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Ostrov/Opravy komunikací/"/>
    </mc:Choice>
  </mc:AlternateContent>
  <xr:revisionPtr revIDLastSave="414" documentId="8_{BAD79071-498D-41D6-A995-38286C4FAF4D}" xr6:coauthVersionLast="47" xr6:coauthVersionMax="47" xr10:uidLastSave="{269D6581-F208-4C66-8405-E1379920AACC}"/>
  <bookViews>
    <workbookView xWindow="-108" yWindow="-108" windowWidth="23256" windowHeight="12456" tabRatio="924" xr2:uid="{537ACF3C-0AFA-4C66-A45A-754BEDAB23AE}"/>
  </bookViews>
  <sheets>
    <sheet name="Opravy komunikací 2025" sheetId="21" r:id="rId1"/>
    <sheet name="Dopravní značení 2025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21" l="1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29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5" i="22"/>
  <c r="J33" i="21"/>
  <c r="J34" i="21"/>
  <c r="J35" i="21"/>
  <c r="J36" i="21"/>
  <c r="J37" i="21"/>
  <c r="J38" i="21"/>
  <c r="J39" i="21"/>
  <c r="J40" i="21"/>
  <c r="J41" i="21"/>
  <c r="J42" i="21"/>
  <c r="J32" i="21"/>
  <c r="J26" i="21"/>
  <c r="J27" i="21"/>
  <c r="J28" i="21"/>
  <c r="J29" i="21"/>
  <c r="J30" i="21"/>
  <c r="J25" i="21"/>
  <c r="J23" i="21"/>
  <c r="J22" i="21"/>
  <c r="J13" i="21"/>
  <c r="J14" i="21"/>
  <c r="J15" i="21"/>
  <c r="J16" i="21"/>
  <c r="J17" i="21"/>
  <c r="J18" i="21"/>
  <c r="J19" i="21"/>
  <c r="J20" i="21"/>
  <c r="J12" i="21"/>
  <c r="J6" i="21"/>
  <c r="J7" i="21"/>
  <c r="J8" i="21"/>
  <c r="J9" i="21"/>
  <c r="J10" i="21"/>
  <c r="J5" i="21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F36" i="21"/>
  <c r="F35" i="21"/>
  <c r="F34" i="21"/>
  <c r="F33" i="21"/>
  <c r="F32" i="21"/>
  <c r="F30" i="21"/>
  <c r="F29" i="21"/>
  <c r="F28" i="21"/>
  <c r="F27" i="21"/>
  <c r="F26" i="21"/>
  <c r="F25" i="21"/>
  <c r="F23" i="21"/>
  <c r="F22" i="21"/>
  <c r="F20" i="21"/>
  <c r="F18" i="21"/>
  <c r="F17" i="21"/>
  <c r="F16" i="21"/>
  <c r="F15" i="21"/>
  <c r="F14" i="21"/>
  <c r="F13" i="21"/>
  <c r="F12" i="21"/>
  <c r="F10" i="21"/>
  <c r="F9" i="21"/>
  <c r="F8" i="21"/>
  <c r="F7" i="21"/>
  <c r="F6" i="21"/>
  <c r="F5" i="21"/>
</calcChain>
</file>

<file path=xl/sharedStrings.xml><?xml version="1.0" encoding="utf-8"?>
<sst xmlns="http://schemas.openxmlformats.org/spreadsheetml/2006/main" count="296" uniqueCount="158">
  <si>
    <t>Ceny jsou uvedeny bez DPH.</t>
  </si>
  <si>
    <t>p.č.</t>
  </si>
  <si>
    <t>jednotka</t>
  </si>
  <si>
    <t>jednotková cena</t>
  </si>
  <si>
    <t>01</t>
  </si>
  <si>
    <t>ks</t>
  </si>
  <si>
    <t>02</t>
  </si>
  <si>
    <t>03</t>
  </si>
  <si>
    <t>04</t>
  </si>
  <si>
    <t>05</t>
  </si>
  <si>
    <t>06</t>
  </si>
  <si>
    <t>07</t>
  </si>
  <si>
    <t>08</t>
  </si>
  <si>
    <t>činnost / položka</t>
  </si>
  <si>
    <t>tuna</t>
  </si>
  <si>
    <t>kg</t>
  </si>
  <si>
    <t>plast</t>
  </si>
  <si>
    <t>hod</t>
  </si>
  <si>
    <t>Ceník oprav komunikací</t>
  </si>
  <si>
    <t>Cena musí obsahovat veškeré náklady na manipulaci , dopravu, odstranění odpadů a materiál.</t>
  </si>
  <si>
    <t>ceny  v roce 2008-11</t>
  </si>
  <si>
    <t>navýšení</t>
  </si>
  <si>
    <t>cena rok 2008-2011</t>
  </si>
  <si>
    <t>počet jednotek*</t>
  </si>
  <si>
    <t>celkem/rok</t>
  </si>
  <si>
    <t>Demontáž asfaltových krytů</t>
  </si>
  <si>
    <t>bez DPH</t>
  </si>
  <si>
    <t>řezání živičného krytu do hl. 5 cm</t>
  </si>
  <si>
    <t>bm</t>
  </si>
  <si>
    <t>řezání živičného krytu do hl. 10 cm</t>
  </si>
  <si>
    <t>ruční odstranění živičných povrchů tl. 5 cm s naložením na dopr. prostředek</t>
  </si>
  <si>
    <r>
      <t>m</t>
    </r>
    <r>
      <rPr>
        <vertAlign val="superscript"/>
        <sz val="8"/>
        <rFont val="Arial"/>
        <family val="2"/>
        <charset val="238"/>
      </rPr>
      <t>2</t>
    </r>
  </si>
  <si>
    <t>strojní odstranění živičných povrchů tl. 5 cm s naložením na dopr. prostředek</t>
  </si>
  <si>
    <t>odvoz asfaltů na skládku do 30 km</t>
  </si>
  <si>
    <t>uložení asfaltu na skládce</t>
  </si>
  <si>
    <t xml:space="preserve">Pokládka asfaltových povrchů </t>
  </si>
  <si>
    <t>úprava podloží s doplněním štěrku do tl. 50 mm a zhutněním</t>
  </si>
  <si>
    <t>09</t>
  </si>
  <si>
    <t>10</t>
  </si>
  <si>
    <t>oprava výtluků asfaltovou směsí za studena</t>
  </si>
  <si>
    <t>11</t>
  </si>
  <si>
    <t>oprava výtluků asfaltovou směsí ABS za tepla</t>
  </si>
  <si>
    <t>12</t>
  </si>
  <si>
    <t>13</t>
  </si>
  <si>
    <t>zalití spár zálivkou a zasypání prachem</t>
  </si>
  <si>
    <t>13a</t>
  </si>
  <si>
    <t>frézování pracovních spár, ošetření těchto spár a zalití asfaltovou zálivkou za horka</t>
  </si>
  <si>
    <t>14</t>
  </si>
  <si>
    <t>provedení penetrace pod asfaltovou vrstvu</t>
  </si>
  <si>
    <t>Frézovací práce</t>
  </si>
  <si>
    <t>15</t>
  </si>
  <si>
    <t>frézování do tl. 50 mm</t>
  </si>
  <si>
    <t>16</t>
  </si>
  <si>
    <t xml:space="preserve">odvoz vyfrézovaného materiálu do 5 km </t>
  </si>
  <si>
    <t xml:space="preserve">Obruby </t>
  </si>
  <si>
    <t>17</t>
  </si>
  <si>
    <t>demontáž obrub strojní</t>
  </si>
  <si>
    <t>18</t>
  </si>
  <si>
    <t>demontáž obrub ruční</t>
  </si>
  <si>
    <t>19</t>
  </si>
  <si>
    <t>odvoz odpadu na skládku na vzdálenost do 12 km</t>
  </si>
  <si>
    <t>20</t>
  </si>
  <si>
    <t>náklady na uložení stavebního odpadu na skládce</t>
  </si>
  <si>
    <t>21</t>
  </si>
  <si>
    <t>silniční obruby zřízení</t>
  </si>
  <si>
    <t>22</t>
  </si>
  <si>
    <t>sadové obruby zřízení</t>
  </si>
  <si>
    <t>Ostatní práce</t>
  </si>
  <si>
    <t>montáž zámkové dlažby včetně podkladní vrstvy do tl. 5 cm</t>
  </si>
  <si>
    <t>demontáž zámkové dlažby včetně odstranění podkladních vrstev do tl. 5 cm</t>
  </si>
  <si>
    <t>zabudování nového ACO dreinu (bez ACO drainu)</t>
  </si>
  <si>
    <t>výměna ACO dreinu (bez ACO drainu)</t>
  </si>
  <si>
    <t>nátěr zábradlí vč. očištění</t>
  </si>
  <si>
    <t>osazení zábradlí vč. dodání</t>
  </si>
  <si>
    <t>zábradlí - likvidace vč. odvozu</t>
  </si>
  <si>
    <t>technologická doprava</t>
  </si>
  <si>
    <t>km</t>
  </si>
  <si>
    <t>* Předpokládaný počet jednotek za rok.</t>
  </si>
  <si>
    <t>Ceník dopravního značení</t>
  </si>
  <si>
    <t>cena v letech 2008-2011</t>
  </si>
  <si>
    <t>upřesnění</t>
  </si>
  <si>
    <t>Svislé dopravní značení</t>
  </si>
  <si>
    <t>montáž nové kompletní patky pro DZ</t>
  </si>
  <si>
    <t>travnatá plocha</t>
  </si>
  <si>
    <t>asfaltová plocha</t>
  </si>
  <si>
    <t>zámková dlažba</t>
  </si>
  <si>
    <t>demontáž kompletní patky pro DZ</t>
  </si>
  <si>
    <t>zřízení sloupku zabraňujícího ke vjezdu</t>
  </si>
  <si>
    <t>výměna vrchní části patky 3 šrouby</t>
  </si>
  <si>
    <t>výměna vrchní části patky 4 šrouby</t>
  </si>
  <si>
    <t>obnova a rovnání šroubů kotev patky 3 šrouby</t>
  </si>
  <si>
    <t>obnova a rovnání šroubů kotev patky 4 šrouby</t>
  </si>
  <si>
    <t>demontáž nebo montáž úplné značky z (do) patky a odvoz (dovoz)</t>
  </si>
  <si>
    <t>vyrovnání ohnutého sloupku</t>
  </si>
  <si>
    <t>demontáž nebo montáž značky na sloupek</t>
  </si>
  <si>
    <t>1  objímka</t>
  </si>
  <si>
    <t>2 objímky</t>
  </si>
  <si>
    <t>3 objímky</t>
  </si>
  <si>
    <t>4 objímky</t>
  </si>
  <si>
    <t>úprava terénu po demontáží kompletní patky</t>
  </si>
  <si>
    <t>výměna zpomalovacího prahu</t>
  </si>
  <si>
    <t>montáž nového zpomalovacího prahu</t>
  </si>
  <si>
    <t>23</t>
  </si>
  <si>
    <t>očištění dopravní značky</t>
  </si>
  <si>
    <t>Vodorovné dopravní značení</t>
  </si>
  <si>
    <t>24</t>
  </si>
  <si>
    <t>barva nereflexní</t>
  </si>
  <si>
    <t>čára 12,5 cm - bílá</t>
  </si>
  <si>
    <t>25</t>
  </si>
  <si>
    <t xml:space="preserve">čára 25 cm    - bílá </t>
  </si>
  <si>
    <t>26</t>
  </si>
  <si>
    <t>čára 12,5 cm - žlutá</t>
  </si>
  <si>
    <t>27</t>
  </si>
  <si>
    <t xml:space="preserve">čára 25 cm    - žlutá </t>
  </si>
  <si>
    <t>28</t>
  </si>
  <si>
    <t>plocha - přechod, stín</t>
  </si>
  <si>
    <t xml:space="preserve">m2 </t>
  </si>
  <si>
    <t>29</t>
  </si>
  <si>
    <t>plocha - šipka</t>
  </si>
  <si>
    <t>30</t>
  </si>
  <si>
    <t>zastávka autobusů - žlutá barva</t>
  </si>
  <si>
    <t>31</t>
  </si>
  <si>
    <t xml:space="preserve">symbol O1                                        </t>
  </si>
  <si>
    <t>32</t>
  </si>
  <si>
    <t>barva reflexní</t>
  </si>
  <si>
    <t>33</t>
  </si>
  <si>
    <t>34</t>
  </si>
  <si>
    <t>35</t>
  </si>
  <si>
    <t>36</t>
  </si>
  <si>
    <t>37</t>
  </si>
  <si>
    <t>38</t>
  </si>
  <si>
    <t>39</t>
  </si>
  <si>
    <t>40</t>
  </si>
  <si>
    <t>plocha (včetně čar)</t>
  </si>
  <si>
    <t>41</t>
  </si>
  <si>
    <t>42</t>
  </si>
  <si>
    <t>plast strukturální (čáry)</t>
  </si>
  <si>
    <t>43</t>
  </si>
  <si>
    <t>roměřování</t>
  </si>
  <si>
    <t>rozměřování čar</t>
  </si>
  <si>
    <t>44</t>
  </si>
  <si>
    <t>rozměřování ploch</t>
  </si>
  <si>
    <t>45</t>
  </si>
  <si>
    <t>ostatní</t>
  </si>
  <si>
    <t>čistící vůz</t>
  </si>
  <si>
    <t>46</t>
  </si>
  <si>
    <t>čištění komunikací</t>
  </si>
  <si>
    <t>47</t>
  </si>
  <si>
    <t>zřízení ABS pásky rozměr 30/8 mm nedělá se</t>
  </si>
  <si>
    <t xml:space="preserve">výšková úprava nebo výměna kanalizační vpustě v asfaltovém povrchu </t>
  </si>
  <si>
    <t>zabudování štěrbinového žlabu - chodníkového</t>
  </si>
  <si>
    <t>zabudování štěrbinového žlůabu - silničního</t>
  </si>
  <si>
    <t>cena</t>
  </si>
  <si>
    <t>cena celkem</t>
  </si>
  <si>
    <t>kryt vozovky do tl. 5 cm mat. ACL</t>
  </si>
  <si>
    <t>kryt vozovky do tl. 5 cm mat. ACO</t>
  </si>
  <si>
    <t>celková nabídková cena za 1 rok plnění v Kč bez DPH</t>
  </si>
  <si>
    <t>Cena musí obsahovat veškeré náklady na manipulaci, dopravu, odstranění odpadů a materiál.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</si>
</sst>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#,##0.0"/>
    <numFmt numFmtId="166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 CE"/>
      <family val="2"/>
      <charset val="238"/>
    </font>
    <font>
      <b/>
      <i/>
      <sz val="8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3" fillId="0" borderId="0" applyFont="0" applyFill="0" applyBorder="0" applyAlignment="0" applyProtection="0"/>
  </cellStyleXfs>
  <cellXfs count="124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right" vertical="center" indent="1"/>
    </xf>
    <xf numFmtId="0" fontId="2" fillId="0" borderId="0" xfId="1"/>
    <xf numFmtId="0" fontId="8" fillId="0" borderId="2" xfId="1" applyFont="1" applyBorder="1" applyAlignment="1">
      <alignment vertical="center"/>
    </xf>
    <xf numFmtId="0" fontId="2" fillId="0" borderId="2" xfId="1" applyBorder="1" applyAlignment="1">
      <alignment vertical="center"/>
    </xf>
    <xf numFmtId="0" fontId="3" fillId="0" borderId="4" xfId="1" applyFont="1" applyBorder="1" applyAlignment="1">
      <alignment horizontal="left" vertical="center" inden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indent="1"/>
    </xf>
    <xf numFmtId="4" fontId="3" fillId="0" borderId="1" xfId="1" applyNumberFormat="1" applyFont="1" applyBorder="1" applyAlignment="1">
      <alignment horizontal="right" vertical="center" indent="1"/>
    </xf>
    <xf numFmtId="165" fontId="3" fillId="0" borderId="1" xfId="1" applyNumberFormat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 indent="1"/>
    </xf>
    <xf numFmtId="4" fontId="3" fillId="0" borderId="1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 indent="1"/>
    </xf>
    <xf numFmtId="49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3" fillId="0" borderId="11" xfId="1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4" xfId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 vertical="center" indent="1"/>
    </xf>
    <xf numFmtId="10" fontId="5" fillId="0" borderId="0" xfId="2" applyNumberFormat="1" applyFont="1" applyAlignment="1">
      <alignment horizontal="center" vertical="center"/>
    </xf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4" fontId="14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166" fontId="5" fillId="2" borderId="1" xfId="0" applyNumberFormat="1" applyFont="1" applyFill="1" applyBorder="1" applyAlignment="1" applyProtection="1">
      <alignment horizontal="right" vertical="center" indent="1"/>
      <protection locked="0"/>
    </xf>
    <xf numFmtId="166" fontId="3" fillId="0" borderId="2" xfId="0" applyNumberFormat="1" applyFont="1" applyBorder="1" applyAlignment="1" applyProtection="1">
      <alignment horizontal="right" vertical="center" indent="1"/>
      <protection locked="0"/>
    </xf>
    <xf numFmtId="166" fontId="3" fillId="0" borderId="5" xfId="0" applyNumberFormat="1" applyFont="1" applyBorder="1" applyAlignment="1" applyProtection="1">
      <alignment horizontal="right" vertical="center" indent="1"/>
      <protection locked="0"/>
    </xf>
    <xf numFmtId="166" fontId="3" fillId="0" borderId="0" xfId="0" applyNumberFormat="1" applyFont="1" applyAlignment="1" applyProtection="1">
      <alignment horizontal="right" vertical="center" indent="1"/>
      <protection locked="0"/>
    </xf>
    <xf numFmtId="0" fontId="10" fillId="0" borderId="0" xfId="1" applyFont="1" applyAlignment="1">
      <alignment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5" fillId="2" borderId="4" xfId="1" applyNumberFormat="1" applyFont="1" applyFill="1" applyBorder="1" applyAlignment="1" applyProtection="1">
      <alignment horizontal="center" vertical="center"/>
      <protection locked="0"/>
    </xf>
    <xf numFmtId="166" fontId="3" fillId="0" borderId="0" xfId="1" applyNumberFormat="1" applyFont="1" applyAlignment="1">
      <alignment horizontal="center" vertical="center"/>
    </xf>
    <xf numFmtId="166" fontId="15" fillId="2" borderId="4" xfId="1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right" vertical="center" indent="1"/>
      <protection locked="0"/>
    </xf>
    <xf numFmtId="2" fontId="3" fillId="0" borderId="0" xfId="0" applyNumberFormat="1" applyFont="1" applyAlignment="1">
      <alignment horizontal="right" vertical="center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165" fontId="3" fillId="0" borderId="6" xfId="0" applyNumberFormat="1" applyFont="1" applyBorder="1" applyAlignment="1">
      <alignment horizontal="center" vertical="center"/>
    </xf>
    <xf numFmtId="166" fontId="5" fillId="2" borderId="6" xfId="0" applyNumberFormat="1" applyFont="1" applyFill="1" applyBorder="1" applyAlignment="1" applyProtection="1">
      <alignment horizontal="right" vertical="center" indent="1"/>
      <protection locked="0"/>
    </xf>
    <xf numFmtId="166" fontId="3" fillId="0" borderId="6" xfId="0" applyNumberFormat="1" applyFont="1" applyBorder="1" applyAlignment="1" applyProtection="1">
      <alignment horizontal="right" vertical="center" indent="1"/>
      <protection locked="0"/>
    </xf>
    <xf numFmtId="166" fontId="5" fillId="0" borderId="15" xfId="0" applyNumberFormat="1" applyFont="1" applyBorder="1" applyAlignment="1" applyProtection="1">
      <alignment horizontal="right" vertical="center" indent="1"/>
      <protection locked="0"/>
    </xf>
    <xf numFmtId="49" fontId="9" fillId="0" borderId="0" xfId="0" applyNumberFormat="1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 indent="1"/>
    </xf>
    <xf numFmtId="0" fontId="3" fillId="0" borderId="9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wrapText="1" indent="1"/>
    </xf>
    <xf numFmtId="49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3" fillId="0" borderId="4" xfId="1" applyFont="1" applyBorder="1" applyAlignment="1">
      <alignment horizontal="left" vertical="center" wrapText="1" indent="1"/>
    </xf>
    <xf numFmtId="0" fontId="2" fillId="0" borderId="11" xfId="1" applyBorder="1" applyAlignment="1">
      <alignment horizontal="left" vertical="center" indent="1"/>
    </xf>
    <xf numFmtId="0" fontId="2" fillId="0" borderId="9" xfId="1" applyBorder="1" applyAlignment="1">
      <alignment horizontal="left" vertical="center" wrapText="1" indent="1"/>
    </xf>
    <xf numFmtId="0" fontId="2" fillId="0" borderId="3" xfId="1" applyBorder="1" applyAlignment="1">
      <alignment horizontal="left" vertical="center" wrapText="1" indent="1"/>
    </xf>
    <xf numFmtId="49" fontId="4" fillId="0" borderId="0" xfId="1" applyNumberFormat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2" fillId="0" borderId="9" xfId="1" applyBorder="1" applyAlignment="1">
      <alignment horizontal="left" vertical="center" indent="1"/>
    </xf>
    <xf numFmtId="0" fontId="2" fillId="0" borderId="3" xfId="1" applyBorder="1" applyAlignment="1">
      <alignment horizontal="left" vertical="center" indent="1"/>
    </xf>
    <xf numFmtId="0" fontId="3" fillId="0" borderId="3" xfId="1" applyFont="1" applyBorder="1" applyAlignment="1">
      <alignment horizontal="left" vertical="center" indent="1"/>
    </xf>
    <xf numFmtId="0" fontId="3" fillId="0" borderId="9" xfId="1" applyFont="1" applyBorder="1" applyAlignment="1">
      <alignment horizontal="left" vertical="center" indent="1"/>
    </xf>
    <xf numFmtId="0" fontId="2" fillId="0" borderId="3" xfId="1" applyBorder="1" applyAlignment="1">
      <alignment horizontal="left" vertical="center"/>
    </xf>
  </cellXfs>
  <cellStyles count="3">
    <cellStyle name="Čárka" xfId="2" builtinId="3"/>
    <cellStyle name="Normální" xfId="0" builtinId="0"/>
    <cellStyle name="Normální 2" xfId="1" xr:uid="{A85D038B-5976-493C-83E9-3E6205BF7556}"/>
  </cellStyles>
  <dxfs count="0"/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7A44-C628-48AF-80F7-5A9F6106126D}">
  <dimension ref="A1:K83"/>
  <sheetViews>
    <sheetView tabSelected="1" zoomScale="120" zoomScaleNormal="120" workbookViewId="0">
      <selection activeCell="L3" sqref="L3"/>
    </sheetView>
  </sheetViews>
  <sheetFormatPr defaultRowHeight="10.199999999999999" x14ac:dyDescent="0.3"/>
  <cols>
    <col min="1" max="1" width="4.6640625" style="18" customWidth="1"/>
    <col min="2" max="2" width="59.33203125" style="19" customWidth="1"/>
    <col min="3" max="3" width="9.5546875" style="8" customWidth="1"/>
    <col min="4" max="4" width="10.6640625" style="20" hidden="1" customWidth="1"/>
    <col min="5" max="5" width="9" style="44" hidden="1" customWidth="1"/>
    <col min="6" max="6" width="12.33203125" style="44" hidden="1" customWidth="1"/>
    <col min="7" max="7" width="12.33203125" style="8" hidden="1" customWidth="1"/>
    <col min="8" max="8" width="9.109375" style="54" customWidth="1"/>
    <col min="9" max="9" width="8.33203125" style="44" customWidth="1"/>
    <col min="10" max="10" width="12.109375" style="44" customWidth="1"/>
    <col min="11" max="11" width="11.33203125" style="44" bestFit="1" customWidth="1"/>
    <col min="12" max="243" width="8.88671875" style="44"/>
    <col min="244" max="244" width="4.6640625" style="44" customWidth="1"/>
    <col min="245" max="245" width="74.5546875" style="44" customWidth="1"/>
    <col min="246" max="246" width="11.33203125" style="44" customWidth="1"/>
    <col min="247" max="250" width="0" style="44" hidden="1" customWidth="1"/>
    <col min="251" max="251" width="12.33203125" style="44" customWidth="1"/>
    <col min="252" max="252" width="11.44140625" style="44" customWidth="1"/>
    <col min="253" max="253" width="16.6640625" style="44" customWidth="1"/>
    <col min="254" max="499" width="8.88671875" style="44"/>
    <col min="500" max="500" width="4.6640625" style="44" customWidth="1"/>
    <col min="501" max="501" width="74.5546875" style="44" customWidth="1"/>
    <col min="502" max="502" width="11.33203125" style="44" customWidth="1"/>
    <col min="503" max="506" width="0" style="44" hidden="1" customWidth="1"/>
    <col min="507" max="507" width="12.33203125" style="44" customWidth="1"/>
    <col min="508" max="508" width="11.44140625" style="44" customWidth="1"/>
    <col min="509" max="509" width="16.6640625" style="44" customWidth="1"/>
    <col min="510" max="755" width="8.88671875" style="44"/>
    <col min="756" max="756" width="4.6640625" style="44" customWidth="1"/>
    <col min="757" max="757" width="74.5546875" style="44" customWidth="1"/>
    <col min="758" max="758" width="11.33203125" style="44" customWidth="1"/>
    <col min="759" max="762" width="0" style="44" hidden="1" customWidth="1"/>
    <col min="763" max="763" width="12.33203125" style="44" customWidth="1"/>
    <col min="764" max="764" width="11.44140625" style="44" customWidth="1"/>
    <col min="765" max="765" width="16.6640625" style="44" customWidth="1"/>
    <col min="766" max="1011" width="8.88671875" style="44"/>
    <col min="1012" max="1012" width="4.6640625" style="44" customWidth="1"/>
    <col min="1013" max="1013" width="74.5546875" style="44" customWidth="1"/>
    <col min="1014" max="1014" width="11.33203125" style="44" customWidth="1"/>
    <col min="1015" max="1018" width="0" style="44" hidden="1" customWidth="1"/>
    <col min="1019" max="1019" width="12.33203125" style="44" customWidth="1"/>
    <col min="1020" max="1020" width="11.44140625" style="44" customWidth="1"/>
    <col min="1021" max="1021" width="16.6640625" style="44" customWidth="1"/>
    <col min="1022" max="1267" width="8.88671875" style="44"/>
    <col min="1268" max="1268" width="4.6640625" style="44" customWidth="1"/>
    <col min="1269" max="1269" width="74.5546875" style="44" customWidth="1"/>
    <col min="1270" max="1270" width="11.33203125" style="44" customWidth="1"/>
    <col min="1271" max="1274" width="0" style="44" hidden="1" customWidth="1"/>
    <col min="1275" max="1275" width="12.33203125" style="44" customWidth="1"/>
    <col min="1276" max="1276" width="11.44140625" style="44" customWidth="1"/>
    <col min="1277" max="1277" width="16.6640625" style="44" customWidth="1"/>
    <col min="1278" max="1523" width="8.88671875" style="44"/>
    <col min="1524" max="1524" width="4.6640625" style="44" customWidth="1"/>
    <col min="1525" max="1525" width="74.5546875" style="44" customWidth="1"/>
    <col min="1526" max="1526" width="11.33203125" style="44" customWidth="1"/>
    <col min="1527" max="1530" width="0" style="44" hidden="1" customWidth="1"/>
    <col min="1531" max="1531" width="12.33203125" style="44" customWidth="1"/>
    <col min="1532" max="1532" width="11.44140625" style="44" customWidth="1"/>
    <col min="1533" max="1533" width="16.6640625" style="44" customWidth="1"/>
    <col min="1534" max="1779" width="8.88671875" style="44"/>
    <col min="1780" max="1780" width="4.6640625" style="44" customWidth="1"/>
    <col min="1781" max="1781" width="74.5546875" style="44" customWidth="1"/>
    <col min="1782" max="1782" width="11.33203125" style="44" customWidth="1"/>
    <col min="1783" max="1786" width="0" style="44" hidden="1" customWidth="1"/>
    <col min="1787" max="1787" width="12.33203125" style="44" customWidth="1"/>
    <col min="1788" max="1788" width="11.44140625" style="44" customWidth="1"/>
    <col min="1789" max="1789" width="16.6640625" style="44" customWidth="1"/>
    <col min="1790" max="2035" width="8.88671875" style="44"/>
    <col min="2036" max="2036" width="4.6640625" style="44" customWidth="1"/>
    <col min="2037" max="2037" width="74.5546875" style="44" customWidth="1"/>
    <col min="2038" max="2038" width="11.33203125" style="44" customWidth="1"/>
    <col min="2039" max="2042" width="0" style="44" hidden="1" customWidth="1"/>
    <col min="2043" max="2043" width="12.33203125" style="44" customWidth="1"/>
    <col min="2044" max="2044" width="11.44140625" style="44" customWidth="1"/>
    <col min="2045" max="2045" width="16.6640625" style="44" customWidth="1"/>
    <col min="2046" max="2291" width="8.88671875" style="44"/>
    <col min="2292" max="2292" width="4.6640625" style="44" customWidth="1"/>
    <col min="2293" max="2293" width="74.5546875" style="44" customWidth="1"/>
    <col min="2294" max="2294" width="11.33203125" style="44" customWidth="1"/>
    <col min="2295" max="2298" width="0" style="44" hidden="1" customWidth="1"/>
    <col min="2299" max="2299" width="12.33203125" style="44" customWidth="1"/>
    <col min="2300" max="2300" width="11.44140625" style="44" customWidth="1"/>
    <col min="2301" max="2301" width="16.6640625" style="44" customWidth="1"/>
    <col min="2302" max="2547" width="8.88671875" style="44"/>
    <col min="2548" max="2548" width="4.6640625" style="44" customWidth="1"/>
    <col min="2549" max="2549" width="74.5546875" style="44" customWidth="1"/>
    <col min="2550" max="2550" width="11.33203125" style="44" customWidth="1"/>
    <col min="2551" max="2554" width="0" style="44" hidden="1" customWidth="1"/>
    <col min="2555" max="2555" width="12.33203125" style="44" customWidth="1"/>
    <col min="2556" max="2556" width="11.44140625" style="44" customWidth="1"/>
    <col min="2557" max="2557" width="16.6640625" style="44" customWidth="1"/>
    <col min="2558" max="2803" width="8.88671875" style="44"/>
    <col min="2804" max="2804" width="4.6640625" style="44" customWidth="1"/>
    <col min="2805" max="2805" width="74.5546875" style="44" customWidth="1"/>
    <col min="2806" max="2806" width="11.33203125" style="44" customWidth="1"/>
    <col min="2807" max="2810" width="0" style="44" hidden="1" customWidth="1"/>
    <col min="2811" max="2811" width="12.33203125" style="44" customWidth="1"/>
    <col min="2812" max="2812" width="11.44140625" style="44" customWidth="1"/>
    <col min="2813" max="2813" width="16.6640625" style="44" customWidth="1"/>
    <col min="2814" max="3059" width="8.88671875" style="44"/>
    <col min="3060" max="3060" width="4.6640625" style="44" customWidth="1"/>
    <col min="3061" max="3061" width="74.5546875" style="44" customWidth="1"/>
    <col min="3062" max="3062" width="11.33203125" style="44" customWidth="1"/>
    <col min="3063" max="3066" width="0" style="44" hidden="1" customWidth="1"/>
    <col min="3067" max="3067" width="12.33203125" style="44" customWidth="1"/>
    <col min="3068" max="3068" width="11.44140625" style="44" customWidth="1"/>
    <col min="3069" max="3069" width="16.6640625" style="44" customWidth="1"/>
    <col min="3070" max="3315" width="8.88671875" style="44"/>
    <col min="3316" max="3316" width="4.6640625" style="44" customWidth="1"/>
    <col min="3317" max="3317" width="74.5546875" style="44" customWidth="1"/>
    <col min="3318" max="3318" width="11.33203125" style="44" customWidth="1"/>
    <col min="3319" max="3322" width="0" style="44" hidden="1" customWidth="1"/>
    <col min="3323" max="3323" width="12.33203125" style="44" customWidth="1"/>
    <col min="3324" max="3324" width="11.44140625" style="44" customWidth="1"/>
    <col min="3325" max="3325" width="16.6640625" style="44" customWidth="1"/>
    <col min="3326" max="3571" width="8.88671875" style="44"/>
    <col min="3572" max="3572" width="4.6640625" style="44" customWidth="1"/>
    <col min="3573" max="3573" width="74.5546875" style="44" customWidth="1"/>
    <col min="3574" max="3574" width="11.33203125" style="44" customWidth="1"/>
    <col min="3575" max="3578" width="0" style="44" hidden="1" customWidth="1"/>
    <col min="3579" max="3579" width="12.33203125" style="44" customWidth="1"/>
    <col min="3580" max="3580" width="11.44140625" style="44" customWidth="1"/>
    <col min="3581" max="3581" width="16.6640625" style="44" customWidth="1"/>
    <col min="3582" max="3827" width="8.88671875" style="44"/>
    <col min="3828" max="3828" width="4.6640625" style="44" customWidth="1"/>
    <col min="3829" max="3829" width="74.5546875" style="44" customWidth="1"/>
    <col min="3830" max="3830" width="11.33203125" style="44" customWidth="1"/>
    <col min="3831" max="3834" width="0" style="44" hidden="1" customWidth="1"/>
    <col min="3835" max="3835" width="12.33203125" style="44" customWidth="1"/>
    <col min="3836" max="3836" width="11.44140625" style="44" customWidth="1"/>
    <col min="3837" max="3837" width="16.6640625" style="44" customWidth="1"/>
    <col min="3838" max="4083" width="8.88671875" style="44"/>
    <col min="4084" max="4084" width="4.6640625" style="44" customWidth="1"/>
    <col min="4085" max="4085" width="74.5546875" style="44" customWidth="1"/>
    <col min="4086" max="4086" width="11.33203125" style="44" customWidth="1"/>
    <col min="4087" max="4090" width="0" style="44" hidden="1" customWidth="1"/>
    <col min="4091" max="4091" width="12.33203125" style="44" customWidth="1"/>
    <col min="4092" max="4092" width="11.44140625" style="44" customWidth="1"/>
    <col min="4093" max="4093" width="16.6640625" style="44" customWidth="1"/>
    <col min="4094" max="4339" width="8.88671875" style="44"/>
    <col min="4340" max="4340" width="4.6640625" style="44" customWidth="1"/>
    <col min="4341" max="4341" width="74.5546875" style="44" customWidth="1"/>
    <col min="4342" max="4342" width="11.33203125" style="44" customWidth="1"/>
    <col min="4343" max="4346" width="0" style="44" hidden="1" customWidth="1"/>
    <col min="4347" max="4347" width="12.33203125" style="44" customWidth="1"/>
    <col min="4348" max="4348" width="11.44140625" style="44" customWidth="1"/>
    <col min="4349" max="4349" width="16.6640625" style="44" customWidth="1"/>
    <col min="4350" max="4595" width="8.88671875" style="44"/>
    <col min="4596" max="4596" width="4.6640625" style="44" customWidth="1"/>
    <col min="4597" max="4597" width="74.5546875" style="44" customWidth="1"/>
    <col min="4598" max="4598" width="11.33203125" style="44" customWidth="1"/>
    <col min="4599" max="4602" width="0" style="44" hidden="1" customWidth="1"/>
    <col min="4603" max="4603" width="12.33203125" style="44" customWidth="1"/>
    <col min="4604" max="4604" width="11.44140625" style="44" customWidth="1"/>
    <col min="4605" max="4605" width="16.6640625" style="44" customWidth="1"/>
    <col min="4606" max="4851" width="8.88671875" style="44"/>
    <col min="4852" max="4852" width="4.6640625" style="44" customWidth="1"/>
    <col min="4853" max="4853" width="74.5546875" style="44" customWidth="1"/>
    <col min="4854" max="4854" width="11.33203125" style="44" customWidth="1"/>
    <col min="4855" max="4858" width="0" style="44" hidden="1" customWidth="1"/>
    <col min="4859" max="4859" width="12.33203125" style="44" customWidth="1"/>
    <col min="4860" max="4860" width="11.44140625" style="44" customWidth="1"/>
    <col min="4861" max="4861" width="16.6640625" style="44" customWidth="1"/>
    <col min="4862" max="5107" width="8.88671875" style="44"/>
    <col min="5108" max="5108" width="4.6640625" style="44" customWidth="1"/>
    <col min="5109" max="5109" width="74.5546875" style="44" customWidth="1"/>
    <col min="5110" max="5110" width="11.33203125" style="44" customWidth="1"/>
    <col min="5111" max="5114" width="0" style="44" hidden="1" customWidth="1"/>
    <col min="5115" max="5115" width="12.33203125" style="44" customWidth="1"/>
    <col min="5116" max="5116" width="11.44140625" style="44" customWidth="1"/>
    <col min="5117" max="5117" width="16.6640625" style="44" customWidth="1"/>
    <col min="5118" max="5363" width="8.88671875" style="44"/>
    <col min="5364" max="5364" width="4.6640625" style="44" customWidth="1"/>
    <col min="5365" max="5365" width="74.5546875" style="44" customWidth="1"/>
    <col min="5366" max="5366" width="11.33203125" style="44" customWidth="1"/>
    <col min="5367" max="5370" width="0" style="44" hidden="1" customWidth="1"/>
    <col min="5371" max="5371" width="12.33203125" style="44" customWidth="1"/>
    <col min="5372" max="5372" width="11.44140625" style="44" customWidth="1"/>
    <col min="5373" max="5373" width="16.6640625" style="44" customWidth="1"/>
    <col min="5374" max="5619" width="8.88671875" style="44"/>
    <col min="5620" max="5620" width="4.6640625" style="44" customWidth="1"/>
    <col min="5621" max="5621" width="74.5546875" style="44" customWidth="1"/>
    <col min="5622" max="5622" width="11.33203125" style="44" customWidth="1"/>
    <col min="5623" max="5626" width="0" style="44" hidden="1" customWidth="1"/>
    <col min="5627" max="5627" width="12.33203125" style="44" customWidth="1"/>
    <col min="5628" max="5628" width="11.44140625" style="44" customWidth="1"/>
    <col min="5629" max="5629" width="16.6640625" style="44" customWidth="1"/>
    <col min="5630" max="5875" width="8.88671875" style="44"/>
    <col min="5876" max="5876" width="4.6640625" style="44" customWidth="1"/>
    <col min="5877" max="5877" width="74.5546875" style="44" customWidth="1"/>
    <col min="5878" max="5878" width="11.33203125" style="44" customWidth="1"/>
    <col min="5879" max="5882" width="0" style="44" hidden="1" customWidth="1"/>
    <col min="5883" max="5883" width="12.33203125" style="44" customWidth="1"/>
    <col min="5884" max="5884" width="11.44140625" style="44" customWidth="1"/>
    <col min="5885" max="5885" width="16.6640625" style="44" customWidth="1"/>
    <col min="5886" max="6131" width="8.88671875" style="44"/>
    <col min="6132" max="6132" width="4.6640625" style="44" customWidth="1"/>
    <col min="6133" max="6133" width="74.5546875" style="44" customWidth="1"/>
    <col min="6134" max="6134" width="11.33203125" style="44" customWidth="1"/>
    <col min="6135" max="6138" width="0" style="44" hidden="1" customWidth="1"/>
    <col min="6139" max="6139" width="12.33203125" style="44" customWidth="1"/>
    <col min="6140" max="6140" width="11.44140625" style="44" customWidth="1"/>
    <col min="6141" max="6141" width="16.6640625" style="44" customWidth="1"/>
    <col min="6142" max="6387" width="8.88671875" style="44"/>
    <col min="6388" max="6388" width="4.6640625" style="44" customWidth="1"/>
    <col min="6389" max="6389" width="74.5546875" style="44" customWidth="1"/>
    <col min="6390" max="6390" width="11.33203125" style="44" customWidth="1"/>
    <col min="6391" max="6394" width="0" style="44" hidden="1" customWidth="1"/>
    <col min="6395" max="6395" width="12.33203125" style="44" customWidth="1"/>
    <col min="6396" max="6396" width="11.44140625" style="44" customWidth="1"/>
    <col min="6397" max="6397" width="16.6640625" style="44" customWidth="1"/>
    <col min="6398" max="6643" width="8.88671875" style="44"/>
    <col min="6644" max="6644" width="4.6640625" style="44" customWidth="1"/>
    <col min="6645" max="6645" width="74.5546875" style="44" customWidth="1"/>
    <col min="6646" max="6646" width="11.33203125" style="44" customWidth="1"/>
    <col min="6647" max="6650" width="0" style="44" hidden="1" customWidth="1"/>
    <col min="6651" max="6651" width="12.33203125" style="44" customWidth="1"/>
    <col min="6652" max="6652" width="11.44140625" style="44" customWidth="1"/>
    <col min="6653" max="6653" width="16.6640625" style="44" customWidth="1"/>
    <col min="6654" max="6899" width="8.88671875" style="44"/>
    <col min="6900" max="6900" width="4.6640625" style="44" customWidth="1"/>
    <col min="6901" max="6901" width="74.5546875" style="44" customWidth="1"/>
    <col min="6902" max="6902" width="11.33203125" style="44" customWidth="1"/>
    <col min="6903" max="6906" width="0" style="44" hidden="1" customWidth="1"/>
    <col min="6907" max="6907" width="12.33203125" style="44" customWidth="1"/>
    <col min="6908" max="6908" width="11.44140625" style="44" customWidth="1"/>
    <col min="6909" max="6909" width="16.6640625" style="44" customWidth="1"/>
    <col min="6910" max="7155" width="8.88671875" style="44"/>
    <col min="7156" max="7156" width="4.6640625" style="44" customWidth="1"/>
    <col min="7157" max="7157" width="74.5546875" style="44" customWidth="1"/>
    <col min="7158" max="7158" width="11.33203125" style="44" customWidth="1"/>
    <col min="7159" max="7162" width="0" style="44" hidden="1" customWidth="1"/>
    <col min="7163" max="7163" width="12.33203125" style="44" customWidth="1"/>
    <col min="7164" max="7164" width="11.44140625" style="44" customWidth="1"/>
    <col min="7165" max="7165" width="16.6640625" style="44" customWidth="1"/>
    <col min="7166" max="7411" width="8.88671875" style="44"/>
    <col min="7412" max="7412" width="4.6640625" style="44" customWidth="1"/>
    <col min="7413" max="7413" width="74.5546875" style="44" customWidth="1"/>
    <col min="7414" max="7414" width="11.33203125" style="44" customWidth="1"/>
    <col min="7415" max="7418" width="0" style="44" hidden="1" customWidth="1"/>
    <col min="7419" max="7419" width="12.33203125" style="44" customWidth="1"/>
    <col min="7420" max="7420" width="11.44140625" style="44" customWidth="1"/>
    <col min="7421" max="7421" width="16.6640625" style="44" customWidth="1"/>
    <col min="7422" max="7667" width="8.88671875" style="44"/>
    <col min="7668" max="7668" width="4.6640625" style="44" customWidth="1"/>
    <col min="7669" max="7669" width="74.5546875" style="44" customWidth="1"/>
    <col min="7670" max="7670" width="11.33203125" style="44" customWidth="1"/>
    <col min="7671" max="7674" width="0" style="44" hidden="1" customWidth="1"/>
    <col min="7675" max="7675" width="12.33203125" style="44" customWidth="1"/>
    <col min="7676" max="7676" width="11.44140625" style="44" customWidth="1"/>
    <col min="7677" max="7677" width="16.6640625" style="44" customWidth="1"/>
    <col min="7678" max="7923" width="8.88671875" style="44"/>
    <col min="7924" max="7924" width="4.6640625" style="44" customWidth="1"/>
    <col min="7925" max="7925" width="74.5546875" style="44" customWidth="1"/>
    <col min="7926" max="7926" width="11.33203125" style="44" customWidth="1"/>
    <col min="7927" max="7930" width="0" style="44" hidden="1" customWidth="1"/>
    <col min="7931" max="7931" width="12.33203125" style="44" customWidth="1"/>
    <col min="7932" max="7932" width="11.44140625" style="44" customWidth="1"/>
    <col min="7933" max="7933" width="16.6640625" style="44" customWidth="1"/>
    <col min="7934" max="8179" width="8.88671875" style="44"/>
    <col min="8180" max="8180" width="4.6640625" style="44" customWidth="1"/>
    <col min="8181" max="8181" width="74.5546875" style="44" customWidth="1"/>
    <col min="8182" max="8182" width="11.33203125" style="44" customWidth="1"/>
    <col min="8183" max="8186" width="0" style="44" hidden="1" customWidth="1"/>
    <col min="8187" max="8187" width="12.33203125" style="44" customWidth="1"/>
    <col min="8188" max="8188" width="11.44140625" style="44" customWidth="1"/>
    <col min="8189" max="8189" width="16.6640625" style="44" customWidth="1"/>
    <col min="8190" max="8435" width="8.88671875" style="44"/>
    <col min="8436" max="8436" width="4.6640625" style="44" customWidth="1"/>
    <col min="8437" max="8437" width="74.5546875" style="44" customWidth="1"/>
    <col min="8438" max="8438" width="11.33203125" style="44" customWidth="1"/>
    <col min="8439" max="8442" width="0" style="44" hidden="1" customWidth="1"/>
    <col min="8443" max="8443" width="12.33203125" style="44" customWidth="1"/>
    <col min="8444" max="8444" width="11.44140625" style="44" customWidth="1"/>
    <col min="8445" max="8445" width="16.6640625" style="44" customWidth="1"/>
    <col min="8446" max="8691" width="8.88671875" style="44"/>
    <col min="8692" max="8692" width="4.6640625" style="44" customWidth="1"/>
    <col min="8693" max="8693" width="74.5546875" style="44" customWidth="1"/>
    <col min="8694" max="8694" width="11.33203125" style="44" customWidth="1"/>
    <col min="8695" max="8698" width="0" style="44" hidden="1" customWidth="1"/>
    <col min="8699" max="8699" width="12.33203125" style="44" customWidth="1"/>
    <col min="8700" max="8700" width="11.44140625" style="44" customWidth="1"/>
    <col min="8701" max="8701" width="16.6640625" style="44" customWidth="1"/>
    <col min="8702" max="8947" width="8.88671875" style="44"/>
    <col min="8948" max="8948" width="4.6640625" style="44" customWidth="1"/>
    <col min="8949" max="8949" width="74.5546875" style="44" customWidth="1"/>
    <col min="8950" max="8950" width="11.33203125" style="44" customWidth="1"/>
    <col min="8951" max="8954" width="0" style="44" hidden="1" customWidth="1"/>
    <col min="8955" max="8955" width="12.33203125" style="44" customWidth="1"/>
    <col min="8956" max="8956" width="11.44140625" style="44" customWidth="1"/>
    <col min="8957" max="8957" width="16.6640625" style="44" customWidth="1"/>
    <col min="8958" max="9203" width="8.88671875" style="44"/>
    <col min="9204" max="9204" width="4.6640625" style="44" customWidth="1"/>
    <col min="9205" max="9205" width="74.5546875" style="44" customWidth="1"/>
    <col min="9206" max="9206" width="11.33203125" style="44" customWidth="1"/>
    <col min="9207" max="9210" width="0" style="44" hidden="1" customWidth="1"/>
    <col min="9211" max="9211" width="12.33203125" style="44" customWidth="1"/>
    <col min="9212" max="9212" width="11.44140625" style="44" customWidth="1"/>
    <col min="9213" max="9213" width="16.6640625" style="44" customWidth="1"/>
    <col min="9214" max="9459" width="8.88671875" style="44"/>
    <col min="9460" max="9460" width="4.6640625" style="44" customWidth="1"/>
    <col min="9461" max="9461" width="74.5546875" style="44" customWidth="1"/>
    <col min="9462" max="9462" width="11.33203125" style="44" customWidth="1"/>
    <col min="9463" max="9466" width="0" style="44" hidden="1" customWidth="1"/>
    <col min="9467" max="9467" width="12.33203125" style="44" customWidth="1"/>
    <col min="9468" max="9468" width="11.44140625" style="44" customWidth="1"/>
    <col min="9469" max="9469" width="16.6640625" style="44" customWidth="1"/>
    <col min="9470" max="9715" width="8.88671875" style="44"/>
    <col min="9716" max="9716" width="4.6640625" style="44" customWidth="1"/>
    <col min="9717" max="9717" width="74.5546875" style="44" customWidth="1"/>
    <col min="9718" max="9718" width="11.33203125" style="44" customWidth="1"/>
    <col min="9719" max="9722" width="0" style="44" hidden="1" customWidth="1"/>
    <col min="9723" max="9723" width="12.33203125" style="44" customWidth="1"/>
    <col min="9724" max="9724" width="11.44140625" style="44" customWidth="1"/>
    <col min="9725" max="9725" width="16.6640625" style="44" customWidth="1"/>
    <col min="9726" max="9971" width="8.88671875" style="44"/>
    <col min="9972" max="9972" width="4.6640625" style="44" customWidth="1"/>
    <col min="9973" max="9973" width="74.5546875" style="44" customWidth="1"/>
    <col min="9974" max="9974" width="11.33203125" style="44" customWidth="1"/>
    <col min="9975" max="9978" width="0" style="44" hidden="1" customWidth="1"/>
    <col min="9979" max="9979" width="12.33203125" style="44" customWidth="1"/>
    <col min="9980" max="9980" width="11.44140625" style="44" customWidth="1"/>
    <col min="9981" max="9981" width="16.6640625" style="44" customWidth="1"/>
    <col min="9982" max="10227" width="8.88671875" style="44"/>
    <col min="10228" max="10228" width="4.6640625" style="44" customWidth="1"/>
    <col min="10229" max="10229" width="74.5546875" style="44" customWidth="1"/>
    <col min="10230" max="10230" width="11.33203125" style="44" customWidth="1"/>
    <col min="10231" max="10234" width="0" style="44" hidden="1" customWidth="1"/>
    <col min="10235" max="10235" width="12.33203125" style="44" customWidth="1"/>
    <col min="10236" max="10236" width="11.44140625" style="44" customWidth="1"/>
    <col min="10237" max="10237" width="16.6640625" style="44" customWidth="1"/>
    <col min="10238" max="10483" width="8.88671875" style="44"/>
    <col min="10484" max="10484" width="4.6640625" style="44" customWidth="1"/>
    <col min="10485" max="10485" width="74.5546875" style="44" customWidth="1"/>
    <col min="10486" max="10486" width="11.33203125" style="44" customWidth="1"/>
    <col min="10487" max="10490" width="0" style="44" hidden="1" customWidth="1"/>
    <col min="10491" max="10491" width="12.33203125" style="44" customWidth="1"/>
    <col min="10492" max="10492" width="11.44140625" style="44" customWidth="1"/>
    <col min="10493" max="10493" width="16.6640625" style="44" customWidth="1"/>
    <col min="10494" max="10739" width="8.88671875" style="44"/>
    <col min="10740" max="10740" width="4.6640625" style="44" customWidth="1"/>
    <col min="10741" max="10741" width="74.5546875" style="44" customWidth="1"/>
    <col min="10742" max="10742" width="11.33203125" style="44" customWidth="1"/>
    <col min="10743" max="10746" width="0" style="44" hidden="1" customWidth="1"/>
    <col min="10747" max="10747" width="12.33203125" style="44" customWidth="1"/>
    <col min="10748" max="10748" width="11.44140625" style="44" customWidth="1"/>
    <col min="10749" max="10749" width="16.6640625" style="44" customWidth="1"/>
    <col min="10750" max="10995" width="8.88671875" style="44"/>
    <col min="10996" max="10996" width="4.6640625" style="44" customWidth="1"/>
    <col min="10997" max="10997" width="74.5546875" style="44" customWidth="1"/>
    <col min="10998" max="10998" width="11.33203125" style="44" customWidth="1"/>
    <col min="10999" max="11002" width="0" style="44" hidden="1" customWidth="1"/>
    <col min="11003" max="11003" width="12.33203125" style="44" customWidth="1"/>
    <col min="11004" max="11004" width="11.44140625" style="44" customWidth="1"/>
    <col min="11005" max="11005" width="16.6640625" style="44" customWidth="1"/>
    <col min="11006" max="11251" width="8.88671875" style="44"/>
    <col min="11252" max="11252" width="4.6640625" style="44" customWidth="1"/>
    <col min="11253" max="11253" width="74.5546875" style="44" customWidth="1"/>
    <col min="11254" max="11254" width="11.33203125" style="44" customWidth="1"/>
    <col min="11255" max="11258" width="0" style="44" hidden="1" customWidth="1"/>
    <col min="11259" max="11259" width="12.33203125" style="44" customWidth="1"/>
    <col min="11260" max="11260" width="11.44140625" style="44" customWidth="1"/>
    <col min="11261" max="11261" width="16.6640625" style="44" customWidth="1"/>
    <col min="11262" max="11507" width="8.88671875" style="44"/>
    <col min="11508" max="11508" width="4.6640625" style="44" customWidth="1"/>
    <col min="11509" max="11509" width="74.5546875" style="44" customWidth="1"/>
    <col min="11510" max="11510" width="11.33203125" style="44" customWidth="1"/>
    <col min="11511" max="11514" width="0" style="44" hidden="1" customWidth="1"/>
    <col min="11515" max="11515" width="12.33203125" style="44" customWidth="1"/>
    <col min="11516" max="11516" width="11.44140625" style="44" customWidth="1"/>
    <col min="11517" max="11517" width="16.6640625" style="44" customWidth="1"/>
    <col min="11518" max="11763" width="8.88671875" style="44"/>
    <col min="11764" max="11764" width="4.6640625" style="44" customWidth="1"/>
    <col min="11765" max="11765" width="74.5546875" style="44" customWidth="1"/>
    <col min="11766" max="11766" width="11.33203125" style="44" customWidth="1"/>
    <col min="11767" max="11770" width="0" style="44" hidden="1" customWidth="1"/>
    <col min="11771" max="11771" width="12.33203125" style="44" customWidth="1"/>
    <col min="11772" max="11772" width="11.44140625" style="44" customWidth="1"/>
    <col min="11773" max="11773" width="16.6640625" style="44" customWidth="1"/>
    <col min="11774" max="12019" width="8.88671875" style="44"/>
    <col min="12020" max="12020" width="4.6640625" style="44" customWidth="1"/>
    <col min="12021" max="12021" width="74.5546875" style="44" customWidth="1"/>
    <col min="12022" max="12022" width="11.33203125" style="44" customWidth="1"/>
    <col min="12023" max="12026" width="0" style="44" hidden="1" customWidth="1"/>
    <col min="12027" max="12027" width="12.33203125" style="44" customWidth="1"/>
    <col min="12028" max="12028" width="11.44140625" style="44" customWidth="1"/>
    <col min="12029" max="12029" width="16.6640625" style="44" customWidth="1"/>
    <col min="12030" max="12275" width="8.88671875" style="44"/>
    <col min="12276" max="12276" width="4.6640625" style="44" customWidth="1"/>
    <col min="12277" max="12277" width="74.5546875" style="44" customWidth="1"/>
    <col min="12278" max="12278" width="11.33203125" style="44" customWidth="1"/>
    <col min="12279" max="12282" width="0" style="44" hidden="1" customWidth="1"/>
    <col min="12283" max="12283" width="12.33203125" style="44" customWidth="1"/>
    <col min="12284" max="12284" width="11.44140625" style="44" customWidth="1"/>
    <col min="12285" max="12285" width="16.6640625" style="44" customWidth="1"/>
    <col min="12286" max="12531" width="8.88671875" style="44"/>
    <col min="12532" max="12532" width="4.6640625" style="44" customWidth="1"/>
    <col min="12533" max="12533" width="74.5546875" style="44" customWidth="1"/>
    <col min="12534" max="12534" width="11.33203125" style="44" customWidth="1"/>
    <col min="12535" max="12538" width="0" style="44" hidden="1" customWidth="1"/>
    <col min="12539" max="12539" width="12.33203125" style="44" customWidth="1"/>
    <col min="12540" max="12540" width="11.44140625" style="44" customWidth="1"/>
    <col min="12541" max="12541" width="16.6640625" style="44" customWidth="1"/>
    <col min="12542" max="12787" width="8.88671875" style="44"/>
    <col min="12788" max="12788" width="4.6640625" style="44" customWidth="1"/>
    <col min="12789" max="12789" width="74.5546875" style="44" customWidth="1"/>
    <col min="12790" max="12790" width="11.33203125" style="44" customWidth="1"/>
    <col min="12791" max="12794" width="0" style="44" hidden="1" customWidth="1"/>
    <col min="12795" max="12795" width="12.33203125" style="44" customWidth="1"/>
    <col min="12796" max="12796" width="11.44140625" style="44" customWidth="1"/>
    <col min="12797" max="12797" width="16.6640625" style="44" customWidth="1"/>
    <col min="12798" max="13043" width="8.88671875" style="44"/>
    <col min="13044" max="13044" width="4.6640625" style="44" customWidth="1"/>
    <col min="13045" max="13045" width="74.5546875" style="44" customWidth="1"/>
    <col min="13046" max="13046" width="11.33203125" style="44" customWidth="1"/>
    <col min="13047" max="13050" width="0" style="44" hidden="1" customWidth="1"/>
    <col min="13051" max="13051" width="12.33203125" style="44" customWidth="1"/>
    <col min="13052" max="13052" width="11.44140625" style="44" customWidth="1"/>
    <col min="13053" max="13053" width="16.6640625" style="44" customWidth="1"/>
    <col min="13054" max="13299" width="8.88671875" style="44"/>
    <col min="13300" max="13300" width="4.6640625" style="44" customWidth="1"/>
    <col min="13301" max="13301" width="74.5546875" style="44" customWidth="1"/>
    <col min="13302" max="13302" width="11.33203125" style="44" customWidth="1"/>
    <col min="13303" max="13306" width="0" style="44" hidden="1" customWidth="1"/>
    <col min="13307" max="13307" width="12.33203125" style="44" customWidth="1"/>
    <col min="13308" max="13308" width="11.44140625" style="44" customWidth="1"/>
    <col min="13309" max="13309" width="16.6640625" style="44" customWidth="1"/>
    <col min="13310" max="13555" width="8.88671875" style="44"/>
    <col min="13556" max="13556" width="4.6640625" style="44" customWidth="1"/>
    <col min="13557" max="13557" width="74.5546875" style="44" customWidth="1"/>
    <col min="13558" max="13558" width="11.33203125" style="44" customWidth="1"/>
    <col min="13559" max="13562" width="0" style="44" hidden="1" customWidth="1"/>
    <col min="13563" max="13563" width="12.33203125" style="44" customWidth="1"/>
    <col min="13564" max="13564" width="11.44140625" style="44" customWidth="1"/>
    <col min="13565" max="13565" width="16.6640625" style="44" customWidth="1"/>
    <col min="13566" max="13811" width="8.88671875" style="44"/>
    <col min="13812" max="13812" width="4.6640625" style="44" customWidth="1"/>
    <col min="13813" max="13813" width="74.5546875" style="44" customWidth="1"/>
    <col min="13814" max="13814" width="11.33203125" style="44" customWidth="1"/>
    <col min="13815" max="13818" width="0" style="44" hidden="1" customWidth="1"/>
    <col min="13819" max="13819" width="12.33203125" style="44" customWidth="1"/>
    <col min="13820" max="13820" width="11.44140625" style="44" customWidth="1"/>
    <col min="13821" max="13821" width="16.6640625" style="44" customWidth="1"/>
    <col min="13822" max="14067" width="8.88671875" style="44"/>
    <col min="14068" max="14068" width="4.6640625" style="44" customWidth="1"/>
    <col min="14069" max="14069" width="74.5546875" style="44" customWidth="1"/>
    <col min="14070" max="14070" width="11.33203125" style="44" customWidth="1"/>
    <col min="14071" max="14074" width="0" style="44" hidden="1" customWidth="1"/>
    <col min="14075" max="14075" width="12.33203125" style="44" customWidth="1"/>
    <col min="14076" max="14076" width="11.44140625" style="44" customWidth="1"/>
    <col min="14077" max="14077" width="16.6640625" style="44" customWidth="1"/>
    <col min="14078" max="14323" width="8.88671875" style="44"/>
    <col min="14324" max="14324" width="4.6640625" style="44" customWidth="1"/>
    <col min="14325" max="14325" width="74.5546875" style="44" customWidth="1"/>
    <col min="14326" max="14326" width="11.33203125" style="44" customWidth="1"/>
    <col min="14327" max="14330" width="0" style="44" hidden="1" customWidth="1"/>
    <col min="14331" max="14331" width="12.33203125" style="44" customWidth="1"/>
    <col min="14332" max="14332" width="11.44140625" style="44" customWidth="1"/>
    <col min="14333" max="14333" width="16.6640625" style="44" customWidth="1"/>
    <col min="14334" max="14579" width="8.88671875" style="44"/>
    <col min="14580" max="14580" width="4.6640625" style="44" customWidth="1"/>
    <col min="14581" max="14581" width="74.5546875" style="44" customWidth="1"/>
    <col min="14582" max="14582" width="11.33203125" style="44" customWidth="1"/>
    <col min="14583" max="14586" width="0" style="44" hidden="1" customWidth="1"/>
    <col min="14587" max="14587" width="12.33203125" style="44" customWidth="1"/>
    <col min="14588" max="14588" width="11.44140625" style="44" customWidth="1"/>
    <col min="14589" max="14589" width="16.6640625" style="44" customWidth="1"/>
    <col min="14590" max="14835" width="8.88671875" style="44"/>
    <col min="14836" max="14836" width="4.6640625" style="44" customWidth="1"/>
    <col min="14837" max="14837" width="74.5546875" style="44" customWidth="1"/>
    <col min="14838" max="14838" width="11.33203125" style="44" customWidth="1"/>
    <col min="14839" max="14842" width="0" style="44" hidden="1" customWidth="1"/>
    <col min="14843" max="14843" width="12.33203125" style="44" customWidth="1"/>
    <col min="14844" max="14844" width="11.44140625" style="44" customWidth="1"/>
    <col min="14845" max="14845" width="16.6640625" style="44" customWidth="1"/>
    <col min="14846" max="15091" width="8.88671875" style="44"/>
    <col min="15092" max="15092" width="4.6640625" style="44" customWidth="1"/>
    <col min="15093" max="15093" width="74.5546875" style="44" customWidth="1"/>
    <col min="15094" max="15094" width="11.33203125" style="44" customWidth="1"/>
    <col min="15095" max="15098" width="0" style="44" hidden="1" customWidth="1"/>
    <col min="15099" max="15099" width="12.33203125" style="44" customWidth="1"/>
    <col min="15100" max="15100" width="11.44140625" style="44" customWidth="1"/>
    <col min="15101" max="15101" width="16.6640625" style="44" customWidth="1"/>
    <col min="15102" max="15347" width="8.88671875" style="44"/>
    <col min="15348" max="15348" width="4.6640625" style="44" customWidth="1"/>
    <col min="15349" max="15349" width="74.5546875" style="44" customWidth="1"/>
    <col min="15350" max="15350" width="11.33203125" style="44" customWidth="1"/>
    <col min="15351" max="15354" width="0" style="44" hidden="1" customWidth="1"/>
    <col min="15355" max="15355" width="12.33203125" style="44" customWidth="1"/>
    <col min="15356" max="15356" width="11.44140625" style="44" customWidth="1"/>
    <col min="15357" max="15357" width="16.6640625" style="44" customWidth="1"/>
    <col min="15358" max="15603" width="8.88671875" style="44"/>
    <col min="15604" max="15604" width="4.6640625" style="44" customWidth="1"/>
    <col min="15605" max="15605" width="74.5546875" style="44" customWidth="1"/>
    <col min="15606" max="15606" width="11.33203125" style="44" customWidth="1"/>
    <col min="15607" max="15610" width="0" style="44" hidden="1" customWidth="1"/>
    <col min="15611" max="15611" width="12.33203125" style="44" customWidth="1"/>
    <col min="15612" max="15612" width="11.44140625" style="44" customWidth="1"/>
    <col min="15613" max="15613" width="16.6640625" style="44" customWidth="1"/>
    <col min="15614" max="15859" width="8.88671875" style="44"/>
    <col min="15860" max="15860" width="4.6640625" style="44" customWidth="1"/>
    <col min="15861" max="15861" width="74.5546875" style="44" customWidth="1"/>
    <col min="15862" max="15862" width="11.33203125" style="44" customWidth="1"/>
    <col min="15863" max="15866" width="0" style="44" hidden="1" customWidth="1"/>
    <col min="15867" max="15867" width="12.33203125" style="44" customWidth="1"/>
    <col min="15868" max="15868" width="11.44140625" style="44" customWidth="1"/>
    <col min="15869" max="15869" width="16.6640625" style="44" customWidth="1"/>
    <col min="15870" max="16115" width="8.88671875" style="44"/>
    <col min="16116" max="16116" width="4.6640625" style="44" customWidth="1"/>
    <col min="16117" max="16117" width="74.5546875" style="44" customWidth="1"/>
    <col min="16118" max="16118" width="11.33203125" style="44" customWidth="1"/>
    <col min="16119" max="16122" width="0" style="44" hidden="1" customWidth="1"/>
    <col min="16123" max="16123" width="12.33203125" style="44" customWidth="1"/>
    <col min="16124" max="16124" width="11.44140625" style="44" customWidth="1"/>
    <col min="16125" max="16125" width="16.6640625" style="44" customWidth="1"/>
    <col min="16126" max="16384" width="8.88671875" style="44"/>
  </cols>
  <sheetData>
    <row r="1" spans="1:11" ht="18" customHeight="1" x14ac:dyDescent="0.3">
      <c r="A1" s="84" t="s">
        <v>18</v>
      </c>
      <c r="B1" s="85"/>
      <c r="C1" s="86"/>
      <c r="D1" s="86"/>
      <c r="E1" s="86"/>
      <c r="F1" s="86"/>
      <c r="G1" s="1"/>
      <c r="H1" s="44"/>
    </row>
    <row r="2" spans="1:11" ht="18" customHeight="1" x14ac:dyDescent="0.3">
      <c r="A2" s="2" t="s">
        <v>157</v>
      </c>
      <c r="B2" s="3"/>
      <c r="C2" s="3"/>
      <c r="D2" s="87" t="s">
        <v>20</v>
      </c>
      <c r="E2" s="88"/>
      <c r="F2" s="88"/>
      <c r="G2" s="45" t="s">
        <v>21</v>
      </c>
      <c r="H2" s="89"/>
      <c r="I2" s="89"/>
    </row>
    <row r="3" spans="1:11" ht="24.75" customHeight="1" x14ac:dyDescent="0.3">
      <c r="A3" s="4" t="s">
        <v>1</v>
      </c>
      <c r="B3" s="5" t="s">
        <v>13</v>
      </c>
      <c r="C3" s="5" t="s">
        <v>2</v>
      </c>
      <c r="D3" s="6" t="s">
        <v>22</v>
      </c>
      <c r="E3" s="5" t="s">
        <v>23</v>
      </c>
      <c r="F3" s="5" t="s">
        <v>24</v>
      </c>
      <c r="G3" s="5" t="s">
        <v>21</v>
      </c>
      <c r="H3" s="52" t="s">
        <v>152</v>
      </c>
      <c r="I3" s="7" t="s">
        <v>23</v>
      </c>
      <c r="J3" s="52" t="s">
        <v>153</v>
      </c>
      <c r="K3" s="49"/>
    </row>
    <row r="4" spans="1:11" ht="18" customHeight="1" x14ac:dyDescent="0.3">
      <c r="A4" s="90" t="s">
        <v>25</v>
      </c>
      <c r="B4" s="82"/>
      <c r="C4" s="91"/>
      <c r="D4" s="91"/>
      <c r="E4" s="91"/>
      <c r="F4" s="91"/>
      <c r="H4" s="53" t="s">
        <v>26</v>
      </c>
      <c r="J4" s="60" t="s">
        <v>26</v>
      </c>
    </row>
    <row r="5" spans="1:11" ht="18" customHeight="1" x14ac:dyDescent="0.3">
      <c r="A5" s="9" t="s">
        <v>4</v>
      </c>
      <c r="B5" s="13" t="s">
        <v>27</v>
      </c>
      <c r="C5" s="14" t="s">
        <v>28</v>
      </c>
      <c r="D5" s="10">
        <v>98</v>
      </c>
      <c r="E5" s="12">
        <v>400</v>
      </c>
      <c r="F5" s="10">
        <f t="shared" ref="F5:F10" si="0">D5*E5</f>
        <v>39200</v>
      </c>
      <c r="G5" s="11">
        <v>1.7</v>
      </c>
      <c r="H5" s="61"/>
      <c r="I5" s="12">
        <v>800</v>
      </c>
      <c r="J5" s="71">
        <f>H5*I5</f>
        <v>0</v>
      </c>
      <c r="K5" s="48"/>
    </row>
    <row r="6" spans="1:11" ht="18" customHeight="1" x14ac:dyDescent="0.3">
      <c r="A6" s="9" t="s">
        <v>6</v>
      </c>
      <c r="B6" s="13" t="s">
        <v>29</v>
      </c>
      <c r="C6" s="14" t="s">
        <v>28</v>
      </c>
      <c r="D6" s="10">
        <v>115</v>
      </c>
      <c r="E6" s="12">
        <v>80</v>
      </c>
      <c r="F6" s="10">
        <f t="shared" si="0"/>
        <v>9200</v>
      </c>
      <c r="G6" s="11">
        <v>1.7</v>
      </c>
      <c r="H6" s="61"/>
      <c r="I6" s="12">
        <v>160</v>
      </c>
      <c r="J6" s="71">
        <f t="shared" ref="J6:J10" si="1">H6*I6</f>
        <v>0</v>
      </c>
      <c r="K6" s="48"/>
    </row>
    <row r="7" spans="1:11" ht="18" customHeight="1" x14ac:dyDescent="0.3">
      <c r="A7" s="9" t="s">
        <v>7</v>
      </c>
      <c r="B7" s="13" t="s">
        <v>30</v>
      </c>
      <c r="C7" s="14" t="s">
        <v>31</v>
      </c>
      <c r="D7" s="10">
        <v>79</v>
      </c>
      <c r="E7" s="12">
        <v>650</v>
      </c>
      <c r="F7" s="10">
        <f t="shared" si="0"/>
        <v>51350</v>
      </c>
      <c r="G7" s="11">
        <v>1.7</v>
      </c>
      <c r="H7" s="61"/>
      <c r="I7" s="12">
        <v>500</v>
      </c>
      <c r="J7" s="71">
        <f t="shared" si="1"/>
        <v>0</v>
      </c>
      <c r="K7" s="48"/>
    </row>
    <row r="8" spans="1:11" ht="18" customHeight="1" x14ac:dyDescent="0.3">
      <c r="A8" s="9" t="s">
        <v>8</v>
      </c>
      <c r="B8" s="13" t="s">
        <v>32</v>
      </c>
      <c r="C8" s="14" t="s">
        <v>31</v>
      </c>
      <c r="D8" s="10">
        <v>42</v>
      </c>
      <c r="E8" s="12">
        <v>350</v>
      </c>
      <c r="F8" s="10">
        <f t="shared" si="0"/>
        <v>14700</v>
      </c>
      <c r="G8" s="11">
        <v>1.7</v>
      </c>
      <c r="H8" s="61"/>
      <c r="I8" s="12">
        <v>1500</v>
      </c>
      <c r="J8" s="71">
        <f t="shared" si="1"/>
        <v>0</v>
      </c>
      <c r="K8" s="48"/>
    </row>
    <row r="9" spans="1:11" ht="18" customHeight="1" x14ac:dyDescent="0.3">
      <c r="A9" s="9" t="s">
        <v>9</v>
      </c>
      <c r="B9" s="13" t="s">
        <v>33</v>
      </c>
      <c r="C9" s="14" t="s">
        <v>14</v>
      </c>
      <c r="D9" s="10">
        <v>228</v>
      </c>
      <c r="E9" s="12">
        <v>150</v>
      </c>
      <c r="F9" s="10">
        <f t="shared" si="0"/>
        <v>34200</v>
      </c>
      <c r="G9" s="11">
        <v>1.7</v>
      </c>
      <c r="H9" s="61"/>
      <c r="I9" s="12">
        <v>300</v>
      </c>
      <c r="J9" s="71">
        <f t="shared" si="1"/>
        <v>0</v>
      </c>
      <c r="K9" s="48"/>
    </row>
    <row r="10" spans="1:11" ht="18" customHeight="1" x14ac:dyDescent="0.3">
      <c r="A10" s="9" t="s">
        <v>10</v>
      </c>
      <c r="B10" s="13" t="s">
        <v>34</v>
      </c>
      <c r="C10" s="14" t="s">
        <v>14</v>
      </c>
      <c r="D10" s="10">
        <v>300</v>
      </c>
      <c r="E10" s="12">
        <v>150</v>
      </c>
      <c r="F10" s="10">
        <f t="shared" si="0"/>
        <v>45000</v>
      </c>
      <c r="G10" s="11">
        <v>1.7</v>
      </c>
      <c r="H10" s="61"/>
      <c r="I10" s="12">
        <v>300</v>
      </c>
      <c r="J10" s="71">
        <f t="shared" si="1"/>
        <v>0</v>
      </c>
      <c r="K10" s="48"/>
    </row>
    <row r="11" spans="1:11" ht="18" customHeight="1" x14ac:dyDescent="0.3">
      <c r="A11" s="90" t="s">
        <v>35</v>
      </c>
      <c r="B11" s="92"/>
      <c r="C11" s="93"/>
      <c r="D11" s="93"/>
      <c r="E11" s="93"/>
      <c r="F11" s="93"/>
      <c r="H11" s="62"/>
      <c r="J11" s="72"/>
      <c r="K11" s="48"/>
    </row>
    <row r="12" spans="1:11" ht="18" customHeight="1" x14ac:dyDescent="0.3">
      <c r="A12" s="9" t="s">
        <v>11</v>
      </c>
      <c r="B12" s="13" t="s">
        <v>36</v>
      </c>
      <c r="C12" s="14" t="s">
        <v>31</v>
      </c>
      <c r="D12" s="10">
        <v>52</v>
      </c>
      <c r="E12" s="12">
        <v>700</v>
      </c>
      <c r="F12" s="10">
        <f t="shared" ref="F12:F18" si="2">D12*E12</f>
        <v>36400</v>
      </c>
      <c r="G12" s="11">
        <v>1.7</v>
      </c>
      <c r="H12" s="61"/>
      <c r="I12" s="12">
        <v>1400</v>
      </c>
      <c r="J12" s="71">
        <f>H12*I12</f>
        <v>0</v>
      </c>
      <c r="K12" s="48"/>
    </row>
    <row r="13" spans="1:11" ht="18" customHeight="1" x14ac:dyDescent="0.3">
      <c r="A13" s="9" t="s">
        <v>12</v>
      </c>
      <c r="B13" s="13" t="s">
        <v>154</v>
      </c>
      <c r="C13" s="14" t="s">
        <v>31</v>
      </c>
      <c r="D13" s="10">
        <v>383.7</v>
      </c>
      <c r="E13" s="12">
        <v>350</v>
      </c>
      <c r="F13" s="10">
        <f t="shared" si="2"/>
        <v>134295</v>
      </c>
      <c r="G13" s="11">
        <v>1.7</v>
      </c>
      <c r="H13" s="61"/>
      <c r="I13" s="12">
        <v>2300</v>
      </c>
      <c r="J13" s="71">
        <f t="shared" ref="J13:J20" si="3">H13*I13</f>
        <v>0</v>
      </c>
      <c r="K13" s="48"/>
    </row>
    <row r="14" spans="1:11" ht="18" customHeight="1" x14ac:dyDescent="0.3">
      <c r="A14" s="9" t="s">
        <v>37</v>
      </c>
      <c r="B14" s="13" t="s">
        <v>155</v>
      </c>
      <c r="C14" s="14" t="s">
        <v>31</v>
      </c>
      <c r="D14" s="10">
        <v>387</v>
      </c>
      <c r="E14" s="12">
        <v>1150</v>
      </c>
      <c r="F14" s="10">
        <f t="shared" si="2"/>
        <v>445050</v>
      </c>
      <c r="G14" s="11">
        <v>1.7</v>
      </c>
      <c r="H14" s="61"/>
      <c r="I14" s="12">
        <v>700</v>
      </c>
      <c r="J14" s="71">
        <f t="shared" si="3"/>
        <v>0</v>
      </c>
      <c r="K14" s="48"/>
    </row>
    <row r="15" spans="1:11" ht="18" customHeight="1" x14ac:dyDescent="0.3">
      <c r="A15" s="9" t="s">
        <v>38</v>
      </c>
      <c r="B15" s="13" t="s">
        <v>39</v>
      </c>
      <c r="C15" s="14" t="s">
        <v>14</v>
      </c>
      <c r="D15" s="10">
        <v>3950</v>
      </c>
      <c r="E15" s="12">
        <v>25</v>
      </c>
      <c r="F15" s="10">
        <f t="shared" si="2"/>
        <v>98750</v>
      </c>
      <c r="G15" s="11">
        <v>1.7</v>
      </c>
      <c r="H15" s="61"/>
      <c r="I15" s="12">
        <v>30</v>
      </c>
      <c r="J15" s="71">
        <f t="shared" si="3"/>
        <v>0</v>
      </c>
      <c r="K15" s="48"/>
    </row>
    <row r="16" spans="1:11" ht="18" customHeight="1" x14ac:dyDescent="0.3">
      <c r="A16" s="9" t="s">
        <v>40</v>
      </c>
      <c r="B16" s="13" t="s">
        <v>41</v>
      </c>
      <c r="C16" s="14" t="s">
        <v>14</v>
      </c>
      <c r="D16" s="10">
        <v>2600</v>
      </c>
      <c r="E16" s="12">
        <v>60</v>
      </c>
      <c r="F16" s="10">
        <f t="shared" si="2"/>
        <v>156000</v>
      </c>
      <c r="G16" s="11">
        <v>1.7</v>
      </c>
      <c r="H16" s="61"/>
      <c r="I16" s="12">
        <v>80</v>
      </c>
      <c r="J16" s="71">
        <f t="shared" si="3"/>
        <v>0</v>
      </c>
      <c r="K16" s="48"/>
    </row>
    <row r="17" spans="1:11" s="59" customFormat="1" ht="18" customHeight="1" x14ac:dyDescent="0.3">
      <c r="A17" s="9" t="s">
        <v>42</v>
      </c>
      <c r="B17" s="13" t="s">
        <v>148</v>
      </c>
      <c r="C17" s="14" t="s">
        <v>28</v>
      </c>
      <c r="D17" s="10">
        <v>95</v>
      </c>
      <c r="E17" s="12">
        <v>1600</v>
      </c>
      <c r="F17" s="10">
        <f t="shared" si="2"/>
        <v>152000</v>
      </c>
      <c r="G17" s="11">
        <v>1.7</v>
      </c>
      <c r="H17" s="61"/>
      <c r="I17" s="12">
        <v>1</v>
      </c>
      <c r="J17" s="71">
        <f t="shared" si="3"/>
        <v>0</v>
      </c>
      <c r="K17" s="58"/>
    </row>
    <row r="18" spans="1:11" ht="18" customHeight="1" x14ac:dyDescent="0.3">
      <c r="A18" s="9" t="s">
        <v>43</v>
      </c>
      <c r="B18" s="13" t="s">
        <v>44</v>
      </c>
      <c r="C18" s="14" t="s">
        <v>28</v>
      </c>
      <c r="D18" s="10">
        <v>32</v>
      </c>
      <c r="E18" s="12">
        <v>750</v>
      </c>
      <c r="F18" s="10">
        <f t="shared" si="2"/>
        <v>24000</v>
      </c>
      <c r="G18" s="11">
        <v>1.7</v>
      </c>
      <c r="H18" s="61"/>
      <c r="I18" s="12">
        <v>3000</v>
      </c>
      <c r="J18" s="71">
        <f t="shared" si="3"/>
        <v>0</v>
      </c>
      <c r="K18" s="48"/>
    </row>
    <row r="19" spans="1:11" ht="18" customHeight="1" x14ac:dyDescent="0.3">
      <c r="A19" s="9" t="s">
        <v>45</v>
      </c>
      <c r="B19" s="13" t="s">
        <v>46</v>
      </c>
      <c r="C19" s="14" t="s">
        <v>28</v>
      </c>
      <c r="D19" s="10"/>
      <c r="E19" s="12"/>
      <c r="F19" s="10"/>
      <c r="G19" s="11"/>
      <c r="H19" s="61"/>
      <c r="I19" s="12">
        <v>3000</v>
      </c>
      <c r="J19" s="71">
        <f t="shared" si="3"/>
        <v>0</v>
      </c>
      <c r="K19" s="48"/>
    </row>
    <row r="20" spans="1:11" ht="18.75" customHeight="1" x14ac:dyDescent="0.3">
      <c r="A20" s="9" t="s">
        <v>47</v>
      </c>
      <c r="B20" s="13" t="s">
        <v>48</v>
      </c>
      <c r="C20" s="14" t="s">
        <v>31</v>
      </c>
      <c r="D20" s="10">
        <v>46.5</v>
      </c>
      <c r="E20" s="12">
        <v>800</v>
      </c>
      <c r="F20" s="10">
        <f>D20*E20</f>
        <v>37200</v>
      </c>
      <c r="G20" s="11">
        <v>1.7</v>
      </c>
      <c r="H20" s="61"/>
      <c r="I20" s="12">
        <v>1700</v>
      </c>
      <c r="J20" s="71">
        <f t="shared" si="3"/>
        <v>0</v>
      </c>
      <c r="K20" s="48"/>
    </row>
    <row r="21" spans="1:11" ht="18.75" customHeight="1" x14ac:dyDescent="0.3">
      <c r="A21" s="81" t="s">
        <v>49</v>
      </c>
      <c r="B21" s="82"/>
      <c r="C21" s="82"/>
      <c r="D21" s="82"/>
      <c r="E21" s="82"/>
      <c r="F21" s="83"/>
      <c r="G21" s="15"/>
      <c r="H21" s="63"/>
      <c r="J21" s="72"/>
      <c r="K21" s="48"/>
    </row>
    <row r="22" spans="1:11" ht="18.75" customHeight="1" x14ac:dyDescent="0.3">
      <c r="A22" s="9" t="s">
        <v>50</v>
      </c>
      <c r="B22" s="13" t="s">
        <v>51</v>
      </c>
      <c r="C22" s="14" t="s">
        <v>31</v>
      </c>
      <c r="D22" s="10">
        <v>105</v>
      </c>
      <c r="E22" s="12">
        <v>800</v>
      </c>
      <c r="F22" s="10">
        <f>D22*E22</f>
        <v>84000</v>
      </c>
      <c r="G22" s="11">
        <v>1.7</v>
      </c>
      <c r="H22" s="61"/>
      <c r="I22" s="12">
        <v>1700</v>
      </c>
      <c r="J22" s="71">
        <f>H22*I22</f>
        <v>0</v>
      </c>
      <c r="K22" s="48"/>
    </row>
    <row r="23" spans="1:11" ht="18.75" customHeight="1" x14ac:dyDescent="0.3">
      <c r="A23" s="9" t="s">
        <v>52</v>
      </c>
      <c r="B23" s="13" t="s">
        <v>53</v>
      </c>
      <c r="C23" s="14" t="s">
        <v>14</v>
      </c>
      <c r="D23" s="10">
        <v>36</v>
      </c>
      <c r="E23" s="12">
        <v>84</v>
      </c>
      <c r="F23" s="10">
        <f>D23*E23</f>
        <v>3024</v>
      </c>
      <c r="G23" s="11">
        <v>1.7</v>
      </c>
      <c r="H23" s="61"/>
      <c r="I23" s="12">
        <v>300</v>
      </c>
      <c r="J23" s="71">
        <f>H23*I23</f>
        <v>0</v>
      </c>
      <c r="K23" s="48"/>
    </row>
    <row r="24" spans="1:11" ht="18.75" customHeight="1" x14ac:dyDescent="0.3">
      <c r="A24" s="92" t="s">
        <v>54</v>
      </c>
      <c r="B24" s="92"/>
      <c r="C24" s="92"/>
      <c r="D24" s="92"/>
      <c r="E24" s="92"/>
      <c r="F24" s="94"/>
      <c r="G24" s="15"/>
      <c r="H24" s="64"/>
      <c r="J24" s="72"/>
      <c r="K24" s="48"/>
    </row>
    <row r="25" spans="1:11" ht="18.75" customHeight="1" x14ac:dyDescent="0.3">
      <c r="A25" s="9" t="s">
        <v>55</v>
      </c>
      <c r="B25" s="13" t="s">
        <v>56</v>
      </c>
      <c r="C25" s="14" t="s">
        <v>28</v>
      </c>
      <c r="D25" s="10">
        <v>68.5</v>
      </c>
      <c r="E25" s="12">
        <v>250</v>
      </c>
      <c r="F25" s="10">
        <f t="shared" ref="F25:F30" si="4">D25*E25</f>
        <v>17125</v>
      </c>
      <c r="G25" s="11">
        <v>1.7</v>
      </c>
      <c r="H25" s="61"/>
      <c r="I25" s="12">
        <v>500</v>
      </c>
      <c r="J25" s="71">
        <f>H25*I25</f>
        <v>0</v>
      </c>
      <c r="K25" s="48"/>
    </row>
    <row r="26" spans="1:11" ht="18" customHeight="1" x14ac:dyDescent="0.3">
      <c r="A26" s="9" t="s">
        <v>57</v>
      </c>
      <c r="B26" s="13" t="s">
        <v>58</v>
      </c>
      <c r="C26" s="14" t="s">
        <v>28</v>
      </c>
      <c r="D26" s="10">
        <v>98</v>
      </c>
      <c r="E26" s="12">
        <v>200</v>
      </c>
      <c r="F26" s="10">
        <f t="shared" si="4"/>
        <v>19600</v>
      </c>
      <c r="G26" s="11">
        <v>1.7</v>
      </c>
      <c r="H26" s="61"/>
      <c r="I26" s="12">
        <v>400</v>
      </c>
      <c r="J26" s="71">
        <f t="shared" ref="J26:J30" si="5">H26*I26</f>
        <v>0</v>
      </c>
      <c r="K26" s="48"/>
    </row>
    <row r="27" spans="1:11" ht="18" customHeight="1" x14ac:dyDescent="0.3">
      <c r="A27" s="9" t="s">
        <v>59</v>
      </c>
      <c r="B27" s="13" t="s">
        <v>60</v>
      </c>
      <c r="C27" s="14" t="s">
        <v>14</v>
      </c>
      <c r="D27" s="10">
        <v>228</v>
      </c>
      <c r="E27" s="12">
        <v>65</v>
      </c>
      <c r="F27" s="10">
        <f t="shared" si="4"/>
        <v>14820</v>
      </c>
      <c r="G27" s="11">
        <v>1.7</v>
      </c>
      <c r="H27" s="61"/>
      <c r="I27" s="12">
        <v>600</v>
      </c>
      <c r="J27" s="71">
        <f t="shared" si="5"/>
        <v>0</v>
      </c>
      <c r="K27" s="48"/>
    </row>
    <row r="28" spans="1:11" ht="18" customHeight="1" x14ac:dyDescent="0.3">
      <c r="A28" s="9" t="s">
        <v>61</v>
      </c>
      <c r="B28" s="13" t="s">
        <v>62</v>
      </c>
      <c r="C28" s="14" t="s">
        <v>14</v>
      </c>
      <c r="D28" s="10">
        <v>150</v>
      </c>
      <c r="E28" s="12">
        <v>65</v>
      </c>
      <c r="F28" s="10">
        <f t="shared" si="4"/>
        <v>9750</v>
      </c>
      <c r="G28" s="11">
        <v>1.7</v>
      </c>
      <c r="H28" s="61"/>
      <c r="I28" s="12">
        <v>600</v>
      </c>
      <c r="J28" s="71">
        <f t="shared" si="5"/>
        <v>0</v>
      </c>
      <c r="K28" s="48"/>
    </row>
    <row r="29" spans="1:11" ht="18" customHeight="1" x14ac:dyDescent="0.3">
      <c r="A29" s="9" t="s">
        <v>63</v>
      </c>
      <c r="B29" s="13" t="s">
        <v>64</v>
      </c>
      <c r="C29" s="14" t="s">
        <v>28</v>
      </c>
      <c r="D29" s="10">
        <v>381</v>
      </c>
      <c r="E29" s="12">
        <v>200</v>
      </c>
      <c r="F29" s="10">
        <f t="shared" si="4"/>
        <v>76200</v>
      </c>
      <c r="G29" s="11">
        <v>1.7</v>
      </c>
      <c r="H29" s="61"/>
      <c r="I29" s="12">
        <v>500</v>
      </c>
      <c r="J29" s="71">
        <f t="shared" si="5"/>
        <v>0</v>
      </c>
      <c r="K29" s="48"/>
    </row>
    <row r="30" spans="1:11" ht="18" customHeight="1" x14ac:dyDescent="0.3">
      <c r="A30" s="9" t="s">
        <v>65</v>
      </c>
      <c r="B30" s="13" t="s">
        <v>66</v>
      </c>
      <c r="C30" s="14" t="s">
        <v>28</v>
      </c>
      <c r="D30" s="10">
        <v>237</v>
      </c>
      <c r="E30" s="12">
        <v>250</v>
      </c>
      <c r="F30" s="10">
        <f t="shared" si="4"/>
        <v>59250</v>
      </c>
      <c r="G30" s="11">
        <v>1.7</v>
      </c>
      <c r="H30" s="61"/>
      <c r="I30" s="12">
        <v>1500</v>
      </c>
      <c r="J30" s="71">
        <f t="shared" si="5"/>
        <v>0</v>
      </c>
      <c r="K30" s="48"/>
    </row>
    <row r="31" spans="1:11" ht="18" customHeight="1" x14ac:dyDescent="0.3">
      <c r="A31" s="82" t="s">
        <v>67</v>
      </c>
      <c r="B31" s="82"/>
      <c r="C31" s="82"/>
      <c r="D31" s="82"/>
      <c r="E31" s="82"/>
      <c r="F31" s="82"/>
      <c r="G31" s="15"/>
      <c r="H31" s="63"/>
      <c r="J31" s="72"/>
      <c r="K31" s="48"/>
    </row>
    <row r="32" spans="1:11" ht="18" customHeight="1" x14ac:dyDescent="0.3">
      <c r="A32" s="9" t="s">
        <v>4</v>
      </c>
      <c r="B32" s="13" t="s">
        <v>68</v>
      </c>
      <c r="C32" s="14" t="s">
        <v>31</v>
      </c>
      <c r="D32" s="10">
        <v>215</v>
      </c>
      <c r="E32" s="12">
        <v>150</v>
      </c>
      <c r="F32" s="10">
        <f>D32*E32</f>
        <v>32250</v>
      </c>
      <c r="G32" s="11">
        <v>1.7</v>
      </c>
      <c r="H32" s="61"/>
      <c r="I32" s="12">
        <v>2000</v>
      </c>
      <c r="J32" s="71">
        <f>H32*I32</f>
        <v>0</v>
      </c>
      <c r="K32" s="48"/>
    </row>
    <row r="33" spans="1:11" ht="18" customHeight="1" x14ac:dyDescent="0.3">
      <c r="A33" s="9" t="s">
        <v>6</v>
      </c>
      <c r="B33" s="13" t="s">
        <v>69</v>
      </c>
      <c r="C33" s="14" t="s">
        <v>31</v>
      </c>
      <c r="D33" s="10">
        <v>42</v>
      </c>
      <c r="E33" s="12">
        <v>150</v>
      </c>
      <c r="F33" s="10">
        <f>D33*E33</f>
        <v>6300</v>
      </c>
      <c r="G33" s="11">
        <v>1.7</v>
      </c>
      <c r="H33" s="61"/>
      <c r="I33" s="12">
        <v>400</v>
      </c>
      <c r="J33" s="71">
        <f t="shared" ref="J33:J42" si="6">H33*I33</f>
        <v>0</v>
      </c>
      <c r="K33" s="48"/>
    </row>
    <row r="34" spans="1:11" ht="18" customHeight="1" x14ac:dyDescent="0.3">
      <c r="A34" s="9" t="s">
        <v>7</v>
      </c>
      <c r="B34" s="13" t="s">
        <v>149</v>
      </c>
      <c r="C34" s="14" t="s">
        <v>5</v>
      </c>
      <c r="D34" s="10">
        <v>2500</v>
      </c>
      <c r="E34" s="12">
        <v>30</v>
      </c>
      <c r="F34" s="10">
        <f>D34*E34</f>
        <v>75000</v>
      </c>
      <c r="G34" s="11">
        <v>1.7</v>
      </c>
      <c r="H34" s="61"/>
      <c r="I34" s="12">
        <v>60</v>
      </c>
      <c r="J34" s="71">
        <f t="shared" si="6"/>
        <v>0</v>
      </c>
      <c r="K34" s="48"/>
    </row>
    <row r="35" spans="1:11" ht="18" customHeight="1" x14ac:dyDescent="0.3">
      <c r="A35" s="9" t="s">
        <v>8</v>
      </c>
      <c r="B35" s="13" t="s">
        <v>70</v>
      </c>
      <c r="C35" s="14" t="s">
        <v>28</v>
      </c>
      <c r="D35" s="10">
        <v>500</v>
      </c>
      <c r="E35" s="12">
        <v>50</v>
      </c>
      <c r="F35" s="10">
        <f>D35*E35</f>
        <v>25000</v>
      </c>
      <c r="G35" s="11">
        <v>1.7</v>
      </c>
      <c r="H35" s="61"/>
      <c r="I35" s="12">
        <v>50</v>
      </c>
      <c r="J35" s="71">
        <f t="shared" si="6"/>
        <v>0</v>
      </c>
      <c r="K35" s="48"/>
    </row>
    <row r="36" spans="1:11" ht="18" customHeight="1" x14ac:dyDescent="0.3">
      <c r="A36" s="9" t="s">
        <v>9</v>
      </c>
      <c r="B36" s="13" t="s">
        <v>71</v>
      </c>
      <c r="C36" s="14" t="s">
        <v>28</v>
      </c>
      <c r="D36" s="10">
        <v>750</v>
      </c>
      <c r="E36" s="12">
        <v>20</v>
      </c>
      <c r="F36" s="10">
        <f>D36*E36</f>
        <v>15000</v>
      </c>
      <c r="G36" s="11">
        <v>1.7</v>
      </c>
      <c r="H36" s="61"/>
      <c r="I36" s="12">
        <v>50</v>
      </c>
      <c r="J36" s="71">
        <f t="shared" si="6"/>
        <v>0</v>
      </c>
      <c r="K36" s="48"/>
    </row>
    <row r="37" spans="1:11" s="59" customFormat="1" ht="18" customHeight="1" x14ac:dyDescent="0.3">
      <c r="A37" s="9" t="s">
        <v>10</v>
      </c>
      <c r="B37" s="13" t="s">
        <v>150</v>
      </c>
      <c r="C37" s="14" t="s">
        <v>28</v>
      </c>
      <c r="D37" s="10"/>
      <c r="E37" s="12"/>
      <c r="F37" s="10"/>
      <c r="G37" s="11"/>
      <c r="H37" s="61"/>
      <c r="I37" s="12">
        <v>20</v>
      </c>
      <c r="J37" s="71">
        <f t="shared" si="6"/>
        <v>0</v>
      </c>
      <c r="K37" s="58"/>
    </row>
    <row r="38" spans="1:11" s="59" customFormat="1" ht="18" customHeight="1" x14ac:dyDescent="0.3">
      <c r="A38" s="9" t="s">
        <v>11</v>
      </c>
      <c r="B38" s="13" t="s">
        <v>151</v>
      </c>
      <c r="C38" s="14" t="s">
        <v>28</v>
      </c>
      <c r="D38" s="10"/>
      <c r="E38" s="12"/>
      <c r="F38" s="10"/>
      <c r="G38" s="11"/>
      <c r="H38" s="61"/>
      <c r="I38" s="12">
        <v>10</v>
      </c>
      <c r="J38" s="71">
        <f t="shared" si="6"/>
        <v>0</v>
      </c>
      <c r="K38" s="58"/>
    </row>
    <row r="39" spans="1:11" ht="18" customHeight="1" x14ac:dyDescent="0.3">
      <c r="A39" s="9" t="s">
        <v>12</v>
      </c>
      <c r="B39" s="13" t="s">
        <v>72</v>
      </c>
      <c r="C39" s="14" t="s">
        <v>28</v>
      </c>
      <c r="D39" s="10"/>
      <c r="E39" s="12"/>
      <c r="F39" s="10"/>
      <c r="G39" s="11"/>
      <c r="H39" s="61"/>
      <c r="I39" s="12">
        <v>100</v>
      </c>
      <c r="J39" s="71">
        <f t="shared" si="6"/>
        <v>0</v>
      </c>
      <c r="K39" s="48"/>
    </row>
    <row r="40" spans="1:11" ht="18" customHeight="1" x14ac:dyDescent="0.3">
      <c r="A40" s="9" t="s">
        <v>37</v>
      </c>
      <c r="B40" s="13" t="s">
        <v>73</v>
      </c>
      <c r="C40" s="14" t="s">
        <v>15</v>
      </c>
      <c r="D40" s="10"/>
      <c r="E40" s="12"/>
      <c r="F40" s="10"/>
      <c r="G40" s="11"/>
      <c r="H40" s="61"/>
      <c r="I40" s="12">
        <v>300</v>
      </c>
      <c r="J40" s="71">
        <f t="shared" si="6"/>
        <v>0</v>
      </c>
      <c r="K40" s="48"/>
    </row>
    <row r="41" spans="1:11" ht="18" customHeight="1" x14ac:dyDescent="0.3">
      <c r="A41" s="9" t="s">
        <v>38</v>
      </c>
      <c r="B41" s="13" t="s">
        <v>74</v>
      </c>
      <c r="C41" s="14" t="s">
        <v>15</v>
      </c>
      <c r="D41" s="10"/>
      <c r="E41" s="12"/>
      <c r="F41" s="10"/>
      <c r="G41" s="11"/>
      <c r="H41" s="61"/>
      <c r="I41" s="12">
        <v>300</v>
      </c>
      <c r="J41" s="71">
        <f t="shared" si="6"/>
        <v>0</v>
      </c>
      <c r="K41" s="48"/>
    </row>
    <row r="42" spans="1:11" ht="18" customHeight="1" thickBot="1" x14ac:dyDescent="0.35">
      <c r="A42" s="9" t="s">
        <v>40</v>
      </c>
      <c r="B42" s="73" t="s">
        <v>75</v>
      </c>
      <c r="C42" s="74" t="s">
        <v>76</v>
      </c>
      <c r="D42" s="75"/>
      <c r="E42" s="76"/>
      <c r="F42" s="75"/>
      <c r="G42" s="77"/>
      <c r="H42" s="78"/>
      <c r="I42" s="76">
        <v>800</v>
      </c>
      <c r="J42" s="79">
        <f t="shared" si="6"/>
        <v>0</v>
      </c>
      <c r="K42" s="48"/>
    </row>
    <row r="43" spans="1:11" ht="18" customHeight="1" thickBot="1" x14ac:dyDescent="0.35">
      <c r="B43" s="98" t="s">
        <v>156</v>
      </c>
      <c r="C43" s="99"/>
      <c r="D43" s="99"/>
      <c r="E43" s="99"/>
      <c r="F43" s="99"/>
      <c r="G43" s="99"/>
      <c r="H43" s="99"/>
      <c r="I43" s="100"/>
      <c r="J43" s="80">
        <f>SUM(J5:J42)</f>
        <v>0</v>
      </c>
    </row>
    <row r="44" spans="1:11" ht="18" customHeight="1" x14ac:dyDescent="0.3">
      <c r="G44" s="16"/>
      <c r="H44" s="97"/>
      <c r="I44" s="97"/>
    </row>
    <row r="45" spans="1:11" ht="18" customHeight="1" x14ac:dyDescent="0.3">
      <c r="A45" s="95" t="s">
        <v>77</v>
      </c>
      <c r="B45" s="96"/>
      <c r="C45" s="91"/>
      <c r="D45" s="91"/>
      <c r="E45" s="91"/>
      <c r="F45" s="91"/>
      <c r="G45" s="17"/>
      <c r="H45"/>
      <c r="I45"/>
    </row>
    <row r="46" spans="1:11" ht="18" customHeight="1" x14ac:dyDescent="0.3">
      <c r="A46" s="95" t="s">
        <v>0</v>
      </c>
      <c r="B46" s="96"/>
      <c r="C46" s="91"/>
      <c r="D46" s="91"/>
      <c r="E46" s="91"/>
      <c r="F46" s="91"/>
      <c r="G46" s="17"/>
      <c r="H46"/>
      <c r="I46"/>
    </row>
    <row r="47" spans="1:11" ht="18" customHeight="1" x14ac:dyDescent="0.3">
      <c r="A47"/>
      <c r="B47"/>
      <c r="C47"/>
      <c r="D47"/>
      <c r="E47"/>
      <c r="F47"/>
      <c r="G47" s="17"/>
      <c r="H47"/>
      <c r="I47"/>
    </row>
    <row r="48" spans="1:11" ht="18" customHeight="1" x14ac:dyDescent="0.3">
      <c r="A48"/>
      <c r="B48"/>
      <c r="C48"/>
      <c r="D48"/>
      <c r="E48"/>
      <c r="F48"/>
      <c r="G48" s="17"/>
      <c r="H48"/>
      <c r="I48"/>
    </row>
    <row r="49" spans="1:9" ht="18" customHeight="1" x14ac:dyDescent="0.3">
      <c r="A49"/>
      <c r="B49"/>
      <c r="C49"/>
      <c r="D49"/>
      <c r="E49"/>
      <c r="F49"/>
      <c r="G49" s="17"/>
      <c r="H49"/>
      <c r="I49"/>
    </row>
    <row r="50" spans="1:9" ht="18" customHeight="1" x14ac:dyDescent="0.3">
      <c r="A50"/>
      <c r="B50"/>
      <c r="C50"/>
      <c r="D50"/>
      <c r="E50"/>
      <c r="F50"/>
      <c r="G50" s="17"/>
      <c r="H50"/>
      <c r="I50"/>
    </row>
    <row r="51" spans="1:9" ht="18" customHeight="1" x14ac:dyDescent="0.3">
      <c r="A51"/>
      <c r="B51"/>
      <c r="C51"/>
      <c r="D51"/>
      <c r="E51"/>
      <c r="F51"/>
      <c r="G51" s="17"/>
      <c r="H51"/>
      <c r="I51"/>
    </row>
    <row r="52" spans="1:9" ht="18" customHeight="1" x14ac:dyDescent="0.3">
      <c r="A52"/>
      <c r="B52"/>
      <c r="C52"/>
      <c r="D52"/>
      <c r="E52"/>
      <c r="F52"/>
      <c r="G52" s="17"/>
      <c r="H52"/>
      <c r="I52"/>
    </row>
    <row r="53" spans="1:9" ht="18" customHeight="1" x14ac:dyDescent="0.3">
      <c r="A53"/>
      <c r="B53"/>
      <c r="C53"/>
      <c r="D53"/>
      <c r="E53"/>
      <c r="F53"/>
      <c r="G53" s="17"/>
      <c r="H53"/>
      <c r="I53"/>
    </row>
    <row r="54" spans="1:9" ht="18" customHeight="1" x14ac:dyDescent="0.3">
      <c r="A54"/>
      <c r="B54"/>
      <c r="C54"/>
      <c r="D54"/>
      <c r="E54"/>
      <c r="F54"/>
      <c r="G54" s="17"/>
      <c r="H54"/>
      <c r="I54"/>
    </row>
    <row r="55" spans="1:9" ht="18" customHeight="1" x14ac:dyDescent="0.3">
      <c r="A55"/>
      <c r="B55"/>
      <c r="C55"/>
      <c r="D55"/>
      <c r="E55"/>
      <c r="F55"/>
      <c r="G55" s="17"/>
      <c r="H55"/>
      <c r="I55"/>
    </row>
    <row r="56" spans="1:9" ht="18" customHeight="1" x14ac:dyDescent="0.3">
      <c r="A56"/>
      <c r="B56"/>
      <c r="C56"/>
      <c r="D56"/>
      <c r="E56"/>
      <c r="F56"/>
      <c r="G56" s="17"/>
      <c r="H56"/>
      <c r="I56"/>
    </row>
    <row r="57" spans="1:9" ht="18" customHeight="1" x14ac:dyDescent="0.3">
      <c r="A57"/>
      <c r="B57"/>
      <c r="C57"/>
      <c r="D57"/>
      <c r="E57"/>
      <c r="F57"/>
      <c r="G57" s="17"/>
      <c r="H57"/>
      <c r="I57"/>
    </row>
    <row r="58" spans="1:9" ht="18" customHeight="1" x14ac:dyDescent="0.3">
      <c r="A58"/>
      <c r="B58"/>
      <c r="C58"/>
      <c r="D58"/>
      <c r="E58"/>
      <c r="F58"/>
      <c r="G58" s="17"/>
      <c r="H58"/>
      <c r="I58"/>
    </row>
    <row r="59" spans="1:9" ht="18" customHeight="1" x14ac:dyDescent="0.3">
      <c r="A59"/>
      <c r="B59"/>
      <c r="C59"/>
      <c r="D59"/>
      <c r="E59"/>
      <c r="F59"/>
      <c r="G59" s="17"/>
      <c r="H59"/>
      <c r="I59"/>
    </row>
    <row r="60" spans="1:9" ht="18" customHeight="1" x14ac:dyDescent="0.3">
      <c r="A60"/>
      <c r="B60"/>
      <c r="C60"/>
      <c r="D60"/>
      <c r="E60"/>
      <c r="F60"/>
      <c r="G60" s="17"/>
      <c r="H60"/>
      <c r="I60"/>
    </row>
    <row r="61" spans="1:9" ht="18" customHeight="1" x14ac:dyDescent="0.3">
      <c r="A61"/>
      <c r="B61"/>
      <c r="C61"/>
      <c r="D61"/>
      <c r="E61"/>
      <c r="F61"/>
      <c r="G61" s="17"/>
      <c r="H61"/>
      <c r="I61"/>
    </row>
    <row r="62" spans="1:9" ht="18" customHeight="1" x14ac:dyDescent="0.3">
      <c r="A62"/>
      <c r="B62"/>
      <c r="C62"/>
      <c r="D62"/>
      <c r="E62"/>
      <c r="F62"/>
      <c r="G62" s="17"/>
      <c r="H62"/>
      <c r="I62"/>
    </row>
    <row r="63" spans="1:9" ht="18" customHeight="1" x14ac:dyDescent="0.3">
      <c r="A63"/>
      <c r="B63"/>
      <c r="C63"/>
      <c r="D63"/>
      <c r="E63"/>
      <c r="F63"/>
      <c r="G63" s="17"/>
      <c r="H63"/>
      <c r="I63"/>
    </row>
    <row r="64" spans="1:9" ht="18" customHeight="1" x14ac:dyDescent="0.3">
      <c r="A64"/>
      <c r="B64"/>
      <c r="C64"/>
      <c r="D64"/>
      <c r="E64"/>
      <c r="F64"/>
      <c r="G64" s="17"/>
      <c r="H64"/>
      <c r="I64"/>
    </row>
    <row r="65" spans="1:9" ht="18" customHeight="1" x14ac:dyDescent="0.3">
      <c r="A65"/>
      <c r="B65"/>
      <c r="C65"/>
      <c r="D65"/>
      <c r="E65"/>
      <c r="F65"/>
      <c r="G65" s="17"/>
      <c r="H65"/>
      <c r="I65"/>
    </row>
    <row r="66" spans="1:9" ht="18" customHeight="1" x14ac:dyDescent="0.3">
      <c r="A66"/>
      <c r="B66"/>
      <c r="C66"/>
      <c r="D66"/>
      <c r="E66"/>
      <c r="F66"/>
      <c r="G66" s="17"/>
      <c r="H66"/>
      <c r="I66"/>
    </row>
    <row r="67" spans="1:9" ht="18" customHeight="1" x14ac:dyDescent="0.3">
      <c r="A67"/>
      <c r="B67"/>
      <c r="C67"/>
      <c r="D67"/>
      <c r="E67"/>
      <c r="F67"/>
      <c r="G67" s="17"/>
      <c r="H67"/>
      <c r="I67"/>
    </row>
    <row r="68" spans="1:9" ht="18" customHeight="1" x14ac:dyDescent="0.3">
      <c r="A68"/>
      <c r="B68"/>
      <c r="C68"/>
      <c r="D68"/>
      <c r="E68"/>
      <c r="F68"/>
      <c r="G68" s="17"/>
      <c r="H68"/>
      <c r="I68"/>
    </row>
    <row r="69" spans="1:9" ht="18" customHeight="1" x14ac:dyDescent="0.3">
      <c r="A69"/>
      <c r="B69"/>
      <c r="C69"/>
      <c r="D69"/>
      <c r="E69"/>
      <c r="F69"/>
      <c r="G69" s="17"/>
      <c r="H69"/>
      <c r="I69"/>
    </row>
    <row r="70" spans="1:9" ht="18" customHeight="1" x14ac:dyDescent="0.3">
      <c r="A70"/>
      <c r="B70"/>
      <c r="C70"/>
      <c r="D70"/>
      <c r="E70"/>
      <c r="F70"/>
      <c r="G70" s="17"/>
      <c r="H70"/>
      <c r="I70"/>
    </row>
    <row r="71" spans="1:9" ht="18" customHeight="1" x14ac:dyDescent="0.3">
      <c r="A71"/>
      <c r="B71"/>
      <c r="C71"/>
      <c r="D71"/>
      <c r="E71"/>
      <c r="F71"/>
      <c r="G71" s="17"/>
      <c r="H71"/>
      <c r="I71"/>
    </row>
    <row r="72" spans="1:9" ht="18" customHeight="1" x14ac:dyDescent="0.3">
      <c r="A72"/>
      <c r="B72"/>
      <c r="C72"/>
      <c r="D72"/>
      <c r="E72"/>
      <c r="F72"/>
      <c r="G72" s="17"/>
      <c r="H72"/>
      <c r="I72"/>
    </row>
    <row r="73" spans="1:9" ht="18" customHeight="1" x14ac:dyDescent="0.3">
      <c r="A73"/>
      <c r="B73"/>
      <c r="C73"/>
      <c r="D73"/>
      <c r="E73"/>
      <c r="F73"/>
      <c r="G73" s="17"/>
      <c r="H73"/>
      <c r="I73"/>
    </row>
    <row r="74" spans="1:9" ht="18" customHeight="1" x14ac:dyDescent="0.3">
      <c r="A74"/>
      <c r="B74"/>
      <c r="C74"/>
      <c r="D74"/>
      <c r="E74"/>
      <c r="F74"/>
      <c r="G74" s="17"/>
      <c r="H74"/>
      <c r="I74"/>
    </row>
    <row r="75" spans="1:9" ht="18" customHeight="1" x14ac:dyDescent="0.3">
      <c r="A75"/>
      <c r="B75"/>
      <c r="C75"/>
      <c r="D75"/>
      <c r="E75"/>
      <c r="F75"/>
      <c r="G75" s="17"/>
      <c r="H75"/>
      <c r="I75"/>
    </row>
    <row r="76" spans="1:9" ht="18" customHeight="1" x14ac:dyDescent="0.3">
      <c r="A76"/>
      <c r="B76"/>
      <c r="C76"/>
      <c r="D76"/>
      <c r="E76"/>
      <c r="F76"/>
      <c r="G76" s="17"/>
      <c r="H76"/>
      <c r="I76"/>
    </row>
    <row r="77" spans="1:9" ht="18" customHeight="1" x14ac:dyDescent="0.3">
      <c r="A77"/>
      <c r="B77"/>
      <c r="C77"/>
      <c r="D77"/>
      <c r="E77"/>
      <c r="F77"/>
      <c r="G77" s="17"/>
      <c r="H77"/>
      <c r="I77"/>
    </row>
    <row r="78" spans="1:9" ht="18" customHeight="1" x14ac:dyDescent="0.3">
      <c r="A78"/>
      <c r="B78"/>
      <c r="C78"/>
      <c r="D78"/>
      <c r="E78"/>
      <c r="F78"/>
      <c r="G78" s="17"/>
      <c r="H78"/>
      <c r="I78"/>
    </row>
    <row r="79" spans="1:9" ht="18" customHeight="1" x14ac:dyDescent="0.3">
      <c r="A79"/>
      <c r="B79"/>
      <c r="C79"/>
      <c r="D79"/>
      <c r="E79"/>
      <c r="F79"/>
      <c r="G79" s="17"/>
      <c r="H79"/>
      <c r="I79"/>
    </row>
    <row r="80" spans="1:9" ht="18" customHeight="1" x14ac:dyDescent="0.3">
      <c r="A80"/>
      <c r="B80"/>
      <c r="C80"/>
      <c r="D80"/>
      <c r="E80"/>
      <c r="F80"/>
      <c r="G80" s="17"/>
      <c r="H80"/>
      <c r="I80"/>
    </row>
    <row r="81" spans="1:9" ht="18" customHeight="1" x14ac:dyDescent="0.3">
      <c r="A81"/>
      <c r="B81"/>
      <c r="C81"/>
      <c r="D81"/>
      <c r="E81"/>
      <c r="F81"/>
      <c r="G81" s="17"/>
      <c r="H81"/>
      <c r="I81"/>
    </row>
    <row r="82" spans="1:9" ht="18" customHeight="1" x14ac:dyDescent="0.3">
      <c r="A82"/>
      <c r="B82"/>
      <c r="C82"/>
      <c r="D82"/>
      <c r="E82"/>
      <c r="F82"/>
      <c r="G82" s="17"/>
      <c r="H82"/>
      <c r="I82"/>
    </row>
    <row r="83" spans="1:9" ht="18" customHeight="1" x14ac:dyDescent="0.3">
      <c r="A83"/>
      <c r="B83"/>
      <c r="C83"/>
      <c r="D83"/>
      <c r="E83"/>
      <c r="F83"/>
      <c r="G83" s="17"/>
      <c r="H83"/>
      <c r="I83"/>
    </row>
  </sheetData>
  <mergeCells count="12">
    <mergeCell ref="A24:F24"/>
    <mergeCell ref="A31:F31"/>
    <mergeCell ref="A45:F45"/>
    <mergeCell ref="A46:F46"/>
    <mergeCell ref="H44:I44"/>
    <mergeCell ref="B43:I43"/>
    <mergeCell ref="A21:F21"/>
    <mergeCell ref="A1:F1"/>
    <mergeCell ref="D2:F2"/>
    <mergeCell ref="H2:I2"/>
    <mergeCell ref="A4:F4"/>
    <mergeCell ref="A11:F1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8C52-B954-4EF4-AC7A-7458B5CD0220}">
  <dimension ref="A1:M54"/>
  <sheetViews>
    <sheetView zoomScale="120" zoomScaleNormal="120" workbookViewId="0">
      <selection activeCell="N49" sqref="N49"/>
    </sheetView>
  </sheetViews>
  <sheetFormatPr defaultRowHeight="13.2" x14ac:dyDescent="0.25"/>
  <cols>
    <col min="1" max="1" width="4.6640625" style="21" customWidth="1"/>
    <col min="2" max="2" width="44.109375" style="21" customWidth="1"/>
    <col min="3" max="3" width="23.44140625" style="21" customWidth="1"/>
    <col min="4" max="4" width="7.109375" style="21" customWidth="1"/>
    <col min="5" max="8" width="0" style="21" hidden="1" customWidth="1"/>
    <col min="9" max="9" width="8.5546875" style="57" customWidth="1"/>
    <col min="10" max="10" width="7.109375" style="21" customWidth="1"/>
    <col min="11" max="11" width="12.109375" style="21" customWidth="1"/>
    <col min="12" max="249" width="8.88671875" style="21"/>
    <col min="250" max="250" width="4.6640625" style="21" customWidth="1"/>
    <col min="251" max="251" width="53.5546875" style="21" customWidth="1"/>
    <col min="252" max="252" width="27.5546875" style="21" customWidth="1"/>
    <col min="253" max="253" width="9.6640625" style="21" customWidth="1"/>
    <col min="254" max="257" width="0" style="21" hidden="1" customWidth="1"/>
    <col min="258" max="258" width="11" style="21" customWidth="1"/>
    <col min="259" max="259" width="10" style="21" customWidth="1"/>
    <col min="260" max="260" width="14.88671875" style="21" customWidth="1"/>
    <col min="261" max="505" width="8.88671875" style="21"/>
    <col min="506" max="506" width="4.6640625" style="21" customWidth="1"/>
    <col min="507" max="507" width="53.5546875" style="21" customWidth="1"/>
    <col min="508" max="508" width="27.5546875" style="21" customWidth="1"/>
    <col min="509" max="509" width="9.6640625" style="21" customWidth="1"/>
    <col min="510" max="513" width="0" style="21" hidden="1" customWidth="1"/>
    <col min="514" max="514" width="11" style="21" customWidth="1"/>
    <col min="515" max="515" width="10" style="21" customWidth="1"/>
    <col min="516" max="516" width="14.88671875" style="21" customWidth="1"/>
    <col min="517" max="761" width="8.88671875" style="21"/>
    <col min="762" max="762" width="4.6640625" style="21" customWidth="1"/>
    <col min="763" max="763" width="53.5546875" style="21" customWidth="1"/>
    <col min="764" max="764" width="27.5546875" style="21" customWidth="1"/>
    <col min="765" max="765" width="9.6640625" style="21" customWidth="1"/>
    <col min="766" max="769" width="0" style="21" hidden="1" customWidth="1"/>
    <col min="770" max="770" width="11" style="21" customWidth="1"/>
    <col min="771" max="771" width="10" style="21" customWidth="1"/>
    <col min="772" max="772" width="14.88671875" style="21" customWidth="1"/>
    <col min="773" max="1017" width="8.88671875" style="21"/>
    <col min="1018" max="1018" width="4.6640625" style="21" customWidth="1"/>
    <col min="1019" max="1019" width="53.5546875" style="21" customWidth="1"/>
    <col min="1020" max="1020" width="27.5546875" style="21" customWidth="1"/>
    <col min="1021" max="1021" width="9.6640625" style="21" customWidth="1"/>
    <col min="1022" max="1025" width="0" style="21" hidden="1" customWidth="1"/>
    <col min="1026" max="1026" width="11" style="21" customWidth="1"/>
    <col min="1027" max="1027" width="10" style="21" customWidth="1"/>
    <col min="1028" max="1028" width="14.88671875" style="21" customWidth="1"/>
    <col min="1029" max="1273" width="8.88671875" style="21"/>
    <col min="1274" max="1274" width="4.6640625" style="21" customWidth="1"/>
    <col min="1275" max="1275" width="53.5546875" style="21" customWidth="1"/>
    <col min="1276" max="1276" width="27.5546875" style="21" customWidth="1"/>
    <col min="1277" max="1277" width="9.6640625" style="21" customWidth="1"/>
    <col min="1278" max="1281" width="0" style="21" hidden="1" customWidth="1"/>
    <col min="1282" max="1282" width="11" style="21" customWidth="1"/>
    <col min="1283" max="1283" width="10" style="21" customWidth="1"/>
    <col min="1284" max="1284" width="14.88671875" style="21" customWidth="1"/>
    <col min="1285" max="1529" width="8.88671875" style="21"/>
    <col min="1530" max="1530" width="4.6640625" style="21" customWidth="1"/>
    <col min="1531" max="1531" width="53.5546875" style="21" customWidth="1"/>
    <col min="1532" max="1532" width="27.5546875" style="21" customWidth="1"/>
    <col min="1533" max="1533" width="9.6640625" style="21" customWidth="1"/>
    <col min="1534" max="1537" width="0" style="21" hidden="1" customWidth="1"/>
    <col min="1538" max="1538" width="11" style="21" customWidth="1"/>
    <col min="1539" max="1539" width="10" style="21" customWidth="1"/>
    <col min="1540" max="1540" width="14.88671875" style="21" customWidth="1"/>
    <col min="1541" max="1785" width="8.88671875" style="21"/>
    <col min="1786" max="1786" width="4.6640625" style="21" customWidth="1"/>
    <col min="1787" max="1787" width="53.5546875" style="21" customWidth="1"/>
    <col min="1788" max="1788" width="27.5546875" style="21" customWidth="1"/>
    <col min="1789" max="1789" width="9.6640625" style="21" customWidth="1"/>
    <col min="1790" max="1793" width="0" style="21" hidden="1" customWidth="1"/>
    <col min="1794" max="1794" width="11" style="21" customWidth="1"/>
    <col min="1795" max="1795" width="10" style="21" customWidth="1"/>
    <col min="1796" max="1796" width="14.88671875" style="21" customWidth="1"/>
    <col min="1797" max="2041" width="8.88671875" style="21"/>
    <col min="2042" max="2042" width="4.6640625" style="21" customWidth="1"/>
    <col min="2043" max="2043" width="53.5546875" style="21" customWidth="1"/>
    <col min="2044" max="2044" width="27.5546875" style="21" customWidth="1"/>
    <col min="2045" max="2045" width="9.6640625" style="21" customWidth="1"/>
    <col min="2046" max="2049" width="0" style="21" hidden="1" customWidth="1"/>
    <col min="2050" max="2050" width="11" style="21" customWidth="1"/>
    <col min="2051" max="2051" width="10" style="21" customWidth="1"/>
    <col min="2052" max="2052" width="14.88671875" style="21" customWidth="1"/>
    <col min="2053" max="2297" width="8.88671875" style="21"/>
    <col min="2298" max="2298" width="4.6640625" style="21" customWidth="1"/>
    <col min="2299" max="2299" width="53.5546875" style="21" customWidth="1"/>
    <col min="2300" max="2300" width="27.5546875" style="21" customWidth="1"/>
    <col min="2301" max="2301" width="9.6640625" style="21" customWidth="1"/>
    <col min="2302" max="2305" width="0" style="21" hidden="1" customWidth="1"/>
    <col min="2306" max="2306" width="11" style="21" customWidth="1"/>
    <col min="2307" max="2307" width="10" style="21" customWidth="1"/>
    <col min="2308" max="2308" width="14.88671875" style="21" customWidth="1"/>
    <col min="2309" max="2553" width="8.88671875" style="21"/>
    <col min="2554" max="2554" width="4.6640625" style="21" customWidth="1"/>
    <col min="2555" max="2555" width="53.5546875" style="21" customWidth="1"/>
    <col min="2556" max="2556" width="27.5546875" style="21" customWidth="1"/>
    <col min="2557" max="2557" width="9.6640625" style="21" customWidth="1"/>
    <col min="2558" max="2561" width="0" style="21" hidden="1" customWidth="1"/>
    <col min="2562" max="2562" width="11" style="21" customWidth="1"/>
    <col min="2563" max="2563" width="10" style="21" customWidth="1"/>
    <col min="2564" max="2564" width="14.88671875" style="21" customWidth="1"/>
    <col min="2565" max="2809" width="8.88671875" style="21"/>
    <col min="2810" max="2810" width="4.6640625" style="21" customWidth="1"/>
    <col min="2811" max="2811" width="53.5546875" style="21" customWidth="1"/>
    <col min="2812" max="2812" width="27.5546875" style="21" customWidth="1"/>
    <col min="2813" max="2813" width="9.6640625" style="21" customWidth="1"/>
    <col min="2814" max="2817" width="0" style="21" hidden="1" customWidth="1"/>
    <col min="2818" max="2818" width="11" style="21" customWidth="1"/>
    <col min="2819" max="2819" width="10" style="21" customWidth="1"/>
    <col min="2820" max="2820" width="14.88671875" style="21" customWidth="1"/>
    <col min="2821" max="3065" width="8.88671875" style="21"/>
    <col min="3066" max="3066" width="4.6640625" style="21" customWidth="1"/>
    <col min="3067" max="3067" width="53.5546875" style="21" customWidth="1"/>
    <col min="3068" max="3068" width="27.5546875" style="21" customWidth="1"/>
    <col min="3069" max="3069" width="9.6640625" style="21" customWidth="1"/>
    <col min="3070" max="3073" width="0" style="21" hidden="1" customWidth="1"/>
    <col min="3074" max="3074" width="11" style="21" customWidth="1"/>
    <col min="3075" max="3075" width="10" style="21" customWidth="1"/>
    <col min="3076" max="3076" width="14.88671875" style="21" customWidth="1"/>
    <col min="3077" max="3321" width="8.88671875" style="21"/>
    <col min="3322" max="3322" width="4.6640625" style="21" customWidth="1"/>
    <col min="3323" max="3323" width="53.5546875" style="21" customWidth="1"/>
    <col min="3324" max="3324" width="27.5546875" style="21" customWidth="1"/>
    <col min="3325" max="3325" width="9.6640625" style="21" customWidth="1"/>
    <col min="3326" max="3329" width="0" style="21" hidden="1" customWidth="1"/>
    <col min="3330" max="3330" width="11" style="21" customWidth="1"/>
    <col min="3331" max="3331" width="10" style="21" customWidth="1"/>
    <col min="3332" max="3332" width="14.88671875" style="21" customWidth="1"/>
    <col min="3333" max="3577" width="8.88671875" style="21"/>
    <col min="3578" max="3578" width="4.6640625" style="21" customWidth="1"/>
    <col min="3579" max="3579" width="53.5546875" style="21" customWidth="1"/>
    <col min="3580" max="3580" width="27.5546875" style="21" customWidth="1"/>
    <col min="3581" max="3581" width="9.6640625" style="21" customWidth="1"/>
    <col min="3582" max="3585" width="0" style="21" hidden="1" customWidth="1"/>
    <col min="3586" max="3586" width="11" style="21" customWidth="1"/>
    <col min="3587" max="3587" width="10" style="21" customWidth="1"/>
    <col min="3588" max="3588" width="14.88671875" style="21" customWidth="1"/>
    <col min="3589" max="3833" width="8.88671875" style="21"/>
    <col min="3834" max="3834" width="4.6640625" style="21" customWidth="1"/>
    <col min="3835" max="3835" width="53.5546875" style="21" customWidth="1"/>
    <col min="3836" max="3836" width="27.5546875" style="21" customWidth="1"/>
    <col min="3837" max="3837" width="9.6640625" style="21" customWidth="1"/>
    <col min="3838" max="3841" width="0" style="21" hidden="1" customWidth="1"/>
    <col min="3842" max="3842" width="11" style="21" customWidth="1"/>
    <col min="3843" max="3843" width="10" style="21" customWidth="1"/>
    <col min="3844" max="3844" width="14.88671875" style="21" customWidth="1"/>
    <col min="3845" max="4089" width="8.88671875" style="21"/>
    <col min="4090" max="4090" width="4.6640625" style="21" customWidth="1"/>
    <col min="4091" max="4091" width="53.5546875" style="21" customWidth="1"/>
    <col min="4092" max="4092" width="27.5546875" style="21" customWidth="1"/>
    <col min="4093" max="4093" width="9.6640625" style="21" customWidth="1"/>
    <col min="4094" max="4097" width="0" style="21" hidden="1" customWidth="1"/>
    <col min="4098" max="4098" width="11" style="21" customWidth="1"/>
    <col min="4099" max="4099" width="10" style="21" customWidth="1"/>
    <col min="4100" max="4100" width="14.88671875" style="21" customWidth="1"/>
    <col min="4101" max="4345" width="8.88671875" style="21"/>
    <col min="4346" max="4346" width="4.6640625" style="21" customWidth="1"/>
    <col min="4347" max="4347" width="53.5546875" style="21" customWidth="1"/>
    <col min="4348" max="4348" width="27.5546875" style="21" customWidth="1"/>
    <col min="4349" max="4349" width="9.6640625" style="21" customWidth="1"/>
    <col min="4350" max="4353" width="0" style="21" hidden="1" customWidth="1"/>
    <col min="4354" max="4354" width="11" style="21" customWidth="1"/>
    <col min="4355" max="4355" width="10" style="21" customWidth="1"/>
    <col min="4356" max="4356" width="14.88671875" style="21" customWidth="1"/>
    <col min="4357" max="4601" width="8.88671875" style="21"/>
    <col min="4602" max="4602" width="4.6640625" style="21" customWidth="1"/>
    <col min="4603" max="4603" width="53.5546875" style="21" customWidth="1"/>
    <col min="4604" max="4604" width="27.5546875" style="21" customWidth="1"/>
    <col min="4605" max="4605" width="9.6640625" style="21" customWidth="1"/>
    <col min="4606" max="4609" width="0" style="21" hidden="1" customWidth="1"/>
    <col min="4610" max="4610" width="11" style="21" customWidth="1"/>
    <col min="4611" max="4611" width="10" style="21" customWidth="1"/>
    <col min="4612" max="4612" width="14.88671875" style="21" customWidth="1"/>
    <col min="4613" max="4857" width="8.88671875" style="21"/>
    <col min="4858" max="4858" width="4.6640625" style="21" customWidth="1"/>
    <col min="4859" max="4859" width="53.5546875" style="21" customWidth="1"/>
    <col min="4860" max="4860" width="27.5546875" style="21" customWidth="1"/>
    <col min="4861" max="4861" width="9.6640625" style="21" customWidth="1"/>
    <col min="4862" max="4865" width="0" style="21" hidden="1" customWidth="1"/>
    <col min="4866" max="4866" width="11" style="21" customWidth="1"/>
    <col min="4867" max="4867" width="10" style="21" customWidth="1"/>
    <col min="4868" max="4868" width="14.88671875" style="21" customWidth="1"/>
    <col min="4869" max="5113" width="8.88671875" style="21"/>
    <col min="5114" max="5114" width="4.6640625" style="21" customWidth="1"/>
    <col min="5115" max="5115" width="53.5546875" style="21" customWidth="1"/>
    <col min="5116" max="5116" width="27.5546875" style="21" customWidth="1"/>
    <col min="5117" max="5117" width="9.6640625" style="21" customWidth="1"/>
    <col min="5118" max="5121" width="0" style="21" hidden="1" customWidth="1"/>
    <col min="5122" max="5122" width="11" style="21" customWidth="1"/>
    <col min="5123" max="5123" width="10" style="21" customWidth="1"/>
    <col min="5124" max="5124" width="14.88671875" style="21" customWidth="1"/>
    <col min="5125" max="5369" width="8.88671875" style="21"/>
    <col min="5370" max="5370" width="4.6640625" style="21" customWidth="1"/>
    <col min="5371" max="5371" width="53.5546875" style="21" customWidth="1"/>
    <col min="5372" max="5372" width="27.5546875" style="21" customWidth="1"/>
    <col min="5373" max="5373" width="9.6640625" style="21" customWidth="1"/>
    <col min="5374" max="5377" width="0" style="21" hidden="1" customWidth="1"/>
    <col min="5378" max="5378" width="11" style="21" customWidth="1"/>
    <col min="5379" max="5379" width="10" style="21" customWidth="1"/>
    <col min="5380" max="5380" width="14.88671875" style="21" customWidth="1"/>
    <col min="5381" max="5625" width="8.88671875" style="21"/>
    <col min="5626" max="5626" width="4.6640625" style="21" customWidth="1"/>
    <col min="5627" max="5627" width="53.5546875" style="21" customWidth="1"/>
    <col min="5628" max="5628" width="27.5546875" style="21" customWidth="1"/>
    <col min="5629" max="5629" width="9.6640625" style="21" customWidth="1"/>
    <col min="5630" max="5633" width="0" style="21" hidden="1" customWidth="1"/>
    <col min="5634" max="5634" width="11" style="21" customWidth="1"/>
    <col min="5635" max="5635" width="10" style="21" customWidth="1"/>
    <col min="5636" max="5636" width="14.88671875" style="21" customWidth="1"/>
    <col min="5637" max="5881" width="8.88671875" style="21"/>
    <col min="5882" max="5882" width="4.6640625" style="21" customWidth="1"/>
    <col min="5883" max="5883" width="53.5546875" style="21" customWidth="1"/>
    <col min="5884" max="5884" width="27.5546875" style="21" customWidth="1"/>
    <col min="5885" max="5885" width="9.6640625" style="21" customWidth="1"/>
    <col min="5886" max="5889" width="0" style="21" hidden="1" customWidth="1"/>
    <col min="5890" max="5890" width="11" style="21" customWidth="1"/>
    <col min="5891" max="5891" width="10" style="21" customWidth="1"/>
    <col min="5892" max="5892" width="14.88671875" style="21" customWidth="1"/>
    <col min="5893" max="6137" width="8.88671875" style="21"/>
    <col min="6138" max="6138" width="4.6640625" style="21" customWidth="1"/>
    <col min="6139" max="6139" width="53.5546875" style="21" customWidth="1"/>
    <col min="6140" max="6140" width="27.5546875" style="21" customWidth="1"/>
    <col min="6141" max="6141" width="9.6640625" style="21" customWidth="1"/>
    <col min="6142" max="6145" width="0" style="21" hidden="1" customWidth="1"/>
    <col min="6146" max="6146" width="11" style="21" customWidth="1"/>
    <col min="6147" max="6147" width="10" style="21" customWidth="1"/>
    <col min="6148" max="6148" width="14.88671875" style="21" customWidth="1"/>
    <col min="6149" max="6393" width="8.88671875" style="21"/>
    <col min="6394" max="6394" width="4.6640625" style="21" customWidth="1"/>
    <col min="6395" max="6395" width="53.5546875" style="21" customWidth="1"/>
    <col min="6396" max="6396" width="27.5546875" style="21" customWidth="1"/>
    <col min="6397" max="6397" width="9.6640625" style="21" customWidth="1"/>
    <col min="6398" max="6401" width="0" style="21" hidden="1" customWidth="1"/>
    <col min="6402" max="6402" width="11" style="21" customWidth="1"/>
    <col min="6403" max="6403" width="10" style="21" customWidth="1"/>
    <col min="6404" max="6404" width="14.88671875" style="21" customWidth="1"/>
    <col min="6405" max="6649" width="8.88671875" style="21"/>
    <col min="6650" max="6650" width="4.6640625" style="21" customWidth="1"/>
    <col min="6651" max="6651" width="53.5546875" style="21" customWidth="1"/>
    <col min="6652" max="6652" width="27.5546875" style="21" customWidth="1"/>
    <col min="6653" max="6653" width="9.6640625" style="21" customWidth="1"/>
    <col min="6654" max="6657" width="0" style="21" hidden="1" customWidth="1"/>
    <col min="6658" max="6658" width="11" style="21" customWidth="1"/>
    <col min="6659" max="6659" width="10" style="21" customWidth="1"/>
    <col min="6660" max="6660" width="14.88671875" style="21" customWidth="1"/>
    <col min="6661" max="6905" width="8.88671875" style="21"/>
    <col min="6906" max="6906" width="4.6640625" style="21" customWidth="1"/>
    <col min="6907" max="6907" width="53.5546875" style="21" customWidth="1"/>
    <col min="6908" max="6908" width="27.5546875" style="21" customWidth="1"/>
    <col min="6909" max="6909" width="9.6640625" style="21" customWidth="1"/>
    <col min="6910" max="6913" width="0" style="21" hidden="1" customWidth="1"/>
    <col min="6914" max="6914" width="11" style="21" customWidth="1"/>
    <col min="6915" max="6915" width="10" style="21" customWidth="1"/>
    <col min="6916" max="6916" width="14.88671875" style="21" customWidth="1"/>
    <col min="6917" max="7161" width="8.88671875" style="21"/>
    <col min="7162" max="7162" width="4.6640625" style="21" customWidth="1"/>
    <col min="7163" max="7163" width="53.5546875" style="21" customWidth="1"/>
    <col min="7164" max="7164" width="27.5546875" style="21" customWidth="1"/>
    <col min="7165" max="7165" width="9.6640625" style="21" customWidth="1"/>
    <col min="7166" max="7169" width="0" style="21" hidden="1" customWidth="1"/>
    <col min="7170" max="7170" width="11" style="21" customWidth="1"/>
    <col min="7171" max="7171" width="10" style="21" customWidth="1"/>
    <col min="7172" max="7172" width="14.88671875" style="21" customWidth="1"/>
    <col min="7173" max="7417" width="8.88671875" style="21"/>
    <col min="7418" max="7418" width="4.6640625" style="21" customWidth="1"/>
    <col min="7419" max="7419" width="53.5546875" style="21" customWidth="1"/>
    <col min="7420" max="7420" width="27.5546875" style="21" customWidth="1"/>
    <col min="7421" max="7421" width="9.6640625" style="21" customWidth="1"/>
    <col min="7422" max="7425" width="0" style="21" hidden="1" customWidth="1"/>
    <col min="7426" max="7426" width="11" style="21" customWidth="1"/>
    <col min="7427" max="7427" width="10" style="21" customWidth="1"/>
    <col min="7428" max="7428" width="14.88671875" style="21" customWidth="1"/>
    <col min="7429" max="7673" width="8.88671875" style="21"/>
    <col min="7674" max="7674" width="4.6640625" style="21" customWidth="1"/>
    <col min="7675" max="7675" width="53.5546875" style="21" customWidth="1"/>
    <col min="7676" max="7676" width="27.5546875" style="21" customWidth="1"/>
    <col min="7677" max="7677" width="9.6640625" style="21" customWidth="1"/>
    <col min="7678" max="7681" width="0" style="21" hidden="1" customWidth="1"/>
    <col min="7682" max="7682" width="11" style="21" customWidth="1"/>
    <col min="7683" max="7683" width="10" style="21" customWidth="1"/>
    <col min="7684" max="7684" width="14.88671875" style="21" customWidth="1"/>
    <col min="7685" max="7929" width="8.88671875" style="21"/>
    <col min="7930" max="7930" width="4.6640625" style="21" customWidth="1"/>
    <col min="7931" max="7931" width="53.5546875" style="21" customWidth="1"/>
    <col min="7932" max="7932" width="27.5546875" style="21" customWidth="1"/>
    <col min="7933" max="7933" width="9.6640625" style="21" customWidth="1"/>
    <col min="7934" max="7937" width="0" style="21" hidden="1" customWidth="1"/>
    <col min="7938" max="7938" width="11" style="21" customWidth="1"/>
    <col min="7939" max="7939" width="10" style="21" customWidth="1"/>
    <col min="7940" max="7940" width="14.88671875" style="21" customWidth="1"/>
    <col min="7941" max="8185" width="8.88671875" style="21"/>
    <col min="8186" max="8186" width="4.6640625" style="21" customWidth="1"/>
    <col min="8187" max="8187" width="53.5546875" style="21" customWidth="1"/>
    <col min="8188" max="8188" width="27.5546875" style="21" customWidth="1"/>
    <col min="8189" max="8189" width="9.6640625" style="21" customWidth="1"/>
    <col min="8190" max="8193" width="0" style="21" hidden="1" customWidth="1"/>
    <col min="8194" max="8194" width="11" style="21" customWidth="1"/>
    <col min="8195" max="8195" width="10" style="21" customWidth="1"/>
    <col min="8196" max="8196" width="14.88671875" style="21" customWidth="1"/>
    <col min="8197" max="8441" width="8.88671875" style="21"/>
    <col min="8442" max="8442" width="4.6640625" style="21" customWidth="1"/>
    <col min="8443" max="8443" width="53.5546875" style="21" customWidth="1"/>
    <col min="8444" max="8444" width="27.5546875" style="21" customWidth="1"/>
    <col min="8445" max="8445" width="9.6640625" style="21" customWidth="1"/>
    <col min="8446" max="8449" width="0" style="21" hidden="1" customWidth="1"/>
    <col min="8450" max="8450" width="11" style="21" customWidth="1"/>
    <col min="8451" max="8451" width="10" style="21" customWidth="1"/>
    <col min="8452" max="8452" width="14.88671875" style="21" customWidth="1"/>
    <col min="8453" max="8697" width="8.88671875" style="21"/>
    <col min="8698" max="8698" width="4.6640625" style="21" customWidth="1"/>
    <col min="8699" max="8699" width="53.5546875" style="21" customWidth="1"/>
    <col min="8700" max="8700" width="27.5546875" style="21" customWidth="1"/>
    <col min="8701" max="8701" width="9.6640625" style="21" customWidth="1"/>
    <col min="8702" max="8705" width="0" style="21" hidden="1" customWidth="1"/>
    <col min="8706" max="8706" width="11" style="21" customWidth="1"/>
    <col min="8707" max="8707" width="10" style="21" customWidth="1"/>
    <col min="8708" max="8708" width="14.88671875" style="21" customWidth="1"/>
    <col min="8709" max="8953" width="8.88671875" style="21"/>
    <col min="8954" max="8954" width="4.6640625" style="21" customWidth="1"/>
    <col min="8955" max="8955" width="53.5546875" style="21" customWidth="1"/>
    <col min="8956" max="8956" width="27.5546875" style="21" customWidth="1"/>
    <col min="8957" max="8957" width="9.6640625" style="21" customWidth="1"/>
    <col min="8958" max="8961" width="0" style="21" hidden="1" customWidth="1"/>
    <col min="8962" max="8962" width="11" style="21" customWidth="1"/>
    <col min="8963" max="8963" width="10" style="21" customWidth="1"/>
    <col min="8964" max="8964" width="14.88671875" style="21" customWidth="1"/>
    <col min="8965" max="9209" width="8.88671875" style="21"/>
    <col min="9210" max="9210" width="4.6640625" style="21" customWidth="1"/>
    <col min="9211" max="9211" width="53.5546875" style="21" customWidth="1"/>
    <col min="9212" max="9212" width="27.5546875" style="21" customWidth="1"/>
    <col min="9213" max="9213" width="9.6640625" style="21" customWidth="1"/>
    <col min="9214" max="9217" width="0" style="21" hidden="1" customWidth="1"/>
    <col min="9218" max="9218" width="11" style="21" customWidth="1"/>
    <col min="9219" max="9219" width="10" style="21" customWidth="1"/>
    <col min="9220" max="9220" width="14.88671875" style="21" customWidth="1"/>
    <col min="9221" max="9465" width="8.88671875" style="21"/>
    <col min="9466" max="9466" width="4.6640625" style="21" customWidth="1"/>
    <col min="9467" max="9467" width="53.5546875" style="21" customWidth="1"/>
    <col min="9468" max="9468" width="27.5546875" style="21" customWidth="1"/>
    <col min="9469" max="9469" width="9.6640625" style="21" customWidth="1"/>
    <col min="9470" max="9473" width="0" style="21" hidden="1" customWidth="1"/>
    <col min="9474" max="9474" width="11" style="21" customWidth="1"/>
    <col min="9475" max="9475" width="10" style="21" customWidth="1"/>
    <col min="9476" max="9476" width="14.88671875" style="21" customWidth="1"/>
    <col min="9477" max="9721" width="8.88671875" style="21"/>
    <col min="9722" max="9722" width="4.6640625" style="21" customWidth="1"/>
    <col min="9723" max="9723" width="53.5546875" style="21" customWidth="1"/>
    <col min="9724" max="9724" width="27.5546875" style="21" customWidth="1"/>
    <col min="9725" max="9725" width="9.6640625" style="21" customWidth="1"/>
    <col min="9726" max="9729" width="0" style="21" hidden="1" customWidth="1"/>
    <col min="9730" max="9730" width="11" style="21" customWidth="1"/>
    <col min="9731" max="9731" width="10" style="21" customWidth="1"/>
    <col min="9732" max="9732" width="14.88671875" style="21" customWidth="1"/>
    <col min="9733" max="9977" width="8.88671875" style="21"/>
    <col min="9978" max="9978" width="4.6640625" style="21" customWidth="1"/>
    <col min="9979" max="9979" width="53.5546875" style="21" customWidth="1"/>
    <col min="9980" max="9980" width="27.5546875" style="21" customWidth="1"/>
    <col min="9981" max="9981" width="9.6640625" style="21" customWidth="1"/>
    <col min="9982" max="9985" width="0" style="21" hidden="1" customWidth="1"/>
    <col min="9986" max="9986" width="11" style="21" customWidth="1"/>
    <col min="9987" max="9987" width="10" style="21" customWidth="1"/>
    <col min="9988" max="9988" width="14.88671875" style="21" customWidth="1"/>
    <col min="9989" max="10233" width="8.88671875" style="21"/>
    <col min="10234" max="10234" width="4.6640625" style="21" customWidth="1"/>
    <col min="10235" max="10235" width="53.5546875" style="21" customWidth="1"/>
    <col min="10236" max="10236" width="27.5546875" style="21" customWidth="1"/>
    <col min="10237" max="10237" width="9.6640625" style="21" customWidth="1"/>
    <col min="10238" max="10241" width="0" style="21" hidden="1" customWidth="1"/>
    <col min="10242" max="10242" width="11" style="21" customWidth="1"/>
    <col min="10243" max="10243" width="10" style="21" customWidth="1"/>
    <col min="10244" max="10244" width="14.88671875" style="21" customWidth="1"/>
    <col min="10245" max="10489" width="8.88671875" style="21"/>
    <col min="10490" max="10490" width="4.6640625" style="21" customWidth="1"/>
    <col min="10491" max="10491" width="53.5546875" style="21" customWidth="1"/>
    <col min="10492" max="10492" width="27.5546875" style="21" customWidth="1"/>
    <col min="10493" max="10493" width="9.6640625" style="21" customWidth="1"/>
    <col min="10494" max="10497" width="0" style="21" hidden="1" customWidth="1"/>
    <col min="10498" max="10498" width="11" style="21" customWidth="1"/>
    <col min="10499" max="10499" width="10" style="21" customWidth="1"/>
    <col min="10500" max="10500" width="14.88671875" style="21" customWidth="1"/>
    <col min="10501" max="10745" width="8.88671875" style="21"/>
    <col min="10746" max="10746" width="4.6640625" style="21" customWidth="1"/>
    <col min="10747" max="10747" width="53.5546875" style="21" customWidth="1"/>
    <col min="10748" max="10748" width="27.5546875" style="21" customWidth="1"/>
    <col min="10749" max="10749" width="9.6640625" style="21" customWidth="1"/>
    <col min="10750" max="10753" width="0" style="21" hidden="1" customWidth="1"/>
    <col min="10754" max="10754" width="11" style="21" customWidth="1"/>
    <col min="10755" max="10755" width="10" style="21" customWidth="1"/>
    <col min="10756" max="10756" width="14.88671875" style="21" customWidth="1"/>
    <col min="10757" max="11001" width="8.88671875" style="21"/>
    <col min="11002" max="11002" width="4.6640625" style="21" customWidth="1"/>
    <col min="11003" max="11003" width="53.5546875" style="21" customWidth="1"/>
    <col min="11004" max="11004" width="27.5546875" style="21" customWidth="1"/>
    <col min="11005" max="11005" width="9.6640625" style="21" customWidth="1"/>
    <col min="11006" max="11009" width="0" style="21" hidden="1" customWidth="1"/>
    <col min="11010" max="11010" width="11" style="21" customWidth="1"/>
    <col min="11011" max="11011" width="10" style="21" customWidth="1"/>
    <col min="11012" max="11012" width="14.88671875" style="21" customWidth="1"/>
    <col min="11013" max="11257" width="8.88671875" style="21"/>
    <col min="11258" max="11258" width="4.6640625" style="21" customWidth="1"/>
    <col min="11259" max="11259" width="53.5546875" style="21" customWidth="1"/>
    <col min="11260" max="11260" width="27.5546875" style="21" customWidth="1"/>
    <col min="11261" max="11261" width="9.6640625" style="21" customWidth="1"/>
    <col min="11262" max="11265" width="0" style="21" hidden="1" customWidth="1"/>
    <col min="11266" max="11266" width="11" style="21" customWidth="1"/>
    <col min="11267" max="11267" width="10" style="21" customWidth="1"/>
    <col min="11268" max="11268" width="14.88671875" style="21" customWidth="1"/>
    <col min="11269" max="11513" width="8.88671875" style="21"/>
    <col min="11514" max="11514" width="4.6640625" style="21" customWidth="1"/>
    <col min="11515" max="11515" width="53.5546875" style="21" customWidth="1"/>
    <col min="11516" max="11516" width="27.5546875" style="21" customWidth="1"/>
    <col min="11517" max="11517" width="9.6640625" style="21" customWidth="1"/>
    <col min="11518" max="11521" width="0" style="21" hidden="1" customWidth="1"/>
    <col min="11522" max="11522" width="11" style="21" customWidth="1"/>
    <col min="11523" max="11523" width="10" style="21" customWidth="1"/>
    <col min="11524" max="11524" width="14.88671875" style="21" customWidth="1"/>
    <col min="11525" max="11769" width="8.88671875" style="21"/>
    <col min="11770" max="11770" width="4.6640625" style="21" customWidth="1"/>
    <col min="11771" max="11771" width="53.5546875" style="21" customWidth="1"/>
    <col min="11772" max="11772" width="27.5546875" style="21" customWidth="1"/>
    <col min="11773" max="11773" width="9.6640625" style="21" customWidth="1"/>
    <col min="11774" max="11777" width="0" style="21" hidden="1" customWidth="1"/>
    <col min="11778" max="11778" width="11" style="21" customWidth="1"/>
    <col min="11779" max="11779" width="10" style="21" customWidth="1"/>
    <col min="11780" max="11780" width="14.88671875" style="21" customWidth="1"/>
    <col min="11781" max="12025" width="8.88671875" style="21"/>
    <col min="12026" max="12026" width="4.6640625" style="21" customWidth="1"/>
    <col min="12027" max="12027" width="53.5546875" style="21" customWidth="1"/>
    <col min="12028" max="12028" width="27.5546875" style="21" customWidth="1"/>
    <col min="12029" max="12029" width="9.6640625" style="21" customWidth="1"/>
    <col min="12030" max="12033" width="0" style="21" hidden="1" customWidth="1"/>
    <col min="12034" max="12034" width="11" style="21" customWidth="1"/>
    <col min="12035" max="12035" width="10" style="21" customWidth="1"/>
    <col min="12036" max="12036" width="14.88671875" style="21" customWidth="1"/>
    <col min="12037" max="12281" width="8.88671875" style="21"/>
    <col min="12282" max="12282" width="4.6640625" style="21" customWidth="1"/>
    <col min="12283" max="12283" width="53.5546875" style="21" customWidth="1"/>
    <col min="12284" max="12284" width="27.5546875" style="21" customWidth="1"/>
    <col min="12285" max="12285" width="9.6640625" style="21" customWidth="1"/>
    <col min="12286" max="12289" width="0" style="21" hidden="1" customWidth="1"/>
    <col min="12290" max="12290" width="11" style="21" customWidth="1"/>
    <col min="12291" max="12291" width="10" style="21" customWidth="1"/>
    <col min="12292" max="12292" width="14.88671875" style="21" customWidth="1"/>
    <col min="12293" max="12537" width="8.88671875" style="21"/>
    <col min="12538" max="12538" width="4.6640625" style="21" customWidth="1"/>
    <col min="12539" max="12539" width="53.5546875" style="21" customWidth="1"/>
    <col min="12540" max="12540" width="27.5546875" style="21" customWidth="1"/>
    <col min="12541" max="12541" width="9.6640625" style="21" customWidth="1"/>
    <col min="12542" max="12545" width="0" style="21" hidden="1" customWidth="1"/>
    <col min="12546" max="12546" width="11" style="21" customWidth="1"/>
    <col min="12547" max="12547" width="10" style="21" customWidth="1"/>
    <col min="12548" max="12548" width="14.88671875" style="21" customWidth="1"/>
    <col min="12549" max="12793" width="8.88671875" style="21"/>
    <col min="12794" max="12794" width="4.6640625" style="21" customWidth="1"/>
    <col min="12795" max="12795" width="53.5546875" style="21" customWidth="1"/>
    <col min="12796" max="12796" width="27.5546875" style="21" customWidth="1"/>
    <col min="12797" max="12797" width="9.6640625" style="21" customWidth="1"/>
    <col min="12798" max="12801" width="0" style="21" hidden="1" customWidth="1"/>
    <col min="12802" max="12802" width="11" style="21" customWidth="1"/>
    <col min="12803" max="12803" width="10" style="21" customWidth="1"/>
    <col min="12804" max="12804" width="14.88671875" style="21" customWidth="1"/>
    <col min="12805" max="13049" width="8.88671875" style="21"/>
    <col min="13050" max="13050" width="4.6640625" style="21" customWidth="1"/>
    <col min="13051" max="13051" width="53.5546875" style="21" customWidth="1"/>
    <col min="13052" max="13052" width="27.5546875" style="21" customWidth="1"/>
    <col min="13053" max="13053" width="9.6640625" style="21" customWidth="1"/>
    <col min="13054" max="13057" width="0" style="21" hidden="1" customWidth="1"/>
    <col min="13058" max="13058" width="11" style="21" customWidth="1"/>
    <col min="13059" max="13059" width="10" style="21" customWidth="1"/>
    <col min="13060" max="13060" width="14.88671875" style="21" customWidth="1"/>
    <col min="13061" max="13305" width="8.88671875" style="21"/>
    <col min="13306" max="13306" width="4.6640625" style="21" customWidth="1"/>
    <col min="13307" max="13307" width="53.5546875" style="21" customWidth="1"/>
    <col min="13308" max="13308" width="27.5546875" style="21" customWidth="1"/>
    <col min="13309" max="13309" width="9.6640625" style="21" customWidth="1"/>
    <col min="13310" max="13313" width="0" style="21" hidden="1" customWidth="1"/>
    <col min="13314" max="13314" width="11" style="21" customWidth="1"/>
    <col min="13315" max="13315" width="10" style="21" customWidth="1"/>
    <col min="13316" max="13316" width="14.88671875" style="21" customWidth="1"/>
    <col min="13317" max="13561" width="8.88671875" style="21"/>
    <col min="13562" max="13562" width="4.6640625" style="21" customWidth="1"/>
    <col min="13563" max="13563" width="53.5546875" style="21" customWidth="1"/>
    <col min="13564" max="13564" width="27.5546875" style="21" customWidth="1"/>
    <col min="13565" max="13565" width="9.6640625" style="21" customWidth="1"/>
    <col min="13566" max="13569" width="0" style="21" hidden="1" customWidth="1"/>
    <col min="13570" max="13570" width="11" style="21" customWidth="1"/>
    <col min="13571" max="13571" width="10" style="21" customWidth="1"/>
    <col min="13572" max="13572" width="14.88671875" style="21" customWidth="1"/>
    <col min="13573" max="13817" width="8.88671875" style="21"/>
    <col min="13818" max="13818" width="4.6640625" style="21" customWidth="1"/>
    <col min="13819" max="13819" width="53.5546875" style="21" customWidth="1"/>
    <col min="13820" max="13820" width="27.5546875" style="21" customWidth="1"/>
    <col min="13821" max="13821" width="9.6640625" style="21" customWidth="1"/>
    <col min="13822" max="13825" width="0" style="21" hidden="1" customWidth="1"/>
    <col min="13826" max="13826" width="11" style="21" customWidth="1"/>
    <col min="13827" max="13827" width="10" style="21" customWidth="1"/>
    <col min="13828" max="13828" width="14.88671875" style="21" customWidth="1"/>
    <col min="13829" max="14073" width="8.88671875" style="21"/>
    <col min="14074" max="14074" width="4.6640625" style="21" customWidth="1"/>
    <col min="14075" max="14075" width="53.5546875" style="21" customWidth="1"/>
    <col min="14076" max="14076" width="27.5546875" style="21" customWidth="1"/>
    <col min="14077" max="14077" width="9.6640625" style="21" customWidth="1"/>
    <col min="14078" max="14081" width="0" style="21" hidden="1" customWidth="1"/>
    <col min="14082" max="14082" width="11" style="21" customWidth="1"/>
    <col min="14083" max="14083" width="10" style="21" customWidth="1"/>
    <col min="14084" max="14084" width="14.88671875" style="21" customWidth="1"/>
    <col min="14085" max="14329" width="8.88671875" style="21"/>
    <col min="14330" max="14330" width="4.6640625" style="21" customWidth="1"/>
    <col min="14331" max="14331" width="53.5546875" style="21" customWidth="1"/>
    <col min="14332" max="14332" width="27.5546875" style="21" customWidth="1"/>
    <col min="14333" max="14333" width="9.6640625" style="21" customWidth="1"/>
    <col min="14334" max="14337" width="0" style="21" hidden="1" customWidth="1"/>
    <col min="14338" max="14338" width="11" style="21" customWidth="1"/>
    <col min="14339" max="14339" width="10" style="21" customWidth="1"/>
    <col min="14340" max="14340" width="14.88671875" style="21" customWidth="1"/>
    <col min="14341" max="14585" width="8.88671875" style="21"/>
    <col min="14586" max="14586" width="4.6640625" style="21" customWidth="1"/>
    <col min="14587" max="14587" width="53.5546875" style="21" customWidth="1"/>
    <col min="14588" max="14588" width="27.5546875" style="21" customWidth="1"/>
    <col min="14589" max="14589" width="9.6640625" style="21" customWidth="1"/>
    <col min="14590" max="14593" width="0" style="21" hidden="1" customWidth="1"/>
    <col min="14594" max="14594" width="11" style="21" customWidth="1"/>
    <col min="14595" max="14595" width="10" style="21" customWidth="1"/>
    <col min="14596" max="14596" width="14.88671875" style="21" customWidth="1"/>
    <col min="14597" max="14841" width="8.88671875" style="21"/>
    <col min="14842" max="14842" width="4.6640625" style="21" customWidth="1"/>
    <col min="14843" max="14843" width="53.5546875" style="21" customWidth="1"/>
    <col min="14844" max="14844" width="27.5546875" style="21" customWidth="1"/>
    <col min="14845" max="14845" width="9.6640625" style="21" customWidth="1"/>
    <col min="14846" max="14849" width="0" style="21" hidden="1" customWidth="1"/>
    <col min="14850" max="14850" width="11" style="21" customWidth="1"/>
    <col min="14851" max="14851" width="10" style="21" customWidth="1"/>
    <col min="14852" max="14852" width="14.88671875" style="21" customWidth="1"/>
    <col min="14853" max="15097" width="8.88671875" style="21"/>
    <col min="15098" max="15098" width="4.6640625" style="21" customWidth="1"/>
    <col min="15099" max="15099" width="53.5546875" style="21" customWidth="1"/>
    <col min="15100" max="15100" width="27.5546875" style="21" customWidth="1"/>
    <col min="15101" max="15101" width="9.6640625" style="21" customWidth="1"/>
    <col min="15102" max="15105" width="0" style="21" hidden="1" customWidth="1"/>
    <col min="15106" max="15106" width="11" style="21" customWidth="1"/>
    <col min="15107" max="15107" width="10" style="21" customWidth="1"/>
    <col min="15108" max="15108" width="14.88671875" style="21" customWidth="1"/>
    <col min="15109" max="15353" width="8.88671875" style="21"/>
    <col min="15354" max="15354" width="4.6640625" style="21" customWidth="1"/>
    <col min="15355" max="15355" width="53.5546875" style="21" customWidth="1"/>
    <col min="15356" max="15356" width="27.5546875" style="21" customWidth="1"/>
    <col min="15357" max="15357" width="9.6640625" style="21" customWidth="1"/>
    <col min="15358" max="15361" width="0" style="21" hidden="1" customWidth="1"/>
    <col min="15362" max="15362" width="11" style="21" customWidth="1"/>
    <col min="15363" max="15363" width="10" style="21" customWidth="1"/>
    <col min="15364" max="15364" width="14.88671875" style="21" customWidth="1"/>
    <col min="15365" max="15609" width="8.88671875" style="21"/>
    <col min="15610" max="15610" width="4.6640625" style="21" customWidth="1"/>
    <col min="15611" max="15611" width="53.5546875" style="21" customWidth="1"/>
    <col min="15612" max="15612" width="27.5546875" style="21" customWidth="1"/>
    <col min="15613" max="15613" width="9.6640625" style="21" customWidth="1"/>
    <col min="15614" max="15617" width="0" style="21" hidden="1" customWidth="1"/>
    <col min="15618" max="15618" width="11" style="21" customWidth="1"/>
    <col min="15619" max="15619" width="10" style="21" customWidth="1"/>
    <col min="15620" max="15620" width="14.88671875" style="21" customWidth="1"/>
    <col min="15621" max="15865" width="8.88671875" style="21"/>
    <col min="15866" max="15866" width="4.6640625" style="21" customWidth="1"/>
    <col min="15867" max="15867" width="53.5546875" style="21" customWidth="1"/>
    <col min="15868" max="15868" width="27.5546875" style="21" customWidth="1"/>
    <col min="15869" max="15869" width="9.6640625" style="21" customWidth="1"/>
    <col min="15870" max="15873" width="0" style="21" hidden="1" customWidth="1"/>
    <col min="15874" max="15874" width="11" style="21" customWidth="1"/>
    <col min="15875" max="15875" width="10" style="21" customWidth="1"/>
    <col min="15876" max="15876" width="14.88671875" style="21" customWidth="1"/>
    <col min="15877" max="16121" width="8.88671875" style="21"/>
    <col min="16122" max="16122" width="4.6640625" style="21" customWidth="1"/>
    <col min="16123" max="16123" width="53.5546875" style="21" customWidth="1"/>
    <col min="16124" max="16124" width="27.5546875" style="21" customWidth="1"/>
    <col min="16125" max="16125" width="9.6640625" style="21" customWidth="1"/>
    <col min="16126" max="16129" width="0" style="21" hidden="1" customWidth="1"/>
    <col min="16130" max="16130" width="11" style="21" customWidth="1"/>
    <col min="16131" max="16131" width="10" style="21" customWidth="1"/>
    <col min="16132" max="16132" width="14.88671875" style="21" customWidth="1"/>
    <col min="16133" max="16384" width="8.88671875" style="21"/>
  </cols>
  <sheetData>
    <row r="1" spans="1:13" ht="18" customHeight="1" x14ac:dyDescent="0.3">
      <c r="A1" s="104" t="s">
        <v>78</v>
      </c>
      <c r="B1" s="105"/>
      <c r="C1" s="105"/>
      <c r="D1" s="106"/>
      <c r="E1" s="106"/>
      <c r="F1" s="106"/>
      <c r="G1" s="106"/>
      <c r="H1" s="46"/>
      <c r="I1" s="56"/>
      <c r="J1" s="46"/>
    </row>
    <row r="2" spans="1:13" ht="18" customHeight="1" x14ac:dyDescent="0.25">
      <c r="A2" s="22" t="s">
        <v>19</v>
      </c>
      <c r="B2" s="23"/>
      <c r="C2" s="23"/>
      <c r="D2" s="23"/>
      <c r="E2" s="107" t="s">
        <v>79</v>
      </c>
      <c r="F2" s="107"/>
      <c r="G2" s="107"/>
      <c r="H2" s="24" t="s">
        <v>21</v>
      </c>
      <c r="I2" s="108"/>
      <c r="J2" s="108"/>
    </row>
    <row r="3" spans="1:13" ht="24.75" customHeight="1" x14ac:dyDescent="0.25">
      <c r="A3" s="25" t="s">
        <v>1</v>
      </c>
      <c r="B3" s="26" t="s">
        <v>13</v>
      </c>
      <c r="C3" s="26" t="s">
        <v>80</v>
      </c>
      <c r="D3" s="26" t="s">
        <v>2</v>
      </c>
      <c r="E3" s="27" t="s">
        <v>3</v>
      </c>
      <c r="F3" s="26" t="s">
        <v>23</v>
      </c>
      <c r="G3" s="26" t="s">
        <v>24</v>
      </c>
      <c r="H3" s="26" t="s">
        <v>21</v>
      </c>
      <c r="I3" s="52" t="s">
        <v>152</v>
      </c>
      <c r="J3" s="28" t="s">
        <v>23</v>
      </c>
      <c r="K3" s="52" t="s">
        <v>153</v>
      </c>
      <c r="L3" s="49"/>
    </row>
    <row r="4" spans="1:13" ht="18" customHeight="1" x14ac:dyDescent="0.25">
      <c r="A4" s="109" t="s">
        <v>81</v>
      </c>
      <c r="B4" s="110"/>
      <c r="C4" s="110"/>
      <c r="D4" s="110"/>
      <c r="E4" s="110"/>
      <c r="F4" s="110"/>
      <c r="G4" s="46"/>
      <c r="H4" s="46"/>
      <c r="I4" s="55" t="s">
        <v>26</v>
      </c>
      <c r="J4" s="46"/>
      <c r="K4" s="65" t="s">
        <v>26</v>
      </c>
    </row>
    <row r="5" spans="1:13" ht="18" customHeight="1" x14ac:dyDescent="0.25">
      <c r="A5" s="29" t="s">
        <v>4</v>
      </c>
      <c r="B5" s="101" t="s">
        <v>82</v>
      </c>
      <c r="C5" s="47" t="s">
        <v>83</v>
      </c>
      <c r="D5" s="30" t="s">
        <v>5</v>
      </c>
      <c r="E5" s="31">
        <v>760</v>
      </c>
      <c r="F5" s="32">
        <v>75</v>
      </c>
      <c r="G5" s="33">
        <f>E5*F5</f>
        <v>57000</v>
      </c>
      <c r="H5" s="34">
        <v>1.7</v>
      </c>
      <c r="I5" s="68"/>
      <c r="J5" s="32">
        <v>75</v>
      </c>
      <c r="K5" s="66">
        <f>I5*J5</f>
        <v>0</v>
      </c>
      <c r="L5" s="51"/>
      <c r="M5" s="50"/>
    </row>
    <row r="6" spans="1:13" ht="18" customHeight="1" x14ac:dyDescent="0.25">
      <c r="A6" s="29" t="s">
        <v>6</v>
      </c>
      <c r="B6" s="102"/>
      <c r="C6" s="47" t="s">
        <v>84</v>
      </c>
      <c r="D6" s="30" t="s">
        <v>5</v>
      </c>
      <c r="E6" s="31">
        <v>1050</v>
      </c>
      <c r="F6" s="32">
        <v>2</v>
      </c>
      <c r="G6" s="33">
        <f t="shared" ref="G6:G27" si="0">E6*F6</f>
        <v>2100</v>
      </c>
      <c r="H6" s="34">
        <v>1.7</v>
      </c>
      <c r="I6" s="68"/>
      <c r="J6" s="32">
        <v>5</v>
      </c>
      <c r="K6" s="66">
        <f t="shared" ref="K6:K27" si="1">I6*J6</f>
        <v>0</v>
      </c>
      <c r="L6" s="51"/>
      <c r="M6" s="50"/>
    </row>
    <row r="7" spans="1:13" ht="18" customHeight="1" x14ac:dyDescent="0.25">
      <c r="A7" s="29" t="s">
        <v>7</v>
      </c>
      <c r="B7" s="103"/>
      <c r="C7" s="47" t="s">
        <v>85</v>
      </c>
      <c r="D7" s="30" t="s">
        <v>5</v>
      </c>
      <c r="E7" s="31">
        <v>1050</v>
      </c>
      <c r="F7" s="32">
        <v>43</v>
      </c>
      <c r="G7" s="33">
        <f t="shared" si="0"/>
        <v>45150</v>
      </c>
      <c r="H7" s="34">
        <v>1.7</v>
      </c>
      <c r="I7" s="68"/>
      <c r="J7" s="32">
        <v>50</v>
      </c>
      <c r="K7" s="66">
        <f t="shared" si="1"/>
        <v>0</v>
      </c>
      <c r="L7" s="51"/>
      <c r="M7" s="50"/>
    </row>
    <row r="8" spans="1:13" ht="18" customHeight="1" x14ac:dyDescent="0.25">
      <c r="A8" s="29" t="s">
        <v>8</v>
      </c>
      <c r="B8" s="101" t="s">
        <v>86</v>
      </c>
      <c r="C8" s="47" t="s">
        <v>83</v>
      </c>
      <c r="D8" s="30" t="s">
        <v>5</v>
      </c>
      <c r="E8" s="35">
        <v>260</v>
      </c>
      <c r="F8" s="32">
        <v>18</v>
      </c>
      <c r="G8" s="33">
        <f t="shared" si="0"/>
        <v>4680</v>
      </c>
      <c r="H8" s="34">
        <v>1.7</v>
      </c>
      <c r="I8" s="68"/>
      <c r="J8" s="32">
        <v>20</v>
      </c>
      <c r="K8" s="66">
        <f t="shared" si="1"/>
        <v>0</v>
      </c>
      <c r="L8" s="51"/>
      <c r="M8" s="50"/>
    </row>
    <row r="9" spans="1:13" ht="18" customHeight="1" x14ac:dyDescent="0.25">
      <c r="A9" s="29" t="s">
        <v>9</v>
      </c>
      <c r="B9" s="102"/>
      <c r="C9" s="47" t="s">
        <v>84</v>
      </c>
      <c r="D9" s="30" t="s">
        <v>5</v>
      </c>
      <c r="E9" s="31">
        <v>350</v>
      </c>
      <c r="F9" s="32">
        <v>1</v>
      </c>
      <c r="G9" s="33">
        <f t="shared" si="0"/>
        <v>350</v>
      </c>
      <c r="H9" s="34">
        <v>1.7</v>
      </c>
      <c r="I9" s="68"/>
      <c r="J9" s="32">
        <v>2</v>
      </c>
      <c r="K9" s="66">
        <f t="shared" si="1"/>
        <v>0</v>
      </c>
      <c r="L9" s="51"/>
      <c r="M9" s="50"/>
    </row>
    <row r="10" spans="1:13" ht="18" customHeight="1" x14ac:dyDescent="0.25">
      <c r="A10" s="29" t="s">
        <v>10</v>
      </c>
      <c r="B10" s="103"/>
      <c r="C10" s="47" t="s">
        <v>85</v>
      </c>
      <c r="D10" s="30" t="s">
        <v>5</v>
      </c>
      <c r="E10" s="35">
        <v>350</v>
      </c>
      <c r="F10" s="32">
        <v>3</v>
      </c>
      <c r="G10" s="33">
        <f t="shared" si="0"/>
        <v>1050</v>
      </c>
      <c r="H10" s="34">
        <v>1.7</v>
      </c>
      <c r="I10" s="68"/>
      <c r="J10" s="32">
        <v>10</v>
      </c>
      <c r="K10" s="66">
        <f t="shared" si="1"/>
        <v>0</v>
      </c>
      <c r="L10" s="51"/>
      <c r="M10" s="50"/>
    </row>
    <row r="11" spans="1:13" ht="18" customHeight="1" x14ac:dyDescent="0.25">
      <c r="A11" s="29" t="s">
        <v>11</v>
      </c>
      <c r="B11" s="101" t="s">
        <v>87</v>
      </c>
      <c r="C11" s="47" t="s">
        <v>83</v>
      </c>
      <c r="D11" s="30" t="s">
        <v>5</v>
      </c>
      <c r="E11" s="31">
        <v>760</v>
      </c>
      <c r="F11" s="32">
        <v>4</v>
      </c>
      <c r="G11" s="33">
        <f t="shared" si="0"/>
        <v>3040</v>
      </c>
      <c r="H11" s="34">
        <v>1.7</v>
      </c>
      <c r="I11" s="68"/>
      <c r="J11" s="32">
        <v>2</v>
      </c>
      <c r="K11" s="66">
        <f t="shared" si="1"/>
        <v>0</v>
      </c>
      <c r="L11" s="51"/>
      <c r="M11" s="50"/>
    </row>
    <row r="12" spans="1:13" ht="18" customHeight="1" x14ac:dyDescent="0.25">
      <c r="A12" s="29" t="s">
        <v>12</v>
      </c>
      <c r="B12" s="102"/>
      <c r="C12" s="47" t="s">
        <v>84</v>
      </c>
      <c r="D12" s="30" t="s">
        <v>5</v>
      </c>
      <c r="E12" s="35">
        <v>1050</v>
      </c>
      <c r="F12" s="32">
        <v>6</v>
      </c>
      <c r="G12" s="33">
        <f t="shared" si="0"/>
        <v>6300</v>
      </c>
      <c r="H12" s="34">
        <v>1.7</v>
      </c>
      <c r="I12" s="68"/>
      <c r="J12" s="32">
        <v>5</v>
      </c>
      <c r="K12" s="66">
        <f t="shared" si="1"/>
        <v>0</v>
      </c>
      <c r="L12" s="51"/>
      <c r="M12" s="50"/>
    </row>
    <row r="13" spans="1:13" ht="18" customHeight="1" x14ac:dyDescent="0.25">
      <c r="A13" s="29" t="s">
        <v>37</v>
      </c>
      <c r="B13" s="103"/>
      <c r="C13" s="47" t="s">
        <v>85</v>
      </c>
      <c r="D13" s="30" t="s">
        <v>5</v>
      </c>
      <c r="E13" s="31">
        <v>1050</v>
      </c>
      <c r="F13" s="32">
        <v>4</v>
      </c>
      <c r="G13" s="33">
        <f t="shared" si="0"/>
        <v>4200</v>
      </c>
      <c r="H13" s="34">
        <v>1.7</v>
      </c>
      <c r="I13" s="68"/>
      <c r="J13" s="32">
        <v>5</v>
      </c>
      <c r="K13" s="66">
        <f t="shared" si="1"/>
        <v>0</v>
      </c>
      <c r="L13" s="51"/>
      <c r="M13" s="50"/>
    </row>
    <row r="14" spans="1:13" ht="18" customHeight="1" x14ac:dyDescent="0.25">
      <c r="A14" s="29" t="s">
        <v>38</v>
      </c>
      <c r="B14" s="111" t="s">
        <v>88</v>
      </c>
      <c r="C14" s="112"/>
      <c r="D14" s="30" t="s">
        <v>5</v>
      </c>
      <c r="E14" s="31">
        <v>230</v>
      </c>
      <c r="F14" s="32">
        <v>12</v>
      </c>
      <c r="G14" s="33">
        <f t="shared" si="0"/>
        <v>2760</v>
      </c>
      <c r="H14" s="34">
        <v>1.7</v>
      </c>
      <c r="I14" s="68"/>
      <c r="J14" s="32">
        <v>1</v>
      </c>
      <c r="K14" s="66">
        <f t="shared" si="1"/>
        <v>0</v>
      </c>
      <c r="L14" s="51"/>
      <c r="M14" s="50"/>
    </row>
    <row r="15" spans="1:13" ht="18" customHeight="1" x14ac:dyDescent="0.25">
      <c r="A15" s="29" t="s">
        <v>40</v>
      </c>
      <c r="B15" s="111" t="s">
        <v>89</v>
      </c>
      <c r="C15" s="112"/>
      <c r="D15" s="30" t="s">
        <v>5</v>
      </c>
      <c r="E15" s="31">
        <v>230</v>
      </c>
      <c r="F15" s="32">
        <v>17</v>
      </c>
      <c r="G15" s="33">
        <f t="shared" si="0"/>
        <v>3910</v>
      </c>
      <c r="H15" s="34">
        <v>1.7</v>
      </c>
      <c r="I15" s="68"/>
      <c r="J15" s="32">
        <v>5</v>
      </c>
      <c r="K15" s="66">
        <f t="shared" si="1"/>
        <v>0</v>
      </c>
      <c r="L15" s="51"/>
      <c r="M15" s="50"/>
    </row>
    <row r="16" spans="1:13" ht="18" customHeight="1" x14ac:dyDescent="0.25">
      <c r="A16" s="29" t="s">
        <v>42</v>
      </c>
      <c r="B16" s="111" t="s">
        <v>90</v>
      </c>
      <c r="C16" s="112"/>
      <c r="D16" s="30" t="s">
        <v>5</v>
      </c>
      <c r="E16" s="35">
        <v>210</v>
      </c>
      <c r="F16" s="32">
        <v>11</v>
      </c>
      <c r="G16" s="33">
        <f t="shared" si="0"/>
        <v>2310</v>
      </c>
      <c r="H16" s="34">
        <v>1.7</v>
      </c>
      <c r="I16" s="68"/>
      <c r="J16" s="32">
        <v>11</v>
      </c>
      <c r="K16" s="66">
        <f t="shared" si="1"/>
        <v>0</v>
      </c>
      <c r="L16" s="51"/>
      <c r="M16" s="50"/>
    </row>
    <row r="17" spans="1:13" ht="18" customHeight="1" x14ac:dyDescent="0.25">
      <c r="A17" s="29" t="s">
        <v>43</v>
      </c>
      <c r="B17" s="111" t="s">
        <v>91</v>
      </c>
      <c r="C17" s="112"/>
      <c r="D17" s="30" t="s">
        <v>5</v>
      </c>
      <c r="E17" s="31">
        <v>210</v>
      </c>
      <c r="F17" s="32">
        <v>23</v>
      </c>
      <c r="G17" s="33">
        <f t="shared" si="0"/>
        <v>4830</v>
      </c>
      <c r="H17" s="34">
        <v>1.7</v>
      </c>
      <c r="I17" s="68"/>
      <c r="J17" s="32">
        <v>23</v>
      </c>
      <c r="K17" s="66">
        <f t="shared" si="1"/>
        <v>0</v>
      </c>
      <c r="L17" s="51"/>
      <c r="M17" s="50"/>
    </row>
    <row r="18" spans="1:13" ht="18" customHeight="1" x14ac:dyDescent="0.25">
      <c r="A18" s="29" t="s">
        <v>47</v>
      </c>
      <c r="B18" s="111" t="s">
        <v>92</v>
      </c>
      <c r="C18" s="112"/>
      <c r="D18" s="30" t="s">
        <v>5</v>
      </c>
      <c r="E18" s="35">
        <v>400</v>
      </c>
      <c r="F18" s="32">
        <v>214</v>
      </c>
      <c r="G18" s="33">
        <f t="shared" si="0"/>
        <v>85600</v>
      </c>
      <c r="H18" s="34">
        <v>1.7</v>
      </c>
      <c r="I18" s="68"/>
      <c r="J18" s="32">
        <v>220</v>
      </c>
      <c r="K18" s="66">
        <f t="shared" si="1"/>
        <v>0</v>
      </c>
      <c r="L18" s="51"/>
      <c r="M18" s="50"/>
    </row>
    <row r="19" spans="1:13" ht="18" customHeight="1" x14ac:dyDescent="0.25">
      <c r="A19" s="29" t="s">
        <v>50</v>
      </c>
      <c r="B19" s="111" t="s">
        <v>93</v>
      </c>
      <c r="C19" s="112"/>
      <c r="D19" s="30" t="s">
        <v>5</v>
      </c>
      <c r="E19" s="31">
        <v>395</v>
      </c>
      <c r="F19" s="32">
        <v>16</v>
      </c>
      <c r="G19" s="33">
        <f t="shared" si="0"/>
        <v>6320</v>
      </c>
      <c r="H19" s="34">
        <v>1.7</v>
      </c>
      <c r="I19" s="68"/>
      <c r="J19" s="32">
        <v>15</v>
      </c>
      <c r="K19" s="66">
        <f t="shared" si="1"/>
        <v>0</v>
      </c>
      <c r="L19" s="51"/>
      <c r="M19" s="50"/>
    </row>
    <row r="20" spans="1:13" ht="18" customHeight="1" x14ac:dyDescent="0.25">
      <c r="A20" s="29" t="s">
        <v>52</v>
      </c>
      <c r="B20" s="101" t="s">
        <v>94</v>
      </c>
      <c r="C20" s="24" t="s">
        <v>95</v>
      </c>
      <c r="D20" s="30" t="s">
        <v>5</v>
      </c>
      <c r="E20" s="31">
        <v>198</v>
      </c>
      <c r="F20" s="32">
        <v>26</v>
      </c>
      <c r="G20" s="33">
        <f t="shared" si="0"/>
        <v>5148</v>
      </c>
      <c r="H20" s="34">
        <v>1.7</v>
      </c>
      <c r="I20" s="68"/>
      <c r="J20" s="32">
        <v>80</v>
      </c>
      <c r="K20" s="66">
        <f t="shared" si="1"/>
        <v>0</v>
      </c>
      <c r="L20" s="51"/>
      <c r="M20" s="50"/>
    </row>
    <row r="21" spans="1:13" ht="18" customHeight="1" x14ac:dyDescent="0.25">
      <c r="A21" s="29" t="s">
        <v>55</v>
      </c>
      <c r="B21" s="113"/>
      <c r="C21" s="36" t="s">
        <v>96</v>
      </c>
      <c r="D21" s="30" t="s">
        <v>5</v>
      </c>
      <c r="E21" s="37">
        <v>269</v>
      </c>
      <c r="F21" s="32">
        <v>276</v>
      </c>
      <c r="G21" s="33">
        <f t="shared" si="0"/>
        <v>74244</v>
      </c>
      <c r="H21" s="34">
        <v>1.7</v>
      </c>
      <c r="I21" s="68"/>
      <c r="J21" s="32">
        <v>300</v>
      </c>
      <c r="K21" s="66">
        <f t="shared" si="1"/>
        <v>0</v>
      </c>
      <c r="L21" s="51"/>
      <c r="M21" s="50"/>
    </row>
    <row r="22" spans="1:13" ht="18" customHeight="1" x14ac:dyDescent="0.25">
      <c r="A22" s="29" t="s">
        <v>57</v>
      </c>
      <c r="B22" s="113"/>
      <c r="C22" s="36" t="s">
        <v>97</v>
      </c>
      <c r="D22" s="30" t="s">
        <v>5</v>
      </c>
      <c r="E22" s="37">
        <v>340</v>
      </c>
      <c r="F22" s="32">
        <v>110</v>
      </c>
      <c r="G22" s="33">
        <f t="shared" si="0"/>
        <v>37400</v>
      </c>
      <c r="H22" s="34">
        <v>1.7</v>
      </c>
      <c r="I22" s="68"/>
      <c r="J22" s="32">
        <v>20</v>
      </c>
      <c r="K22" s="66">
        <f t="shared" si="1"/>
        <v>0</v>
      </c>
      <c r="L22" s="51"/>
      <c r="M22" s="50"/>
    </row>
    <row r="23" spans="1:13" ht="18" customHeight="1" x14ac:dyDescent="0.25">
      <c r="A23" s="29" t="s">
        <v>59</v>
      </c>
      <c r="B23" s="114"/>
      <c r="C23" s="36" t="s">
        <v>98</v>
      </c>
      <c r="D23" s="30" t="s">
        <v>5</v>
      </c>
      <c r="E23" s="37">
        <v>411</v>
      </c>
      <c r="F23" s="32">
        <v>54</v>
      </c>
      <c r="G23" s="33">
        <f t="shared" si="0"/>
        <v>22194</v>
      </c>
      <c r="H23" s="34">
        <v>1.7</v>
      </c>
      <c r="I23" s="68"/>
      <c r="J23" s="32">
        <v>20</v>
      </c>
      <c r="K23" s="66">
        <f t="shared" si="1"/>
        <v>0</v>
      </c>
      <c r="L23" s="51"/>
      <c r="M23" s="50"/>
    </row>
    <row r="24" spans="1:13" ht="18" customHeight="1" x14ac:dyDescent="0.25">
      <c r="A24" s="29" t="s">
        <v>61</v>
      </c>
      <c r="B24" s="111" t="s">
        <v>99</v>
      </c>
      <c r="C24" s="112"/>
      <c r="D24" s="30" t="s">
        <v>5</v>
      </c>
      <c r="E24" s="37">
        <v>125</v>
      </c>
      <c r="F24" s="32">
        <v>19</v>
      </c>
      <c r="G24" s="33">
        <f t="shared" si="0"/>
        <v>2375</v>
      </c>
      <c r="H24" s="34">
        <v>1.7</v>
      </c>
      <c r="I24" s="68"/>
      <c r="J24" s="32">
        <v>30</v>
      </c>
      <c r="K24" s="66">
        <f t="shared" si="1"/>
        <v>0</v>
      </c>
      <c r="L24" s="51"/>
      <c r="M24" s="50"/>
    </row>
    <row r="25" spans="1:13" ht="18" customHeight="1" x14ac:dyDescent="0.25">
      <c r="A25" s="29" t="s">
        <v>63</v>
      </c>
      <c r="B25" s="111" t="s">
        <v>100</v>
      </c>
      <c r="C25" s="112"/>
      <c r="D25" s="30" t="s">
        <v>5</v>
      </c>
      <c r="E25" s="37">
        <v>125</v>
      </c>
      <c r="F25" s="32">
        <v>6</v>
      </c>
      <c r="G25" s="33">
        <f t="shared" si="0"/>
        <v>750</v>
      </c>
      <c r="H25" s="34">
        <v>1.7</v>
      </c>
      <c r="I25" s="68"/>
      <c r="J25" s="32">
        <v>20</v>
      </c>
      <c r="K25" s="66">
        <f t="shared" si="1"/>
        <v>0</v>
      </c>
      <c r="L25" s="51"/>
      <c r="M25" s="50"/>
    </row>
    <row r="26" spans="1:13" ht="18" customHeight="1" x14ac:dyDescent="0.25">
      <c r="A26" s="29" t="s">
        <v>65</v>
      </c>
      <c r="B26" s="111" t="s">
        <v>101</v>
      </c>
      <c r="C26" s="112"/>
      <c r="D26" s="30" t="s">
        <v>5</v>
      </c>
      <c r="E26" s="37">
        <v>269</v>
      </c>
      <c r="F26" s="32">
        <v>2</v>
      </c>
      <c r="G26" s="33">
        <f t="shared" si="0"/>
        <v>538</v>
      </c>
      <c r="H26" s="34">
        <v>1.7</v>
      </c>
      <c r="I26" s="68"/>
      <c r="J26" s="32">
        <v>20</v>
      </c>
      <c r="K26" s="66">
        <f t="shared" si="1"/>
        <v>0</v>
      </c>
      <c r="L26" s="51"/>
      <c r="M26" s="50"/>
    </row>
    <row r="27" spans="1:13" ht="18" customHeight="1" x14ac:dyDescent="0.25">
      <c r="A27" s="29" t="s">
        <v>102</v>
      </c>
      <c r="B27" s="111" t="s">
        <v>103</v>
      </c>
      <c r="C27" s="112"/>
      <c r="D27" s="30" t="s">
        <v>5</v>
      </c>
      <c r="E27" s="37">
        <v>59</v>
      </c>
      <c r="F27" s="32">
        <v>724</v>
      </c>
      <c r="G27" s="33">
        <f t="shared" si="0"/>
        <v>42716</v>
      </c>
      <c r="H27" s="34">
        <v>1.7</v>
      </c>
      <c r="I27" s="68"/>
      <c r="J27" s="32">
        <v>724</v>
      </c>
      <c r="K27" s="66">
        <f t="shared" si="1"/>
        <v>0</v>
      </c>
      <c r="L27" s="51"/>
      <c r="M27" s="50"/>
    </row>
    <row r="28" spans="1:13" ht="18" customHeight="1" x14ac:dyDescent="0.25">
      <c r="A28" s="109" t="s">
        <v>104</v>
      </c>
      <c r="B28" s="110"/>
      <c r="C28" s="110"/>
      <c r="D28" s="110"/>
      <c r="E28" s="110"/>
      <c r="F28" s="110"/>
      <c r="G28" s="38"/>
      <c r="H28" s="38"/>
      <c r="I28" s="69"/>
      <c r="J28" s="46"/>
      <c r="K28" s="67"/>
      <c r="L28" s="51"/>
      <c r="M28" s="50"/>
    </row>
    <row r="29" spans="1:13" ht="18" customHeight="1" x14ac:dyDescent="0.25">
      <c r="A29" s="39" t="s">
        <v>105</v>
      </c>
      <c r="B29" s="118" t="s">
        <v>106</v>
      </c>
      <c r="C29" s="36" t="s">
        <v>107</v>
      </c>
      <c r="D29" s="40" t="s">
        <v>28</v>
      </c>
      <c r="E29" s="33">
        <v>8.5</v>
      </c>
      <c r="F29" s="41">
        <v>5725</v>
      </c>
      <c r="G29" s="33">
        <f t="shared" ref="G29:G52" si="2">E29*F29</f>
        <v>48662.5</v>
      </c>
      <c r="H29" s="34">
        <v>1.7</v>
      </c>
      <c r="I29" s="70"/>
      <c r="J29" s="32">
        <v>2500</v>
      </c>
      <c r="K29" s="66">
        <f>I29*J29</f>
        <v>0</v>
      </c>
      <c r="L29" s="51"/>
      <c r="M29" s="50"/>
    </row>
    <row r="30" spans="1:13" ht="18" customHeight="1" x14ac:dyDescent="0.25">
      <c r="A30" s="39" t="s">
        <v>108</v>
      </c>
      <c r="B30" s="119"/>
      <c r="C30" s="36" t="s">
        <v>109</v>
      </c>
      <c r="D30" s="40" t="s">
        <v>28</v>
      </c>
      <c r="E30" s="33">
        <v>15.8</v>
      </c>
      <c r="F30" s="42">
        <v>300</v>
      </c>
      <c r="G30" s="33">
        <f t="shared" si="2"/>
        <v>4740</v>
      </c>
      <c r="H30" s="34">
        <v>1.7</v>
      </c>
      <c r="I30" s="68"/>
      <c r="J30" s="32">
        <v>300</v>
      </c>
      <c r="K30" s="66">
        <f t="shared" ref="K30:K52" si="3">I30*J30</f>
        <v>0</v>
      </c>
      <c r="L30" s="51"/>
      <c r="M30" s="50"/>
    </row>
    <row r="31" spans="1:13" ht="18" customHeight="1" x14ac:dyDescent="0.25">
      <c r="A31" s="39" t="s">
        <v>110</v>
      </c>
      <c r="B31" s="119"/>
      <c r="C31" s="36" t="s">
        <v>111</v>
      </c>
      <c r="D31" s="40" t="s">
        <v>28</v>
      </c>
      <c r="E31" s="33">
        <v>9.5</v>
      </c>
      <c r="F31" s="42">
        <v>1</v>
      </c>
      <c r="G31" s="33">
        <f t="shared" si="2"/>
        <v>9.5</v>
      </c>
      <c r="H31" s="34">
        <v>1.7</v>
      </c>
      <c r="I31" s="68"/>
      <c r="J31" s="32">
        <v>1100</v>
      </c>
      <c r="K31" s="66">
        <f t="shared" si="3"/>
        <v>0</v>
      </c>
      <c r="L31" s="51"/>
      <c r="M31" s="50"/>
    </row>
    <row r="32" spans="1:13" ht="18" customHeight="1" x14ac:dyDescent="0.25">
      <c r="A32" s="39" t="s">
        <v>112</v>
      </c>
      <c r="B32" s="119"/>
      <c r="C32" s="36" t="s">
        <v>113</v>
      </c>
      <c r="D32" s="40" t="s">
        <v>28</v>
      </c>
      <c r="E32" s="33">
        <v>17.600000000000001</v>
      </c>
      <c r="F32" s="43">
        <v>200</v>
      </c>
      <c r="G32" s="33">
        <f t="shared" si="2"/>
        <v>3520.0000000000005</v>
      </c>
      <c r="H32" s="34">
        <v>1.7</v>
      </c>
      <c r="I32" s="68"/>
      <c r="J32" s="32">
        <v>1100</v>
      </c>
      <c r="K32" s="66">
        <f t="shared" si="3"/>
        <v>0</v>
      </c>
      <c r="L32" s="51"/>
      <c r="M32" s="50"/>
    </row>
    <row r="33" spans="1:13" ht="18" customHeight="1" x14ac:dyDescent="0.25">
      <c r="A33" s="39" t="s">
        <v>114</v>
      </c>
      <c r="B33" s="119"/>
      <c r="C33" s="36" t="s">
        <v>115</v>
      </c>
      <c r="D33" s="40" t="s">
        <v>116</v>
      </c>
      <c r="E33" s="33">
        <v>96</v>
      </c>
      <c r="F33" s="43">
        <v>1</v>
      </c>
      <c r="G33" s="33">
        <f t="shared" si="2"/>
        <v>96</v>
      </c>
      <c r="H33" s="34">
        <v>1.7</v>
      </c>
      <c r="I33" s="68"/>
      <c r="J33" s="32">
        <v>1</v>
      </c>
      <c r="K33" s="66">
        <f t="shared" si="3"/>
        <v>0</v>
      </c>
      <c r="L33" s="51"/>
      <c r="M33" s="50"/>
    </row>
    <row r="34" spans="1:13" ht="18" customHeight="1" x14ac:dyDescent="0.25">
      <c r="A34" s="39" t="s">
        <v>117</v>
      </c>
      <c r="B34" s="119"/>
      <c r="C34" s="36" t="s">
        <v>118</v>
      </c>
      <c r="D34" s="40" t="s">
        <v>5</v>
      </c>
      <c r="E34" s="33">
        <v>96</v>
      </c>
      <c r="F34" s="43">
        <v>25</v>
      </c>
      <c r="G34" s="33">
        <f t="shared" si="2"/>
        <v>2400</v>
      </c>
      <c r="H34" s="34">
        <v>1.7</v>
      </c>
      <c r="I34" s="68"/>
      <c r="J34" s="32">
        <v>1</v>
      </c>
      <c r="K34" s="66">
        <f t="shared" si="3"/>
        <v>0</v>
      </c>
      <c r="L34" s="51"/>
      <c r="M34" s="50"/>
    </row>
    <row r="35" spans="1:13" ht="18" customHeight="1" x14ac:dyDescent="0.25">
      <c r="A35" s="39" t="s">
        <v>119</v>
      </c>
      <c r="B35" s="119"/>
      <c r="C35" s="36" t="s">
        <v>120</v>
      </c>
      <c r="D35" s="40" t="s">
        <v>5</v>
      </c>
      <c r="E35" s="33">
        <v>350</v>
      </c>
      <c r="F35" s="43">
        <v>10</v>
      </c>
      <c r="G35" s="33">
        <f t="shared" si="2"/>
        <v>3500</v>
      </c>
      <c r="H35" s="34">
        <v>1.7</v>
      </c>
      <c r="I35" s="68"/>
      <c r="J35" s="32">
        <v>58</v>
      </c>
      <c r="K35" s="66">
        <f t="shared" si="3"/>
        <v>0</v>
      </c>
      <c r="L35" s="51"/>
      <c r="M35" s="50"/>
    </row>
    <row r="36" spans="1:13" ht="18" customHeight="1" x14ac:dyDescent="0.25">
      <c r="A36" s="39" t="s">
        <v>121</v>
      </c>
      <c r="B36" s="120"/>
      <c r="C36" s="36" t="s">
        <v>122</v>
      </c>
      <c r="D36" s="40" t="s">
        <v>5</v>
      </c>
      <c r="E36" s="33">
        <v>190</v>
      </c>
      <c r="F36" s="43">
        <v>4</v>
      </c>
      <c r="G36" s="33">
        <f t="shared" si="2"/>
        <v>760</v>
      </c>
      <c r="H36" s="34">
        <v>1.7</v>
      </c>
      <c r="I36" s="68"/>
      <c r="J36" s="32">
        <v>1</v>
      </c>
      <c r="K36" s="66">
        <f t="shared" si="3"/>
        <v>0</v>
      </c>
      <c r="L36" s="51"/>
      <c r="M36" s="50"/>
    </row>
    <row r="37" spans="1:13" ht="18" customHeight="1" x14ac:dyDescent="0.25">
      <c r="A37" s="39" t="s">
        <v>123</v>
      </c>
      <c r="B37" s="118" t="s">
        <v>124</v>
      </c>
      <c r="C37" s="36" t="s">
        <v>107</v>
      </c>
      <c r="D37" s="40" t="s">
        <v>28</v>
      </c>
      <c r="E37" s="33">
        <v>9.4</v>
      </c>
      <c r="F37" s="43">
        <v>1</v>
      </c>
      <c r="G37" s="33">
        <f t="shared" si="2"/>
        <v>9.4</v>
      </c>
      <c r="H37" s="34">
        <v>1.7</v>
      </c>
      <c r="I37" s="68"/>
      <c r="J37" s="32">
        <v>3000</v>
      </c>
      <c r="K37" s="66">
        <f t="shared" si="3"/>
        <v>0</v>
      </c>
      <c r="L37" s="51"/>
      <c r="M37" s="50"/>
    </row>
    <row r="38" spans="1:13" ht="18" customHeight="1" x14ac:dyDescent="0.25">
      <c r="A38" s="39" t="s">
        <v>125</v>
      </c>
      <c r="B38" s="119"/>
      <c r="C38" s="36" t="s">
        <v>109</v>
      </c>
      <c r="D38" s="40" t="s">
        <v>28</v>
      </c>
      <c r="E38" s="33">
        <v>17.3</v>
      </c>
      <c r="F38" s="43">
        <v>1</v>
      </c>
      <c r="G38" s="33">
        <f t="shared" si="2"/>
        <v>17.3</v>
      </c>
      <c r="H38" s="34">
        <v>1.7</v>
      </c>
      <c r="I38" s="68"/>
      <c r="J38" s="32">
        <v>1200</v>
      </c>
      <c r="K38" s="66">
        <f t="shared" si="3"/>
        <v>0</v>
      </c>
      <c r="L38" s="51"/>
      <c r="M38" s="50"/>
    </row>
    <row r="39" spans="1:13" ht="18" customHeight="1" x14ac:dyDescent="0.25">
      <c r="A39" s="39" t="s">
        <v>126</v>
      </c>
      <c r="B39" s="119"/>
      <c r="C39" s="36" t="s">
        <v>111</v>
      </c>
      <c r="D39" s="40" t="s">
        <v>28</v>
      </c>
      <c r="E39" s="33">
        <v>10.3</v>
      </c>
      <c r="F39" s="43">
        <v>1</v>
      </c>
      <c r="G39" s="33">
        <f t="shared" si="2"/>
        <v>10.3</v>
      </c>
      <c r="H39" s="34">
        <v>1.7</v>
      </c>
      <c r="I39" s="68"/>
      <c r="J39" s="32">
        <v>1</v>
      </c>
      <c r="K39" s="66">
        <f t="shared" si="3"/>
        <v>0</v>
      </c>
      <c r="L39" s="51"/>
      <c r="M39" s="50"/>
    </row>
    <row r="40" spans="1:13" ht="18" customHeight="1" x14ac:dyDescent="0.25">
      <c r="A40" s="39" t="s">
        <v>127</v>
      </c>
      <c r="B40" s="119"/>
      <c r="C40" s="36" t="s">
        <v>113</v>
      </c>
      <c r="D40" s="40" t="s">
        <v>28</v>
      </c>
      <c r="E40" s="33">
        <v>19</v>
      </c>
      <c r="F40" s="43">
        <v>1</v>
      </c>
      <c r="G40" s="33">
        <f t="shared" si="2"/>
        <v>19</v>
      </c>
      <c r="H40" s="34">
        <v>1.7</v>
      </c>
      <c r="I40" s="68"/>
      <c r="J40" s="32">
        <v>1</v>
      </c>
      <c r="K40" s="66">
        <f t="shared" si="3"/>
        <v>0</v>
      </c>
      <c r="L40" s="51"/>
      <c r="M40" s="50"/>
    </row>
    <row r="41" spans="1:13" ht="18" customHeight="1" x14ac:dyDescent="0.25">
      <c r="A41" s="39" t="s">
        <v>128</v>
      </c>
      <c r="B41" s="119"/>
      <c r="C41" s="36" t="s">
        <v>115</v>
      </c>
      <c r="D41" s="40" t="s">
        <v>116</v>
      </c>
      <c r="E41" s="33">
        <v>104</v>
      </c>
      <c r="F41" s="43">
        <v>1</v>
      </c>
      <c r="G41" s="33">
        <f t="shared" si="2"/>
        <v>104</v>
      </c>
      <c r="H41" s="34">
        <v>1.7</v>
      </c>
      <c r="I41" s="68"/>
      <c r="J41" s="32">
        <v>1000</v>
      </c>
      <c r="K41" s="66">
        <f t="shared" si="3"/>
        <v>0</v>
      </c>
      <c r="L41" s="51"/>
      <c r="M41" s="50"/>
    </row>
    <row r="42" spans="1:13" ht="18" customHeight="1" x14ac:dyDescent="0.25">
      <c r="A42" s="39" t="s">
        <v>129</v>
      </c>
      <c r="B42" s="119"/>
      <c r="C42" s="36" t="s">
        <v>118</v>
      </c>
      <c r="D42" s="40" t="s">
        <v>5</v>
      </c>
      <c r="E42" s="33">
        <v>104</v>
      </c>
      <c r="F42" s="43">
        <v>1</v>
      </c>
      <c r="G42" s="33">
        <f t="shared" si="2"/>
        <v>104</v>
      </c>
      <c r="H42" s="34">
        <v>1.7</v>
      </c>
      <c r="I42" s="68"/>
      <c r="J42" s="32">
        <v>100</v>
      </c>
      <c r="K42" s="66">
        <f t="shared" si="3"/>
        <v>0</v>
      </c>
      <c r="L42" s="51"/>
      <c r="M42" s="50"/>
    </row>
    <row r="43" spans="1:13" ht="18" customHeight="1" x14ac:dyDescent="0.25">
      <c r="A43" s="39" t="s">
        <v>130</v>
      </c>
      <c r="B43" s="119"/>
      <c r="C43" s="36" t="s">
        <v>120</v>
      </c>
      <c r="D43" s="40" t="s">
        <v>5</v>
      </c>
      <c r="E43" s="33">
        <v>370</v>
      </c>
      <c r="F43" s="43">
        <v>1</v>
      </c>
      <c r="G43" s="33">
        <f t="shared" si="2"/>
        <v>370</v>
      </c>
      <c r="H43" s="34">
        <v>1.7</v>
      </c>
      <c r="I43" s="68"/>
      <c r="J43" s="32">
        <v>1</v>
      </c>
      <c r="K43" s="66">
        <f t="shared" si="3"/>
        <v>0</v>
      </c>
      <c r="L43" s="51"/>
      <c r="M43" s="50"/>
    </row>
    <row r="44" spans="1:13" ht="18" customHeight="1" x14ac:dyDescent="0.25">
      <c r="A44" s="39" t="s">
        <v>131</v>
      </c>
      <c r="B44" s="120"/>
      <c r="C44" s="36" t="s">
        <v>122</v>
      </c>
      <c r="D44" s="40" t="s">
        <v>5</v>
      </c>
      <c r="E44" s="33">
        <v>195</v>
      </c>
      <c r="F44" s="43">
        <v>1</v>
      </c>
      <c r="G44" s="33">
        <f t="shared" si="2"/>
        <v>195</v>
      </c>
      <c r="H44" s="34">
        <v>1.7</v>
      </c>
      <c r="I44" s="68"/>
      <c r="J44" s="32">
        <v>100</v>
      </c>
      <c r="K44" s="66">
        <f t="shared" si="3"/>
        <v>0</v>
      </c>
      <c r="L44" s="51"/>
      <c r="M44" s="50"/>
    </row>
    <row r="45" spans="1:13" ht="18" customHeight="1" x14ac:dyDescent="0.25">
      <c r="A45" s="39" t="s">
        <v>132</v>
      </c>
      <c r="B45" s="118" t="s">
        <v>16</v>
      </c>
      <c r="C45" s="36" t="s">
        <v>133</v>
      </c>
      <c r="D45" s="40" t="s">
        <v>31</v>
      </c>
      <c r="E45" s="33">
        <v>360</v>
      </c>
      <c r="F45" s="43">
        <v>240</v>
      </c>
      <c r="G45" s="33">
        <f t="shared" si="2"/>
        <v>86400</v>
      </c>
      <c r="H45" s="34">
        <v>1.7</v>
      </c>
      <c r="I45" s="68"/>
      <c r="J45" s="32">
        <v>250</v>
      </c>
      <c r="K45" s="66">
        <f t="shared" si="3"/>
        <v>0</v>
      </c>
      <c r="L45" s="51"/>
      <c r="M45" s="50"/>
    </row>
    <row r="46" spans="1:13" ht="18" customHeight="1" x14ac:dyDescent="0.25">
      <c r="A46" s="39" t="s">
        <v>134</v>
      </c>
      <c r="B46" s="119"/>
      <c r="C46" s="36" t="s">
        <v>122</v>
      </c>
      <c r="D46" s="40" t="s">
        <v>5</v>
      </c>
      <c r="E46" s="33">
        <v>400</v>
      </c>
      <c r="F46" s="43">
        <v>1</v>
      </c>
      <c r="G46" s="33">
        <f t="shared" si="2"/>
        <v>400</v>
      </c>
      <c r="H46" s="34">
        <v>1.7</v>
      </c>
      <c r="I46" s="68"/>
      <c r="J46" s="32">
        <v>1</v>
      </c>
      <c r="K46" s="66">
        <f t="shared" si="3"/>
        <v>0</v>
      </c>
      <c r="L46" s="51"/>
      <c r="M46" s="50"/>
    </row>
    <row r="47" spans="1:13" ht="18" customHeight="1" x14ac:dyDescent="0.25">
      <c r="A47" s="39" t="s">
        <v>135</v>
      </c>
      <c r="B47" s="120"/>
      <c r="C47" s="36" t="s">
        <v>136</v>
      </c>
      <c r="D47" s="40" t="s">
        <v>31</v>
      </c>
      <c r="E47" s="33">
        <v>257</v>
      </c>
      <c r="F47" s="43">
        <v>1</v>
      </c>
      <c r="G47" s="33">
        <f t="shared" si="2"/>
        <v>257</v>
      </c>
      <c r="H47" s="34">
        <v>1.7</v>
      </c>
      <c r="I47" s="68"/>
      <c r="J47" s="32">
        <v>1</v>
      </c>
      <c r="K47" s="66">
        <f t="shared" si="3"/>
        <v>0</v>
      </c>
      <c r="L47" s="51"/>
      <c r="M47" s="50"/>
    </row>
    <row r="48" spans="1:13" ht="18" customHeight="1" x14ac:dyDescent="0.25">
      <c r="A48" s="39" t="s">
        <v>137</v>
      </c>
      <c r="B48" s="118" t="s">
        <v>138</v>
      </c>
      <c r="C48" s="36" t="s">
        <v>139</v>
      </c>
      <c r="D48" s="40" t="s">
        <v>28</v>
      </c>
      <c r="E48" s="33">
        <v>1.2</v>
      </c>
      <c r="F48" s="32">
        <v>1050</v>
      </c>
      <c r="G48" s="33">
        <f t="shared" si="2"/>
        <v>1260</v>
      </c>
      <c r="H48" s="34">
        <v>1.7</v>
      </c>
      <c r="I48" s="68"/>
      <c r="J48" s="32">
        <v>1050</v>
      </c>
      <c r="K48" s="66">
        <f t="shared" si="3"/>
        <v>0</v>
      </c>
      <c r="L48" s="51"/>
      <c r="M48" s="50"/>
    </row>
    <row r="49" spans="1:13" ht="18" customHeight="1" x14ac:dyDescent="0.25">
      <c r="A49" s="39" t="s">
        <v>140</v>
      </c>
      <c r="B49" s="121"/>
      <c r="C49" s="36" t="s">
        <v>141</v>
      </c>
      <c r="D49" s="40" t="s">
        <v>31</v>
      </c>
      <c r="E49" s="33">
        <v>4</v>
      </c>
      <c r="F49" s="32">
        <v>40</v>
      </c>
      <c r="G49" s="33">
        <f t="shared" si="2"/>
        <v>160</v>
      </c>
      <c r="H49" s="34">
        <v>1.7</v>
      </c>
      <c r="I49" s="68"/>
      <c r="J49" s="32">
        <v>40</v>
      </c>
      <c r="K49" s="66">
        <f t="shared" si="3"/>
        <v>0</v>
      </c>
      <c r="L49" s="51"/>
      <c r="M49" s="50"/>
    </row>
    <row r="50" spans="1:13" ht="18" customHeight="1" x14ac:dyDescent="0.25">
      <c r="A50" s="39" t="s">
        <v>142</v>
      </c>
      <c r="B50" s="118" t="s">
        <v>143</v>
      </c>
      <c r="C50" s="36" t="s">
        <v>144</v>
      </c>
      <c r="D50" s="40" t="s">
        <v>17</v>
      </c>
      <c r="E50" s="33">
        <v>620</v>
      </c>
      <c r="F50" s="32">
        <v>15</v>
      </c>
      <c r="G50" s="33">
        <f t="shared" si="2"/>
        <v>9300</v>
      </c>
      <c r="H50" s="34">
        <v>1.7</v>
      </c>
      <c r="I50" s="68"/>
      <c r="J50" s="32">
        <v>15</v>
      </c>
      <c r="K50" s="66">
        <f t="shared" si="3"/>
        <v>0</v>
      </c>
      <c r="L50" s="51"/>
      <c r="M50" s="50"/>
    </row>
    <row r="51" spans="1:13" ht="18" customHeight="1" x14ac:dyDescent="0.25">
      <c r="A51" s="39" t="s">
        <v>145</v>
      </c>
      <c r="B51" s="122"/>
      <c r="C51" s="118" t="s">
        <v>146</v>
      </c>
      <c r="D51" s="40" t="s">
        <v>28</v>
      </c>
      <c r="E51" s="33">
        <v>0.4</v>
      </c>
      <c r="F51" s="32">
        <v>5500</v>
      </c>
      <c r="G51" s="33">
        <f t="shared" si="2"/>
        <v>2200</v>
      </c>
      <c r="H51" s="34">
        <v>1.7</v>
      </c>
      <c r="I51" s="68"/>
      <c r="J51" s="32">
        <v>5500</v>
      </c>
      <c r="K51" s="66">
        <f t="shared" si="3"/>
        <v>0</v>
      </c>
      <c r="L51" s="51"/>
      <c r="M51" s="50"/>
    </row>
    <row r="52" spans="1:13" ht="18" customHeight="1" x14ac:dyDescent="0.25">
      <c r="A52" s="39" t="s">
        <v>147</v>
      </c>
      <c r="B52" s="121"/>
      <c r="C52" s="123"/>
      <c r="D52" s="40" t="s">
        <v>31</v>
      </c>
      <c r="E52" s="33">
        <v>0.2</v>
      </c>
      <c r="F52" s="32">
        <v>6720</v>
      </c>
      <c r="G52" s="33">
        <f t="shared" si="2"/>
        <v>1344</v>
      </c>
      <c r="H52" s="34">
        <v>1.7</v>
      </c>
      <c r="I52" s="68"/>
      <c r="J52" s="32">
        <v>6720</v>
      </c>
      <c r="K52" s="66">
        <f t="shared" si="3"/>
        <v>0</v>
      </c>
      <c r="L52" s="51"/>
      <c r="M52" s="50"/>
    </row>
    <row r="53" spans="1:13" ht="18" customHeight="1" x14ac:dyDescent="0.25">
      <c r="A53" s="115" t="s">
        <v>77</v>
      </c>
      <c r="B53" s="116"/>
      <c r="C53" s="117"/>
      <c r="D53" s="117"/>
      <c r="E53" s="117"/>
      <c r="F53" s="117"/>
    </row>
    <row r="54" spans="1:13" ht="18" customHeight="1" x14ac:dyDescent="0.25">
      <c r="A54" s="115" t="s">
        <v>0</v>
      </c>
      <c r="B54" s="116"/>
      <c r="C54" s="117"/>
      <c r="D54" s="117"/>
      <c r="E54" s="117"/>
      <c r="F54" s="117"/>
    </row>
  </sheetData>
  <mergeCells count="27">
    <mergeCell ref="A53:F53"/>
    <mergeCell ref="A54:F54"/>
    <mergeCell ref="A28:F28"/>
    <mergeCell ref="B29:B36"/>
    <mergeCell ref="B37:B44"/>
    <mergeCell ref="B45:B47"/>
    <mergeCell ref="B48:B49"/>
    <mergeCell ref="B50:B52"/>
    <mergeCell ref="C51:C52"/>
    <mergeCell ref="B27:C27"/>
    <mergeCell ref="B11:B13"/>
    <mergeCell ref="B14:C14"/>
    <mergeCell ref="B15:C15"/>
    <mergeCell ref="B16:C16"/>
    <mergeCell ref="B17:C17"/>
    <mergeCell ref="B18:C18"/>
    <mergeCell ref="B19:C19"/>
    <mergeCell ref="B20:B23"/>
    <mergeCell ref="B24:C24"/>
    <mergeCell ref="B25:C25"/>
    <mergeCell ref="B26:C26"/>
    <mergeCell ref="B8:B10"/>
    <mergeCell ref="A1:G1"/>
    <mergeCell ref="E2:G2"/>
    <mergeCell ref="I2:J2"/>
    <mergeCell ref="A4:F4"/>
    <mergeCell ref="B5:B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Opravy komunikací 2025</vt:lpstr>
      <vt:lpstr>Dopravní značení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Turek Miroslav</dc:creator>
  <cp:lastModifiedBy>Adéla Palovská</cp:lastModifiedBy>
  <cp:lastPrinted>2025-06-13T11:00:50Z</cp:lastPrinted>
  <dcterms:created xsi:type="dcterms:W3CDTF">2020-10-27T12:30:05Z</dcterms:created>
  <dcterms:modified xsi:type="dcterms:W3CDTF">2025-08-11T16:50:14Z</dcterms:modified>
</cp:coreProperties>
</file>