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Ostrov/Odpadové hospodářství/Bio odpad/F/"/>
    </mc:Choice>
  </mc:AlternateContent>
  <xr:revisionPtr revIDLastSave="0" documentId="8_{F3CD616E-92A3-4FC6-974A-FC176504417F}" xr6:coauthVersionLast="47" xr6:coauthVersionMax="47" xr10:uidLastSave="{00000000-0000-0000-0000-000000000000}"/>
  <bookViews>
    <workbookView xWindow="-27360" yWindow="1440" windowWidth="27045" windowHeight="14070" xr2:uid="{CB9FA385-EF24-4318-B04E-D13119256B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G11" i="1"/>
  <c r="I11" i="1" s="1"/>
  <c r="G9" i="1"/>
  <c r="I9" i="1" s="1"/>
  <c r="I12" i="1" l="1"/>
  <c r="G12" i="1"/>
  <c r="F18" i="1" s="1"/>
  <c r="H11" i="1"/>
  <c r="H10" i="1"/>
  <c r="H9" i="1"/>
  <c r="F19" i="1" l="1"/>
  <c r="F20" i="1" s="1"/>
  <c r="H12" i="1"/>
  <c r="F22" i="1" s="1"/>
  <c r="F23" i="1" l="1"/>
  <c r="F24" i="1" s="1"/>
  <c r="F26" i="1"/>
  <c r="F27" i="1" l="1"/>
  <c r="F28" i="1" s="1"/>
</calcChain>
</file>

<file path=xl/sharedStrings.xml><?xml version="1.0" encoding="utf-8"?>
<sst xmlns="http://schemas.openxmlformats.org/spreadsheetml/2006/main" count="39" uniqueCount="33">
  <si>
    <t>počet nádob (ks)</t>
  </si>
  <si>
    <t>(Příloha č. 2 zadávací dokumentace)</t>
  </si>
  <si>
    <t>240 litrů</t>
  </si>
  <si>
    <t>Příloha č. 1 smlouvy - Cenový výkaz</t>
  </si>
  <si>
    <t>objem nádoby</t>
  </si>
  <si>
    <t>120 litrů</t>
  </si>
  <si>
    <t>1 100 litrů</t>
  </si>
  <si>
    <t>1za týden</t>
  </si>
  <si>
    <t>1za 2 týdny</t>
  </si>
  <si>
    <t>cena za 1 vývoz všech nádob (v Kč bez DPH)</t>
  </si>
  <si>
    <t>cena za 1 vývoz 1 nádoby (v Kč bez DPH)</t>
  </si>
  <si>
    <t>Objem nádoby</t>
  </si>
  <si>
    <t>120 l</t>
  </si>
  <si>
    <t>240 l</t>
  </si>
  <si>
    <t>1 100 l</t>
  </si>
  <si>
    <t xml:space="preserve"> SKO - směsný komunální odpad</t>
  </si>
  <si>
    <t>četnost svozu v období 1.12.-31.3.</t>
  </si>
  <si>
    <t>četnost svozu v období 1.4.-30.11.</t>
  </si>
  <si>
    <t>Svoz nádob na biodpad (sběr, svoz a likvidace)</t>
  </si>
  <si>
    <t>Výše DPH</t>
  </si>
  <si>
    <t>Cena za služby za prosinec 2025 bez DPH</t>
  </si>
  <si>
    <t>Cena za služby za prosinec 2025 včetně DPH</t>
  </si>
  <si>
    <t>cena za vývoz  v období 1.4.-30.11. (v Kč bez DPH)</t>
  </si>
  <si>
    <t>cena za vývozy v období 1.12.-31.3. (v Kč bez DPH)</t>
  </si>
  <si>
    <t>V období od 1. 4. do 30. 11. zadavatel předpokládá 35 svozů (34 x plný týden + 1x zbývajících 6 dnů)</t>
  </si>
  <si>
    <t>V období od 1. 12. do 31. 3. zadavatel předpokládá 9 svozů (8x plný týden + 1x zbývajících 9 dnů v nepřestupném roce)</t>
  </si>
  <si>
    <t>Součet celkem za všechny nádoby</t>
  </si>
  <si>
    <t>Cena za vývoz jedné nádoby (v Kč bez DPH)</t>
  </si>
  <si>
    <t>Cena za 1 rok plnění smlouvy bez DPH</t>
  </si>
  <si>
    <t>Cena za 1 rok plnění smlouvy včetně DPH</t>
  </si>
  <si>
    <t>Cena za 4 roky plnění smlouvy bez DPH</t>
  </si>
  <si>
    <t>Cena za 4 roky plnění smlouvy včetně DPH</t>
  </si>
  <si>
    <t>V prosinci 2025 zadavatel předpokládá 2 svozy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</si>
</sst>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Open"/>
      <charset val="238"/>
    </font>
    <font>
      <b/>
      <sz val="10"/>
      <name val="Open"/>
      <charset val="238"/>
    </font>
    <font>
      <sz val="11"/>
      <color theme="1"/>
      <name val="Open"/>
      <charset val="238"/>
    </font>
    <font>
      <sz val="10"/>
      <name val="Open"/>
      <charset val="238"/>
    </font>
    <font>
      <b/>
      <sz val="11"/>
      <color rgb="FF000000"/>
      <name val="Open"/>
      <charset val="238"/>
    </font>
    <font>
      <sz val="11"/>
      <color rgb="FF000000"/>
      <name val="Open"/>
      <charset val="238"/>
    </font>
    <font>
      <b/>
      <sz val="11"/>
      <color rgb="FFFF0000"/>
      <name val="Open"/>
      <charset val="238"/>
    </font>
    <font>
      <b/>
      <sz val="10"/>
      <color theme="1"/>
      <name val="Open"/>
      <charset val="238"/>
    </font>
    <font>
      <sz val="10"/>
      <color theme="1"/>
      <name val="Open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8" fontId="0" fillId="0" borderId="0" xfId="0" applyNumberFormat="1"/>
    <xf numFmtId="0" fontId="1" fillId="0" borderId="0" xfId="0" applyFont="1" applyAlignment="1">
      <alignment horizontal="center"/>
    </xf>
    <xf numFmtId="8" fontId="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5" fillId="0" borderId="6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6" fillId="0" borderId="0" xfId="0" applyFont="1"/>
    <xf numFmtId="0" fontId="5" fillId="0" borderId="0" xfId="0" applyFont="1" applyAlignment="1" applyProtection="1">
      <alignment horizontal="center" vertical="center" wrapText="1"/>
      <protection hidden="1"/>
    </xf>
    <xf numFmtId="3" fontId="6" fillId="0" borderId="0" xfId="0" applyNumberFormat="1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hidden="1"/>
    </xf>
    <xf numFmtId="8" fontId="6" fillId="0" borderId="0" xfId="0" applyNumberFormat="1" applyFont="1" applyAlignment="1" applyProtection="1">
      <alignment horizontal="center"/>
      <protection locked="0" hidden="1"/>
    </xf>
    <xf numFmtId="8" fontId="4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left" wrapText="1"/>
    </xf>
    <xf numFmtId="0" fontId="7" fillId="0" borderId="2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>
      <alignment horizontal="left" vertical="top"/>
    </xf>
    <xf numFmtId="8" fontId="4" fillId="2" borderId="0" xfId="0" applyNumberFormat="1" applyFont="1" applyFill="1" applyAlignment="1" applyProtection="1">
      <alignment horizontal="left" vertical="top"/>
      <protection locked="0" hidden="1"/>
    </xf>
    <xf numFmtId="3" fontId="6" fillId="2" borderId="0" xfId="0" applyNumberFormat="1" applyFont="1" applyFill="1" applyAlignment="1">
      <alignment horizontal="left" vertical="top"/>
    </xf>
    <xf numFmtId="3" fontId="6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vertical="center"/>
    </xf>
    <xf numFmtId="0" fontId="11" fillId="0" borderId="16" xfId="0" applyFont="1" applyBorder="1" applyAlignment="1" applyProtection="1">
      <alignment horizontal="center" vertical="center"/>
      <protection hidden="1"/>
    </xf>
    <xf numFmtId="0" fontId="12" fillId="0" borderId="15" xfId="0" applyFont="1" applyBorder="1" applyAlignment="1">
      <alignment horizontal="center" vertical="center"/>
    </xf>
    <xf numFmtId="8" fontId="6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/>
    <xf numFmtId="0" fontId="6" fillId="4" borderId="9" xfId="0" applyFont="1" applyFill="1" applyBorder="1" applyAlignment="1">
      <alignment vertical="center"/>
    </xf>
    <xf numFmtId="0" fontId="6" fillId="4" borderId="3" xfId="0" applyFont="1" applyFill="1" applyBorder="1"/>
    <xf numFmtId="0" fontId="6" fillId="4" borderId="2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right" vertical="center"/>
    </xf>
    <xf numFmtId="164" fontId="8" fillId="5" borderId="5" xfId="0" applyNumberFormat="1" applyFont="1" applyFill="1" applyBorder="1" applyAlignment="1">
      <alignment horizontal="right" vertical="center"/>
    </xf>
    <xf numFmtId="164" fontId="8" fillId="5" borderId="3" xfId="0" applyNumberFormat="1" applyFont="1" applyFill="1" applyBorder="1" applyAlignment="1">
      <alignment horizontal="right" vertical="center"/>
    </xf>
    <xf numFmtId="4" fontId="12" fillId="5" borderId="21" xfId="0" applyNumberFormat="1" applyFont="1" applyFill="1" applyBorder="1" applyAlignment="1" applyProtection="1">
      <alignment horizontal="center" vertical="center" wrapText="1"/>
      <protection hidden="1"/>
    </xf>
    <xf numFmtId="4" fontId="5" fillId="5" borderId="35" xfId="0" applyNumberFormat="1" applyFont="1" applyFill="1" applyBorder="1" applyAlignment="1" applyProtection="1">
      <alignment horizontal="center" vertical="center" wrapText="1"/>
      <protection hidden="1"/>
    </xf>
    <xf numFmtId="4" fontId="5" fillId="5" borderId="15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4" fontId="12" fillId="5" borderId="1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/>
      <protection hidden="1"/>
    </xf>
    <xf numFmtId="0" fontId="12" fillId="0" borderId="24" xfId="0" applyFont="1" applyBorder="1" applyAlignment="1">
      <alignment horizontal="center" vertical="center"/>
    </xf>
    <xf numFmtId="4" fontId="5" fillId="5" borderId="23" xfId="0" applyNumberFormat="1" applyFont="1" applyFill="1" applyBorder="1" applyAlignment="1" applyProtection="1">
      <alignment horizontal="center" vertical="center" wrapText="1"/>
      <protection hidden="1"/>
    </xf>
    <xf numFmtId="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4" fontId="12" fillId="5" borderId="9" xfId="0" applyNumberFormat="1" applyFont="1" applyFill="1" applyBorder="1" applyAlignment="1" applyProtection="1">
      <alignment horizontal="center" vertical="center" wrapText="1"/>
      <protection hidden="1"/>
    </xf>
    <xf numFmtId="2" fontId="12" fillId="5" borderId="10" xfId="0" applyNumberFormat="1" applyFont="1" applyFill="1" applyBorder="1" applyAlignment="1">
      <alignment horizontal="center"/>
    </xf>
    <xf numFmtId="2" fontId="12" fillId="5" borderId="11" xfId="0" applyNumberFormat="1" applyFont="1" applyFill="1" applyBorder="1" applyAlignment="1">
      <alignment horizontal="center"/>
    </xf>
    <xf numFmtId="2" fontId="12" fillId="5" borderId="15" xfId="0" applyNumberFormat="1" applyFont="1" applyFill="1" applyBorder="1" applyAlignment="1">
      <alignment horizontal="center"/>
    </xf>
    <xf numFmtId="2" fontId="12" fillId="5" borderId="17" xfId="0" applyNumberFormat="1" applyFont="1" applyFill="1" applyBorder="1" applyAlignment="1">
      <alignment horizontal="center"/>
    </xf>
    <xf numFmtId="2" fontId="12" fillId="5" borderId="24" xfId="0" applyNumberFormat="1" applyFont="1" applyFill="1" applyBorder="1" applyAlignment="1">
      <alignment horizontal="center"/>
    </xf>
    <xf numFmtId="2" fontId="12" fillId="5" borderId="26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164" fontId="9" fillId="4" borderId="29" xfId="0" applyNumberFormat="1" applyFont="1" applyFill="1" applyBorder="1" applyAlignment="1">
      <alignment horizontal="center" vertical="center"/>
    </xf>
    <xf numFmtId="164" fontId="9" fillId="4" borderId="30" xfId="0" applyNumberFormat="1" applyFont="1" applyFill="1" applyBorder="1" applyAlignment="1">
      <alignment horizontal="center" vertical="center"/>
    </xf>
    <xf numFmtId="164" fontId="9" fillId="4" borderId="31" xfId="0" applyNumberFormat="1" applyFont="1" applyFill="1" applyBorder="1" applyAlignment="1">
      <alignment horizontal="center" vertical="center"/>
    </xf>
    <xf numFmtId="164" fontId="9" fillId="4" borderId="32" xfId="0" applyNumberFormat="1" applyFont="1" applyFill="1" applyBorder="1" applyAlignment="1">
      <alignment horizontal="center" vertical="center"/>
    </xf>
    <xf numFmtId="164" fontId="9" fillId="4" borderId="33" xfId="0" applyNumberFormat="1" applyFont="1" applyFill="1" applyBorder="1" applyAlignment="1">
      <alignment horizontal="center" vertical="center"/>
    </xf>
    <xf numFmtId="164" fontId="9" fillId="4" borderId="34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3" borderId="2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0" borderId="2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FD2E-E96B-4A47-8EC0-963005CDF04D}">
  <dimension ref="B2:K43"/>
  <sheetViews>
    <sheetView tabSelected="1" topLeftCell="A5" zoomScale="163" zoomScaleNormal="163" workbookViewId="0">
      <selection activeCell="H18" sqref="H18"/>
    </sheetView>
  </sheetViews>
  <sheetFormatPr defaultColWidth="8.77734375" defaultRowHeight="14.4"/>
  <cols>
    <col min="2" max="2" width="9.77734375" customWidth="1"/>
    <col min="3" max="3" width="12.33203125" customWidth="1"/>
    <col min="4" max="4" width="15.6640625" customWidth="1"/>
    <col min="5" max="5" width="8.109375" customWidth="1"/>
    <col min="6" max="6" width="18.33203125" customWidth="1"/>
    <col min="7" max="7" width="15.33203125" customWidth="1"/>
    <col min="8" max="8" width="13.44140625" customWidth="1"/>
    <col min="9" max="9" width="13.77734375" customWidth="1"/>
    <col min="11" max="11" width="16.33203125" customWidth="1"/>
  </cols>
  <sheetData>
    <row r="2" spans="2:11">
      <c r="B2" s="16" t="s">
        <v>3</v>
      </c>
    </row>
    <row r="3" spans="2:11">
      <c r="B3" s="17" t="s">
        <v>1</v>
      </c>
    </row>
    <row r="4" spans="2:11" ht="18" customHeight="1"/>
    <row r="5" spans="2:11" ht="18" customHeight="1" thickBot="1">
      <c r="B5" s="2"/>
      <c r="C5" s="2"/>
      <c r="D5" s="2"/>
      <c r="E5" s="2"/>
      <c r="F5" s="2"/>
      <c r="G5" s="2"/>
    </row>
    <row r="6" spans="2:11" ht="18" customHeight="1" thickBot="1">
      <c r="B6" s="88" t="s">
        <v>18</v>
      </c>
      <c r="C6" s="89"/>
      <c r="D6" s="89"/>
      <c r="E6" s="89"/>
      <c r="F6" s="89"/>
      <c r="G6" s="89"/>
      <c r="H6" s="89"/>
      <c r="I6" s="90"/>
    </row>
    <row r="7" spans="2:11" ht="40.5" customHeight="1">
      <c r="B7" s="93" t="s">
        <v>4</v>
      </c>
      <c r="C7" s="93" t="s">
        <v>17</v>
      </c>
      <c r="D7" s="93" t="s">
        <v>16</v>
      </c>
      <c r="E7" s="93" t="s">
        <v>0</v>
      </c>
      <c r="F7" s="97" t="s">
        <v>10</v>
      </c>
      <c r="G7" s="93" t="s">
        <v>9</v>
      </c>
      <c r="H7" s="86" t="s">
        <v>22</v>
      </c>
      <c r="I7" s="86" t="s">
        <v>23</v>
      </c>
    </row>
    <row r="8" spans="2:11" ht="24.6" customHeight="1" thickBot="1">
      <c r="B8" s="95"/>
      <c r="C8" s="94"/>
      <c r="D8" s="94"/>
      <c r="E8" s="95"/>
      <c r="F8" s="98"/>
      <c r="G8" s="96"/>
      <c r="H8" s="87"/>
      <c r="I8" s="87"/>
    </row>
    <row r="9" spans="2:11">
      <c r="B9" s="12" t="s">
        <v>5</v>
      </c>
      <c r="C9" s="14" t="s">
        <v>7</v>
      </c>
      <c r="D9" s="14" t="s">
        <v>8</v>
      </c>
      <c r="E9" s="14">
        <v>51</v>
      </c>
      <c r="F9" s="53"/>
      <c r="G9" s="52">
        <f>E9*F9</f>
        <v>0</v>
      </c>
      <c r="H9" s="62">
        <f>G9*35</f>
        <v>0</v>
      </c>
      <c r="I9" s="63">
        <f>G9*9</f>
        <v>0</v>
      </c>
    </row>
    <row r="10" spans="2:11">
      <c r="B10" s="41" t="s">
        <v>2</v>
      </c>
      <c r="C10" s="13" t="s">
        <v>7</v>
      </c>
      <c r="D10" s="15" t="s">
        <v>8</v>
      </c>
      <c r="E10" s="42">
        <v>477</v>
      </c>
      <c r="F10" s="54"/>
      <c r="G10" s="56">
        <f t="shared" ref="G10:G11" si="0">E10*F10</f>
        <v>0</v>
      </c>
      <c r="H10" s="64">
        <f t="shared" ref="H10:H11" si="1">G10*35</f>
        <v>0</v>
      </c>
      <c r="I10" s="65">
        <f t="shared" ref="I10:I11" si="2">G10*9</f>
        <v>0</v>
      </c>
    </row>
    <row r="11" spans="2:11" ht="15" thickBot="1">
      <c r="B11" s="57" t="s">
        <v>6</v>
      </c>
      <c r="C11" s="28" t="s">
        <v>7</v>
      </c>
      <c r="D11" s="28" t="s">
        <v>8</v>
      </c>
      <c r="E11" s="58">
        <v>45</v>
      </c>
      <c r="F11" s="59"/>
      <c r="G11" s="60">
        <f t="shared" si="0"/>
        <v>0</v>
      </c>
      <c r="H11" s="66">
        <f t="shared" si="1"/>
        <v>0</v>
      </c>
      <c r="I11" s="67">
        <f t="shared" si="2"/>
        <v>0</v>
      </c>
    </row>
    <row r="12" spans="2:11" ht="15" thickBot="1">
      <c r="B12" s="91" t="s">
        <v>26</v>
      </c>
      <c r="C12" s="92"/>
      <c r="D12" s="92"/>
      <c r="E12" s="92"/>
      <c r="F12" s="92"/>
      <c r="G12" s="61">
        <f>G9+G10+G11</f>
        <v>0</v>
      </c>
      <c r="H12" s="61">
        <f>H9+H10+H11</f>
        <v>0</v>
      </c>
      <c r="I12" s="61">
        <f>I9+I10+I11</f>
        <v>0</v>
      </c>
    </row>
    <row r="13" spans="2:11">
      <c r="B13" s="29"/>
      <c r="C13" s="8"/>
      <c r="D13" s="8"/>
      <c r="E13" s="9"/>
      <c r="F13" s="30"/>
      <c r="G13" s="10"/>
    </row>
    <row r="14" spans="2:11" ht="15.6" customHeight="1">
      <c r="B14" s="31" t="s">
        <v>24</v>
      </c>
      <c r="C14" s="32"/>
      <c r="D14" s="32"/>
      <c r="E14" s="33"/>
      <c r="F14" s="32"/>
      <c r="G14" s="43"/>
      <c r="H14" s="55"/>
      <c r="I14" s="55"/>
      <c r="K14" s="1"/>
    </row>
    <row r="15" spans="2:11" ht="13.8" customHeight="1">
      <c r="B15" s="34" t="s">
        <v>25</v>
      </c>
      <c r="C15" s="32"/>
      <c r="D15" s="32"/>
      <c r="E15" s="33"/>
      <c r="F15" s="32"/>
      <c r="G15" s="44"/>
      <c r="H15" s="55"/>
      <c r="I15" s="55"/>
      <c r="K15" s="1"/>
    </row>
    <row r="16" spans="2:11" ht="13.2" customHeight="1">
      <c r="B16" s="35" t="s">
        <v>32</v>
      </c>
      <c r="C16" s="36"/>
      <c r="D16" s="36"/>
      <c r="E16" s="37"/>
      <c r="F16" s="36"/>
      <c r="G16" s="36"/>
      <c r="H16" s="55"/>
      <c r="I16" s="55"/>
      <c r="K16" s="1"/>
    </row>
    <row r="17" spans="2:11" ht="15" thickBot="1">
      <c r="B17" s="17"/>
      <c r="C17" s="19"/>
      <c r="D17" s="19"/>
      <c r="E17" s="20"/>
      <c r="F17" s="21"/>
      <c r="G17" s="19"/>
      <c r="K17" s="1"/>
    </row>
    <row r="18" spans="2:11" ht="15" customHeight="1" thickBot="1">
      <c r="B18" s="82" t="s">
        <v>20</v>
      </c>
      <c r="C18" s="83"/>
      <c r="D18" s="83"/>
      <c r="E18" s="84"/>
      <c r="F18" s="49">
        <f>G12*2</f>
        <v>0</v>
      </c>
      <c r="G18" s="19"/>
      <c r="K18" s="1"/>
    </row>
    <row r="19" spans="2:11" ht="15" thickBot="1">
      <c r="B19" s="82" t="s">
        <v>19</v>
      </c>
      <c r="C19" s="83"/>
      <c r="D19" s="83"/>
      <c r="E19" s="84"/>
      <c r="F19" s="50">
        <f>F18*21%</f>
        <v>0</v>
      </c>
      <c r="G19" s="19"/>
      <c r="K19" s="1"/>
    </row>
    <row r="20" spans="2:11" ht="15" thickBot="1">
      <c r="B20" s="82" t="s">
        <v>21</v>
      </c>
      <c r="C20" s="83"/>
      <c r="D20" s="83"/>
      <c r="E20" s="84"/>
      <c r="F20" s="50">
        <f>F18+F19</f>
        <v>0</v>
      </c>
      <c r="G20" s="19"/>
      <c r="K20" s="1"/>
    </row>
    <row r="21" spans="2:11" ht="15" thickBot="1">
      <c r="B21" s="17"/>
      <c r="C21" s="17"/>
      <c r="D21" s="17"/>
      <c r="E21" s="17"/>
      <c r="F21" s="17"/>
      <c r="G21" s="22"/>
      <c r="K21" s="1"/>
    </row>
    <row r="22" spans="2:11" ht="15" thickBot="1">
      <c r="B22" s="82" t="s">
        <v>28</v>
      </c>
      <c r="C22" s="83"/>
      <c r="D22" s="83"/>
      <c r="E22" s="84"/>
      <c r="F22" s="51">
        <f>H12+I12</f>
        <v>0</v>
      </c>
      <c r="G22" s="22"/>
      <c r="K22" s="1"/>
    </row>
    <row r="23" spans="2:11" ht="15" thickBot="1">
      <c r="B23" s="82" t="s">
        <v>19</v>
      </c>
      <c r="C23" s="83"/>
      <c r="D23" s="83"/>
      <c r="E23" s="84"/>
      <c r="F23" s="51">
        <f>F22*21%</f>
        <v>0</v>
      </c>
      <c r="G23" s="23"/>
      <c r="K23" s="1"/>
    </row>
    <row r="24" spans="2:11" ht="15" thickBot="1">
      <c r="B24" s="82" t="s">
        <v>29</v>
      </c>
      <c r="C24" s="83"/>
      <c r="D24" s="83"/>
      <c r="E24" s="85"/>
      <c r="F24" s="51">
        <f>F22+F23</f>
        <v>0</v>
      </c>
      <c r="G24" s="24"/>
    </row>
    <row r="25" spans="2:11" ht="14.4" customHeight="1" thickBot="1">
      <c r="B25" s="17"/>
      <c r="C25" s="17"/>
      <c r="D25" s="17"/>
      <c r="E25" s="17"/>
      <c r="F25" s="17"/>
      <c r="G25" s="25"/>
      <c r="K25" s="1"/>
    </row>
    <row r="26" spans="2:11" ht="15" thickBot="1">
      <c r="B26" s="82" t="s">
        <v>30</v>
      </c>
      <c r="C26" s="83"/>
      <c r="D26" s="83"/>
      <c r="E26" s="84"/>
      <c r="F26" s="49">
        <f>F22*4</f>
        <v>0</v>
      </c>
      <c r="G26" s="23"/>
      <c r="K26" s="1"/>
    </row>
    <row r="27" spans="2:11" ht="15" thickBot="1">
      <c r="B27" s="82" t="s">
        <v>19</v>
      </c>
      <c r="C27" s="83"/>
      <c r="D27" s="83"/>
      <c r="E27" s="84"/>
      <c r="F27" s="49">
        <f>F26*21%</f>
        <v>0</v>
      </c>
      <c r="G27" s="22"/>
      <c r="K27" s="1"/>
    </row>
    <row r="28" spans="2:11" ht="15" thickBot="1">
      <c r="B28" s="82" t="s">
        <v>31</v>
      </c>
      <c r="C28" s="83"/>
      <c r="D28" s="83"/>
      <c r="E28" s="84"/>
      <c r="F28" s="49">
        <f>F26+F27</f>
        <v>0</v>
      </c>
      <c r="G28" s="22"/>
      <c r="K28" s="1"/>
    </row>
    <row r="29" spans="2:11" ht="13.2" customHeight="1">
      <c r="B29" s="26"/>
      <c r="C29" s="17"/>
      <c r="D29" s="17"/>
      <c r="E29" s="17"/>
      <c r="F29" s="17"/>
      <c r="G29" s="27"/>
      <c r="K29" s="1"/>
    </row>
    <row r="30" spans="2:11" ht="13.2" customHeight="1" thickBot="1">
      <c r="B30" s="26"/>
      <c r="C30" s="17"/>
      <c r="D30" s="17"/>
      <c r="E30" s="17"/>
      <c r="F30" s="17"/>
      <c r="G30" s="27"/>
      <c r="K30" s="1"/>
    </row>
    <row r="31" spans="2:11" ht="15" thickBot="1">
      <c r="B31" s="47" t="s">
        <v>15</v>
      </c>
      <c r="C31" s="45"/>
      <c r="D31" s="46"/>
      <c r="E31" s="17"/>
      <c r="F31" s="17"/>
      <c r="G31" s="17"/>
    </row>
    <row r="32" spans="2:11" ht="83.4" customHeight="1" thickBot="1">
      <c r="B32" s="48" t="s">
        <v>11</v>
      </c>
      <c r="C32" s="71" t="s">
        <v>27</v>
      </c>
      <c r="D32" s="72"/>
      <c r="G32" s="38"/>
    </row>
    <row r="33" spans="2:7" ht="12" customHeight="1">
      <c r="B33" s="68" t="s">
        <v>12</v>
      </c>
      <c r="C33" s="73"/>
      <c r="D33" s="74"/>
      <c r="F33" s="40"/>
      <c r="G33" s="18"/>
    </row>
    <row r="34" spans="2:7" ht="12.6" customHeight="1">
      <c r="B34" s="69" t="s">
        <v>13</v>
      </c>
      <c r="C34" s="75"/>
      <c r="D34" s="76"/>
      <c r="F34" s="40"/>
      <c r="G34" s="39"/>
    </row>
    <row r="35" spans="2:7" ht="12.6" customHeight="1" thickBot="1">
      <c r="B35" s="70" t="s">
        <v>14</v>
      </c>
      <c r="C35" s="77"/>
      <c r="D35" s="78"/>
      <c r="G35" s="23"/>
    </row>
    <row r="36" spans="2:7">
      <c r="B36" s="11"/>
      <c r="G36" s="22"/>
    </row>
    <row r="37" spans="2:7">
      <c r="B37" s="7"/>
      <c r="C37" s="7"/>
      <c r="D37" s="7"/>
      <c r="E37" s="7"/>
      <c r="F37" s="7"/>
      <c r="G37" s="3"/>
    </row>
    <row r="40" spans="2:7" ht="15" customHeight="1">
      <c r="B40" s="80"/>
      <c r="C40" s="80"/>
      <c r="D40" s="80"/>
      <c r="E40" s="80"/>
      <c r="F40" s="80"/>
      <c r="G40" s="4"/>
    </row>
    <row r="41" spans="2:7">
      <c r="B41" s="81"/>
      <c r="C41" s="81"/>
      <c r="D41" s="81"/>
      <c r="E41" s="81"/>
      <c r="F41" s="81"/>
      <c r="G41" s="4"/>
    </row>
    <row r="42" spans="2:7">
      <c r="B42" s="79"/>
      <c r="C42" s="79"/>
      <c r="D42" s="79"/>
      <c r="E42" s="79"/>
      <c r="F42" s="79"/>
      <c r="G42" s="5"/>
    </row>
    <row r="43" spans="2:7">
      <c r="B43" s="6"/>
    </row>
  </sheetData>
  <mergeCells count="26">
    <mergeCell ref="I7:I8"/>
    <mergeCell ref="B6:I6"/>
    <mergeCell ref="B19:E19"/>
    <mergeCell ref="B18:E18"/>
    <mergeCell ref="B20:E20"/>
    <mergeCell ref="B12:F12"/>
    <mergeCell ref="D7:D8"/>
    <mergeCell ref="H7:H8"/>
    <mergeCell ref="E7:E8"/>
    <mergeCell ref="G7:G8"/>
    <mergeCell ref="F7:F8"/>
    <mergeCell ref="B7:B8"/>
    <mergeCell ref="C7:C8"/>
    <mergeCell ref="B22:E22"/>
    <mergeCell ref="B23:E23"/>
    <mergeCell ref="B24:E24"/>
    <mergeCell ref="B27:E27"/>
    <mergeCell ref="B28:E28"/>
    <mergeCell ref="B26:E26"/>
    <mergeCell ref="C32:D32"/>
    <mergeCell ref="C33:D33"/>
    <mergeCell ref="C34:D34"/>
    <mergeCell ref="C35:D35"/>
    <mergeCell ref="B42:F42"/>
    <mergeCell ref="B40:F40"/>
    <mergeCell ref="B41:F41"/>
  </mergeCells>
  <pageMargins left="0.7" right="0.7" top="0.78740157499999996" bottom="0.78740157499999996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Vlková Šárka</dc:creator>
  <cp:lastModifiedBy>Adéla Palovská</cp:lastModifiedBy>
  <cp:lastPrinted>2024-02-12T06:30:53Z</cp:lastPrinted>
  <dcterms:created xsi:type="dcterms:W3CDTF">2024-02-05T12:13:27Z</dcterms:created>
  <dcterms:modified xsi:type="dcterms:W3CDTF">2025-08-21T10:08:00Z</dcterms:modified>
</cp:coreProperties>
</file>