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8"/>
  <workbookPr/>
  <mc:AlternateContent xmlns:mc="http://schemas.openxmlformats.org/markup-compatibility/2006">
    <mc:Choice Requires="x15">
      <x15ac:absPath xmlns:x15ac="http://schemas.microsoft.com/office/spreadsheetml/2010/11/ac" url="https://ostrovcz-my.sharepoint.com/personal/zkohlerova_ostrov_cz/Documents/Dokumenty/SCHNEIDER/2025/ZŘ/VŘ Ostrov - rekonstrukce bytu čp. 704_2/pro EZAK/ROZPOČET/"/>
    </mc:Choice>
  </mc:AlternateContent>
  <xr:revisionPtr revIDLastSave="138" documentId="13_ncr:1_{D8D7C72D-DA7C-4AA9-8897-41681D0CED3C}" xr6:coauthVersionLast="47" xr6:coauthVersionMax="47" xr10:uidLastSave="{83406E1F-A723-4FAA-BAFD-94A6D75ABE5A}"/>
  <bookViews>
    <workbookView xWindow="28680" yWindow="-120" windowWidth="29040" windowHeight="15720" xr2:uid="{00000000-000D-0000-FFFF-FFFF00000000}"/>
  </bookViews>
  <sheets>
    <sheet name="Rekapitulace stavby" sheetId="1" r:id="rId1"/>
  </sheets>
  <definedNames>
    <definedName name="_xlnm.Print_Titles" localSheetId="0">'Rekapitulace stavby'!$55:$55</definedName>
    <definedName name="_xlnm.Print_Area" localSheetId="0">'Rekapitulace stavby'!$D$4:$AO$39,'Rekapitulace stavby'!$C$45:$AQ$60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59" i="1" l="1"/>
  <c r="AN58" i="1"/>
  <c r="AG57" i="1"/>
  <c r="AN57" i="1" l="1"/>
  <c r="W30" i="1"/>
  <c r="AK30" i="1" s="1"/>
  <c r="L53" i="1" l="1"/>
  <c r="AM53" i="1"/>
  <c r="AM52" i="1"/>
  <c r="L52" i="1"/>
  <c r="L50" i="1"/>
  <c r="W31" i="1" l="1"/>
  <c r="W32" i="1"/>
  <c r="W33" i="1"/>
  <c r="AK26" i="1" l="1"/>
  <c r="AK35" i="1" s="1"/>
</calcChain>
</file>

<file path=xl/sharedStrings.xml><?xml version="1.0" encoding="utf-8"?>
<sst xmlns="http://schemas.openxmlformats.org/spreadsheetml/2006/main" count="112" uniqueCount="64">
  <si>
    <t>Export Komplet</t>
  </si>
  <si>
    <t>False</t>
  </si>
  <si>
    <t>{a5b72cbf-5a8f-43c6-a375-679436c12fc2}</t>
  </si>
  <si>
    <t>0,01</t>
  </si>
  <si>
    <t>21</t>
  </si>
  <si>
    <t>15</t>
  </si>
  <si>
    <t>REKAPITULACE STAVBY</t>
  </si>
  <si>
    <t>0,001</t>
  </si>
  <si>
    <t>Kód:</t>
  </si>
  <si>
    <t>Stavba:</t>
  </si>
  <si>
    <t>Ostrov – rekonstrukce městského bytu ul. Hlavní třída, čp. 704/2</t>
  </si>
  <si>
    <t>KSO:</t>
  </si>
  <si>
    <t/>
  </si>
  <si>
    <t>CC-CZ:</t>
  </si>
  <si>
    <t>Místo:</t>
  </si>
  <si>
    <t>Jáchymovská 1, Ostrov 363 01</t>
  </si>
  <si>
    <t>Datum:</t>
  </si>
  <si>
    <t>…………. 2025</t>
  </si>
  <si>
    <t>Zadavatel:</t>
  </si>
  <si>
    <t>IČ:</t>
  </si>
  <si>
    <t>00254843</t>
  </si>
  <si>
    <t>Město Ostrov</t>
  </si>
  <si>
    <t>DIČ:</t>
  </si>
  <si>
    <t>CZ00254843</t>
  </si>
  <si>
    <t>Zhotovitel:</t>
  </si>
  <si>
    <t>dle výběrového řízení</t>
  </si>
  <si>
    <t>Projektant:</t>
  </si>
  <si>
    <t xml:space="preserve"> </t>
  </si>
  <si>
    <t>True</t>
  </si>
  <si>
    <t>Zpracovatel:</t>
  </si>
  <si>
    <t>Poznámka:</t>
  </si>
  <si>
    <t xml:space="preserve">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</si>
  <si>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</si>
  <si>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</si>
  <si>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</si>
  <si>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</si>
  <si>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</si>
  <si>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</si>
  <si>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</si>
  <si>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</si>
  <si>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</si>
  <si>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</si>
  <si>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</si>
  <si>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</si>
  <si>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</si>
  <si>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</si>
  <si>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Kód</t>
  </si>
  <si>
    <t>Popis</t>
  </si>
  <si>
    <t>Cena bez DPH [CZK]</t>
  </si>
  <si>
    <t>Cena s DPH [CZK]</t>
  </si>
  <si>
    <t>Typ</t>
  </si>
  <si>
    <t>Náklady z rozpočtů</t>
  </si>
  <si>
    <t>D</t>
  </si>
  <si>
    <t>0</t>
  </si>
  <si>
    <t>###NOIMPORT###</t>
  </si>
  <si>
    <t>IMPORT</t>
  </si>
  <si>
    <t>{00000000-0000-0000-0000-000000000000}</t>
  </si>
  <si>
    <t>1.</t>
  </si>
  <si>
    <t>ul. Hlavní třída           čp. 704/2</t>
  </si>
  <si>
    <t xml:space="preserve">Stavební práce </t>
  </si>
  <si>
    <t>STA</t>
  </si>
  <si>
    <t>1</t>
  </si>
  <si>
    <t>{5b80eced-d0e5-4c9c-b275-4c805ad97052}</t>
  </si>
  <si>
    <t>Elektroinstalace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</si>
</sst>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%"/>
    <numFmt numFmtId="165" formatCode="dd\.mm\.yyyy"/>
  </numFmts>
  <fonts count="1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9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u/>
      <sz val="11"/>
      <color theme="10"/>
      <name val="Calibri"/>
      <scheme val="minor"/>
    </font>
    <font>
      <sz val="1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9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3" xfId="0" applyBorder="1" applyAlignment="1">
      <alignment vertical="center"/>
    </xf>
    <xf numFmtId="0" fontId="8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0" fillId="3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11" xfId="0" applyBorder="1" applyAlignment="1">
      <alignment vertical="center"/>
    </xf>
    <xf numFmtId="0" fontId="0" fillId="0" borderId="11" xfId="0" applyBorder="1"/>
    <xf numFmtId="0" fontId="0" fillId="2" borderId="7" xfId="0" applyFill="1" applyBorder="1" applyAlignment="1">
      <alignment vertical="center"/>
    </xf>
    <xf numFmtId="0" fontId="0" fillId="0" borderId="5" xfId="0" applyBorder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13" xfId="0" applyBorder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13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" fillId="0" borderId="13" xfId="0" applyFont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2" fillId="0" borderId="18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4" borderId="0" xfId="0" applyNumberFormat="1" applyFont="1" applyFill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3" xfId="0" applyFont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4" fontId="12" fillId="0" borderId="0" xfId="0" applyNumberFormat="1" applyFont="1" applyAlignment="1">
      <alignment horizontal="right" vertical="top"/>
    </xf>
    <xf numFmtId="4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5" fillId="0" borderId="13" xfId="0" applyFont="1" applyBorder="1" applyAlignment="1">
      <alignment vertical="top"/>
    </xf>
    <xf numFmtId="0" fontId="15" fillId="0" borderId="0" xfId="0" applyFont="1" applyAlignment="1">
      <alignment horizontal="left" vertical="center" wrapText="1"/>
    </xf>
    <xf numFmtId="0" fontId="10" fillId="3" borderId="6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left" vertical="center"/>
    </xf>
    <xf numFmtId="0" fontId="10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left" vertical="center"/>
    </xf>
    <xf numFmtId="0" fontId="10" fillId="3" borderId="13" xfId="0" applyFont="1" applyFill="1" applyBorder="1" applyAlignment="1">
      <alignment horizontal="left" vertical="center"/>
    </xf>
    <xf numFmtId="0" fontId="10" fillId="3" borderId="0" xfId="0" applyFont="1" applyFill="1" applyAlignment="1">
      <alignment horizontal="right" vertical="center"/>
    </xf>
    <xf numFmtId="4" fontId="11" fillId="0" borderId="0" xfId="0" applyNumberFormat="1" applyFont="1" applyAlignment="1">
      <alignment horizontal="right" vertical="center"/>
    </xf>
    <xf numFmtId="4" fontId="11" fillId="0" borderId="0" xfId="0" applyNumberFormat="1" applyFont="1" applyAlignment="1">
      <alignment vertical="center"/>
    </xf>
    <xf numFmtId="4" fontId="11" fillId="0" borderId="13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9" fillId="0" borderId="0" xfId="0" applyNumberFormat="1" applyFont="1" applyAlignment="1">
      <alignment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4" fillId="2" borderId="7" xfId="0" applyFont="1" applyFill="1" applyBorder="1" applyAlignment="1">
      <alignment horizontal="left" vertical="center"/>
    </xf>
    <xf numFmtId="0" fontId="0" fillId="0" borderId="0" xfId="0" applyAlignment="1"/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X61"/>
  <sheetViews>
    <sheetView showGridLines="0" tabSelected="1" workbookViewId="0">
      <selection activeCell="D1" sqref="D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7" width="3.83203125" customWidth="1"/>
    <col min="8" max="8" width="6.33203125" customWidth="1"/>
    <col min="9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56" max="76" width="9.33203125" hidden="1"/>
  </cols>
  <sheetData>
    <row r="1" spans="1:59">
      <c r="A1" s="7" t="s">
        <v>0</v>
      </c>
      <c r="BE1" s="7" t="s">
        <v>1</v>
      </c>
      <c r="BF1" s="7" t="s">
        <v>1</v>
      </c>
      <c r="BG1" s="7" t="s">
        <v>2</v>
      </c>
    </row>
    <row r="2" spans="1:59" ht="36.950000000000003" customHeight="1">
      <c r="BD2" s="8" t="s">
        <v>3</v>
      </c>
      <c r="BE2" s="8" t="s">
        <v>4</v>
      </c>
    </row>
    <row r="3" spans="1:59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40"/>
      <c r="AQ3" s="10"/>
      <c r="BD3" s="8" t="s">
        <v>3</v>
      </c>
      <c r="BE3" s="8" t="s">
        <v>5</v>
      </c>
    </row>
    <row r="4" spans="1:59" ht="24.95" customHeight="1">
      <c r="B4" s="11"/>
      <c r="D4" s="34" t="s">
        <v>6</v>
      </c>
      <c r="AP4" s="41"/>
      <c r="BD4" s="8" t="s">
        <v>7</v>
      </c>
    </row>
    <row r="5" spans="1:59" ht="12" customHeight="1">
      <c r="B5" s="11"/>
      <c r="D5" s="42" t="s">
        <v>8</v>
      </c>
      <c r="K5" s="85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  <c r="AN5" s="98"/>
      <c r="AO5" s="98"/>
      <c r="AP5" s="41"/>
      <c r="BD5" s="8" t="s">
        <v>3</v>
      </c>
    </row>
    <row r="6" spans="1:59" ht="36.950000000000003" customHeight="1">
      <c r="B6" s="11"/>
      <c r="D6" s="43" t="s">
        <v>9</v>
      </c>
      <c r="K6" s="86" t="s">
        <v>10</v>
      </c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41"/>
      <c r="BD6" s="8" t="s">
        <v>3</v>
      </c>
    </row>
    <row r="7" spans="1:59" ht="12" customHeight="1">
      <c r="B7" s="11"/>
      <c r="D7" s="36" t="s">
        <v>11</v>
      </c>
      <c r="K7" s="44" t="s">
        <v>12</v>
      </c>
      <c r="AK7" s="36" t="s">
        <v>13</v>
      </c>
      <c r="AN7" s="44" t="s">
        <v>12</v>
      </c>
      <c r="AP7" s="41"/>
      <c r="BD7" s="8" t="s">
        <v>3</v>
      </c>
    </row>
    <row r="8" spans="1:59" ht="12" customHeight="1">
      <c r="B8" s="11"/>
      <c r="D8" s="36" t="s">
        <v>14</v>
      </c>
      <c r="K8" s="44" t="s">
        <v>15</v>
      </c>
      <c r="AK8" s="36" t="s">
        <v>16</v>
      </c>
      <c r="AN8" s="66" t="s">
        <v>17</v>
      </c>
      <c r="AO8" s="66"/>
      <c r="AP8" s="41"/>
      <c r="BD8" s="8" t="s">
        <v>3</v>
      </c>
    </row>
    <row r="9" spans="1:59" ht="14.45" customHeight="1">
      <c r="B9" s="11"/>
      <c r="AP9" s="41"/>
      <c r="BD9" s="8" t="s">
        <v>3</v>
      </c>
    </row>
    <row r="10" spans="1:59" ht="12" customHeight="1">
      <c r="B10" s="11"/>
      <c r="D10" s="36" t="s">
        <v>18</v>
      </c>
      <c r="K10" s="3"/>
      <c r="L10" s="1"/>
      <c r="M10" s="1"/>
      <c r="N10" s="1"/>
      <c r="O10" s="1"/>
      <c r="AK10" s="36" t="s">
        <v>19</v>
      </c>
      <c r="AN10" s="44" t="s">
        <v>20</v>
      </c>
      <c r="AP10" s="41"/>
      <c r="BD10" s="8" t="s">
        <v>3</v>
      </c>
    </row>
    <row r="11" spans="1:59" ht="18.399999999999999" customHeight="1">
      <c r="B11" s="11"/>
      <c r="E11" s="44" t="s">
        <v>21</v>
      </c>
      <c r="AK11" s="36" t="s">
        <v>22</v>
      </c>
      <c r="AN11" s="44" t="s">
        <v>23</v>
      </c>
      <c r="AP11" s="41"/>
      <c r="BD11" s="8" t="s">
        <v>3</v>
      </c>
    </row>
    <row r="12" spans="1:59" ht="6.95" customHeight="1">
      <c r="B12" s="11"/>
      <c r="AP12" s="41"/>
      <c r="BD12" s="8" t="s">
        <v>3</v>
      </c>
    </row>
    <row r="13" spans="1:59" ht="12" customHeight="1">
      <c r="B13" s="11"/>
      <c r="D13" s="36" t="s">
        <v>24</v>
      </c>
      <c r="AK13" s="36" t="s">
        <v>19</v>
      </c>
      <c r="AN13" s="44" t="s">
        <v>12</v>
      </c>
      <c r="AP13" s="41"/>
      <c r="BD13" s="8" t="s">
        <v>3</v>
      </c>
    </row>
    <row r="14" spans="1:59" ht="12.75">
      <c r="B14" s="11"/>
      <c r="E14" s="44" t="s">
        <v>25</v>
      </c>
      <c r="AK14" s="36" t="s">
        <v>22</v>
      </c>
      <c r="AN14" s="44" t="s">
        <v>12</v>
      </c>
      <c r="AP14" s="41"/>
      <c r="BD14" s="8" t="s">
        <v>3</v>
      </c>
    </row>
    <row r="15" spans="1:59" ht="6.95" customHeight="1">
      <c r="B15" s="11"/>
      <c r="AP15" s="41"/>
      <c r="BD15" s="8" t="s">
        <v>1</v>
      </c>
    </row>
    <row r="16" spans="1:59" ht="12" customHeight="1">
      <c r="B16" s="11"/>
      <c r="D16" s="36" t="s">
        <v>26</v>
      </c>
      <c r="AK16" s="36" t="s">
        <v>19</v>
      </c>
      <c r="AN16" s="44" t="s">
        <v>12</v>
      </c>
      <c r="AP16" s="41"/>
      <c r="BD16" s="8" t="s">
        <v>1</v>
      </c>
    </row>
    <row r="17" spans="2:56" ht="18.399999999999999" customHeight="1">
      <c r="B17" s="11"/>
      <c r="E17" s="44" t="s">
        <v>27</v>
      </c>
      <c r="AK17" s="36" t="s">
        <v>22</v>
      </c>
      <c r="AN17" s="44" t="s">
        <v>12</v>
      </c>
      <c r="AP17" s="41"/>
      <c r="BD17" s="8" t="s">
        <v>28</v>
      </c>
    </row>
    <row r="18" spans="2:56" ht="6.95" customHeight="1">
      <c r="B18" s="11"/>
      <c r="AP18" s="41"/>
      <c r="BD18" s="8" t="s">
        <v>3</v>
      </c>
    </row>
    <row r="19" spans="2:56" ht="12" customHeight="1">
      <c r="B19" s="11"/>
      <c r="D19" s="36" t="s">
        <v>29</v>
      </c>
      <c r="AK19" s="36" t="s">
        <v>19</v>
      </c>
      <c r="AN19" s="44" t="s">
        <v>12</v>
      </c>
      <c r="AP19" s="41"/>
      <c r="BD19" s="8" t="s">
        <v>3</v>
      </c>
    </row>
    <row r="20" spans="2:56" ht="18.399999999999999" customHeight="1">
      <c r="B20" s="11"/>
      <c r="E20" s="44" t="s">
        <v>27</v>
      </c>
      <c r="AK20" s="36" t="s">
        <v>22</v>
      </c>
      <c r="AN20" s="44" t="s">
        <v>12</v>
      </c>
      <c r="AP20" s="41"/>
      <c r="BD20" s="8" t="s">
        <v>28</v>
      </c>
    </row>
    <row r="21" spans="2:56" ht="6.95" customHeight="1">
      <c r="B21" s="11"/>
      <c r="AP21" s="41"/>
    </row>
    <row r="22" spans="2:56" ht="12" customHeight="1">
      <c r="B22" s="11"/>
      <c r="D22" s="36" t="s">
        <v>30</v>
      </c>
      <c r="AP22" s="41"/>
    </row>
    <row r="23" spans="2:56" ht="24" customHeight="1">
      <c r="B23" s="11"/>
      <c r="E23" s="87" t="s">
        <v>31</v>
      </c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7"/>
      <c r="AL23" s="87"/>
      <c r="AM23" s="87"/>
      <c r="AN23" s="87"/>
      <c r="AP23" s="41"/>
    </row>
    <row r="24" spans="2:56" ht="6.95" customHeight="1">
      <c r="B24" s="11"/>
      <c r="AP24" s="41"/>
    </row>
    <row r="25" spans="2:56" ht="6.95" customHeight="1">
      <c r="B25" s="11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41"/>
    </row>
    <row r="26" spans="2:56" s="1" customFormat="1" ht="25.9" customHeight="1">
      <c r="B26" s="13"/>
      <c r="D26" s="14" t="s">
        <v>32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88">
        <f>ROUND(AG57,2)</f>
        <v>0</v>
      </c>
      <c r="AL26" s="89"/>
      <c r="AM26" s="89"/>
      <c r="AN26" s="89"/>
      <c r="AO26" s="89"/>
      <c r="AP26" s="35"/>
    </row>
    <row r="27" spans="2:56" s="1" customFormat="1" ht="6.95" customHeight="1">
      <c r="B27" s="13"/>
      <c r="AP27" s="35"/>
    </row>
    <row r="28" spans="2:56" s="1" customFormat="1" ht="12.75">
      <c r="B28" s="13"/>
      <c r="L28" s="90" t="s">
        <v>33</v>
      </c>
      <c r="M28" s="90"/>
      <c r="N28" s="90"/>
      <c r="O28" s="90"/>
      <c r="P28" s="90"/>
      <c r="W28" s="90" t="s">
        <v>34</v>
      </c>
      <c r="X28" s="90"/>
      <c r="Y28" s="90"/>
      <c r="Z28" s="90"/>
      <c r="AA28" s="90"/>
      <c r="AB28" s="90"/>
      <c r="AC28" s="90"/>
      <c r="AD28" s="90"/>
      <c r="AE28" s="90"/>
      <c r="AK28" s="90" t="s">
        <v>35</v>
      </c>
      <c r="AL28" s="90"/>
      <c r="AM28" s="90"/>
      <c r="AN28" s="90"/>
      <c r="AO28" s="90"/>
      <c r="AP28" s="35"/>
    </row>
    <row r="29" spans="2:56" s="2" customFormat="1" ht="14.45" customHeight="1">
      <c r="B29" s="15"/>
      <c r="D29" s="36" t="s">
        <v>36</v>
      </c>
      <c r="F29" s="36" t="s">
        <v>37</v>
      </c>
      <c r="L29" s="91">
        <v>0.21</v>
      </c>
      <c r="M29" s="92"/>
      <c r="N29" s="92"/>
      <c r="O29" s="92"/>
      <c r="P29" s="92"/>
      <c r="W29" s="93">
        <v>0</v>
      </c>
      <c r="X29" s="92"/>
      <c r="Y29" s="92"/>
      <c r="Z29" s="92"/>
      <c r="AA29" s="92"/>
      <c r="AB29" s="92"/>
      <c r="AC29" s="92"/>
      <c r="AD29" s="92"/>
      <c r="AE29" s="92"/>
      <c r="AK29" s="93">
        <v>0</v>
      </c>
      <c r="AL29" s="92"/>
      <c r="AM29" s="92"/>
      <c r="AN29" s="92"/>
      <c r="AO29" s="92"/>
      <c r="AP29" s="45"/>
    </row>
    <row r="30" spans="2:56" s="2" customFormat="1" ht="14.45" customHeight="1">
      <c r="B30" s="15"/>
      <c r="F30" s="36" t="s">
        <v>38</v>
      </c>
      <c r="L30" s="91">
        <v>0.12</v>
      </c>
      <c r="M30" s="92"/>
      <c r="N30" s="92"/>
      <c r="O30" s="92"/>
      <c r="P30" s="92"/>
      <c r="W30" s="93">
        <f>AG57</f>
        <v>0</v>
      </c>
      <c r="X30" s="92"/>
      <c r="Y30" s="92"/>
      <c r="Z30" s="92"/>
      <c r="AA30" s="92"/>
      <c r="AB30" s="92"/>
      <c r="AC30" s="92"/>
      <c r="AD30" s="92"/>
      <c r="AE30" s="92"/>
      <c r="AK30" s="93">
        <f>W30*0.12</f>
        <v>0</v>
      </c>
      <c r="AL30" s="92"/>
      <c r="AM30" s="92"/>
      <c r="AN30" s="92"/>
      <c r="AO30" s="92"/>
      <c r="AP30" s="45"/>
    </row>
    <row r="31" spans="2:56" s="2" customFormat="1" ht="14.45" hidden="1" customHeight="1">
      <c r="B31" s="15"/>
      <c r="F31" s="36" t="s">
        <v>39</v>
      </c>
      <c r="L31" s="91">
        <v>0.21</v>
      </c>
      <c r="M31" s="92"/>
      <c r="N31" s="92"/>
      <c r="O31" s="92"/>
      <c r="P31" s="92"/>
      <c r="W31" s="93" t="e">
        <f>ROUND(#REF!, 2)</f>
        <v>#REF!</v>
      </c>
      <c r="X31" s="92"/>
      <c r="Y31" s="92"/>
      <c r="Z31" s="92"/>
      <c r="AA31" s="92"/>
      <c r="AB31" s="92"/>
      <c r="AC31" s="92"/>
      <c r="AD31" s="92"/>
      <c r="AE31" s="92"/>
      <c r="AK31" s="93">
        <v>0</v>
      </c>
      <c r="AL31" s="92"/>
      <c r="AM31" s="92"/>
      <c r="AN31" s="92"/>
      <c r="AO31" s="92"/>
      <c r="AP31" s="45"/>
    </row>
    <row r="32" spans="2:56" s="2" customFormat="1" ht="14.45" hidden="1" customHeight="1">
      <c r="B32" s="15"/>
      <c r="F32" s="36" t="s">
        <v>40</v>
      </c>
      <c r="L32" s="91">
        <v>0.15</v>
      </c>
      <c r="M32" s="92"/>
      <c r="N32" s="92"/>
      <c r="O32" s="92"/>
      <c r="P32" s="92"/>
      <c r="W32" s="93" t="e">
        <f>ROUND(#REF!, 2)</f>
        <v>#REF!</v>
      </c>
      <c r="X32" s="92"/>
      <c r="Y32" s="92"/>
      <c r="Z32" s="92"/>
      <c r="AA32" s="92"/>
      <c r="AB32" s="92"/>
      <c r="AC32" s="92"/>
      <c r="AD32" s="92"/>
      <c r="AE32" s="92"/>
      <c r="AK32" s="93">
        <v>0</v>
      </c>
      <c r="AL32" s="92"/>
      <c r="AM32" s="92"/>
      <c r="AN32" s="92"/>
      <c r="AO32" s="92"/>
      <c r="AP32" s="45"/>
    </row>
    <row r="33" spans="2:43" s="2" customFormat="1" ht="14.45" hidden="1" customHeight="1">
      <c r="B33" s="15"/>
      <c r="F33" s="36" t="s">
        <v>41</v>
      </c>
      <c r="L33" s="91">
        <v>0</v>
      </c>
      <c r="M33" s="92"/>
      <c r="N33" s="92"/>
      <c r="O33" s="92"/>
      <c r="P33" s="92"/>
      <c r="W33" s="93" t="e">
        <f>ROUND(#REF!, 2)</f>
        <v>#REF!</v>
      </c>
      <c r="X33" s="92"/>
      <c r="Y33" s="92"/>
      <c r="Z33" s="92"/>
      <c r="AA33" s="92"/>
      <c r="AB33" s="92"/>
      <c r="AC33" s="92"/>
      <c r="AD33" s="92"/>
      <c r="AE33" s="92"/>
      <c r="AK33" s="93">
        <v>0</v>
      </c>
      <c r="AL33" s="92"/>
      <c r="AM33" s="92"/>
      <c r="AN33" s="92"/>
      <c r="AO33" s="92"/>
      <c r="AP33" s="45"/>
    </row>
    <row r="34" spans="2:43" s="1" customFormat="1" ht="6.95" customHeight="1">
      <c r="B34" s="13"/>
      <c r="AP34" s="35"/>
    </row>
    <row r="35" spans="2:43" s="1" customFormat="1" ht="25.9" customHeight="1">
      <c r="B35" s="13"/>
      <c r="C35" s="16"/>
      <c r="D35" s="17" t="s">
        <v>42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18" t="s">
        <v>43</v>
      </c>
      <c r="U35" s="32"/>
      <c r="V35" s="32"/>
      <c r="W35" s="32"/>
      <c r="X35" s="97" t="s">
        <v>44</v>
      </c>
      <c r="Y35" s="95"/>
      <c r="Z35" s="95"/>
      <c r="AA35" s="95"/>
      <c r="AB35" s="95"/>
      <c r="AC35" s="32"/>
      <c r="AD35" s="32"/>
      <c r="AE35" s="32"/>
      <c r="AF35" s="32"/>
      <c r="AG35" s="32"/>
      <c r="AH35" s="32"/>
      <c r="AI35" s="32"/>
      <c r="AJ35" s="32"/>
      <c r="AK35" s="94">
        <f>SUM(AK26:AK33)</f>
        <v>0</v>
      </c>
      <c r="AL35" s="95"/>
      <c r="AM35" s="95"/>
      <c r="AN35" s="95"/>
      <c r="AO35" s="96"/>
      <c r="AP35" s="46"/>
      <c r="AQ35" s="16"/>
    </row>
    <row r="36" spans="2:43" s="1" customFormat="1" ht="6.95" customHeight="1">
      <c r="B36" s="13"/>
      <c r="AP36" s="35"/>
    </row>
    <row r="37" spans="2:43" s="1" customFormat="1" ht="14.45" customHeight="1">
      <c r="B37" s="13"/>
      <c r="AP37" s="35"/>
    </row>
    <row r="38" spans="2:43" ht="14.45" customHeight="1">
      <c r="B38" s="11"/>
      <c r="AP38" s="41"/>
    </row>
    <row r="39" spans="2:43" ht="14.45" customHeight="1">
      <c r="B39" s="11"/>
      <c r="AP39" s="41"/>
    </row>
    <row r="40" spans="2:43" s="1" customFormat="1" ht="6.95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39"/>
      <c r="AQ40" s="20"/>
    </row>
    <row r="44" spans="2:43" s="1" customFormat="1" ht="6.95" customHeight="1">
      <c r="B44" s="54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6"/>
      <c r="AQ44" s="21"/>
    </row>
    <row r="45" spans="2:43" s="1" customFormat="1" ht="24.95" customHeight="1">
      <c r="B45" s="57"/>
      <c r="C45" s="34" t="s">
        <v>45</v>
      </c>
      <c r="AP45" s="35"/>
    </row>
    <row r="46" spans="2:43" s="1" customFormat="1" ht="6.95" customHeight="1">
      <c r="B46" s="57"/>
      <c r="AP46" s="35"/>
    </row>
    <row r="47" spans="2:43" s="3" customFormat="1" ht="12" customHeight="1">
      <c r="B47" s="58"/>
      <c r="C47" s="36" t="s">
        <v>8</v>
      </c>
      <c r="AP47" s="37"/>
    </row>
    <row r="48" spans="2:43" s="4" customFormat="1" ht="36.950000000000003" customHeight="1">
      <c r="B48" s="59"/>
      <c r="C48" s="47" t="s">
        <v>9</v>
      </c>
      <c r="L48" s="64" t="s">
        <v>10</v>
      </c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38"/>
    </row>
    <row r="49" spans="1:76" s="1" customFormat="1" ht="6.95" customHeight="1">
      <c r="B49" s="57"/>
      <c r="AP49" s="35"/>
    </row>
    <row r="50" spans="1:76" s="1" customFormat="1" ht="12" customHeight="1">
      <c r="B50" s="57"/>
      <c r="C50" s="36" t="s">
        <v>14</v>
      </c>
      <c r="L50" s="48" t="str">
        <f>IF(K8="","",K8)</f>
        <v>Jáchymovská 1, Ostrov 363 01</v>
      </c>
      <c r="AI50" s="36" t="s">
        <v>16</v>
      </c>
      <c r="AM50" s="66" t="s">
        <v>17</v>
      </c>
      <c r="AN50" s="66"/>
      <c r="AP50" s="35"/>
    </row>
    <row r="51" spans="1:76" s="1" customFormat="1" ht="6.95" customHeight="1">
      <c r="B51" s="57"/>
      <c r="AP51" s="35"/>
    </row>
    <row r="52" spans="1:76" s="1" customFormat="1" ht="15.2" customHeight="1">
      <c r="B52" s="57"/>
      <c r="C52" s="36" t="s">
        <v>18</v>
      </c>
      <c r="L52" s="3" t="str">
        <f>IF(E11= "","",E11)</f>
        <v>Město Ostrov</v>
      </c>
      <c r="AI52" s="36" t="s">
        <v>26</v>
      </c>
      <c r="AM52" s="67" t="str">
        <f>IF(E17="","",E17)</f>
        <v xml:space="preserve"> </v>
      </c>
      <c r="AN52" s="68"/>
      <c r="AO52" s="68"/>
      <c r="AP52" s="69"/>
    </row>
    <row r="53" spans="1:76" s="1" customFormat="1" ht="15.2" customHeight="1">
      <c r="B53" s="57"/>
      <c r="C53" s="36" t="s">
        <v>24</v>
      </c>
      <c r="L53" s="3" t="str">
        <f>IF(E14="","",E14)</f>
        <v>dle výběrového řízení</v>
      </c>
      <c r="AI53" s="36" t="s">
        <v>29</v>
      </c>
      <c r="AM53" s="67" t="str">
        <f>IF(E20="","",E20)</f>
        <v xml:space="preserve"> </v>
      </c>
      <c r="AN53" s="68"/>
      <c r="AO53" s="68"/>
      <c r="AP53" s="69"/>
    </row>
    <row r="54" spans="1:76" s="1" customFormat="1" ht="10.9" customHeight="1">
      <c r="B54" s="57"/>
      <c r="AP54" s="35"/>
    </row>
    <row r="55" spans="1:76" s="1" customFormat="1" ht="29.25" customHeight="1">
      <c r="B55" s="57"/>
      <c r="C55" s="76" t="s">
        <v>46</v>
      </c>
      <c r="D55" s="77"/>
      <c r="E55" s="77"/>
      <c r="F55" s="77"/>
      <c r="G55" s="77"/>
      <c r="H55" s="22"/>
      <c r="I55" s="78" t="s">
        <v>47</v>
      </c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79"/>
      <c r="AB55" s="79"/>
      <c r="AC55" s="79"/>
      <c r="AD55" s="79"/>
      <c r="AE55" s="79"/>
      <c r="AF55" s="79"/>
      <c r="AG55" s="81" t="s">
        <v>48</v>
      </c>
      <c r="AH55" s="79"/>
      <c r="AI55" s="79"/>
      <c r="AJ55" s="79"/>
      <c r="AK55" s="79"/>
      <c r="AL55" s="79"/>
      <c r="AM55" s="79"/>
      <c r="AN55" s="78" t="s">
        <v>49</v>
      </c>
      <c r="AO55" s="79"/>
      <c r="AP55" s="80"/>
      <c r="AQ55" s="23" t="s">
        <v>50</v>
      </c>
    </row>
    <row r="56" spans="1:76" s="1" customFormat="1" ht="10.9" customHeight="1">
      <c r="B56" s="57"/>
      <c r="AP56" s="35"/>
    </row>
    <row r="57" spans="1:76" s="5" customFormat="1" ht="32.450000000000003" customHeight="1">
      <c r="B57" s="60"/>
      <c r="C57" s="49" t="s">
        <v>51</v>
      </c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82">
        <f>SUM(AG58:AM60)</f>
        <v>0</v>
      </c>
      <c r="AH57" s="82"/>
      <c r="AI57" s="82"/>
      <c r="AJ57" s="82"/>
      <c r="AK57" s="82"/>
      <c r="AL57" s="82"/>
      <c r="AM57" s="82"/>
      <c r="AN57" s="83">
        <f>SUM(AN58:AP60)</f>
        <v>0</v>
      </c>
      <c r="AO57" s="83"/>
      <c r="AP57" s="84"/>
      <c r="AQ57" s="24" t="s">
        <v>12</v>
      </c>
      <c r="BD57" s="25" t="s">
        <v>52</v>
      </c>
      <c r="BE57" s="25" t="s">
        <v>53</v>
      </c>
      <c r="BF57" s="26" t="s">
        <v>54</v>
      </c>
      <c r="BG57" s="25" t="s">
        <v>55</v>
      </c>
      <c r="BH57" s="25" t="s">
        <v>2</v>
      </c>
      <c r="BI57" s="25" t="s">
        <v>56</v>
      </c>
      <c r="BW57" s="25" t="s">
        <v>12</v>
      </c>
    </row>
    <row r="58" spans="1:76" s="6" customFormat="1" ht="30" customHeight="1">
      <c r="A58" s="27"/>
      <c r="B58" s="61"/>
      <c r="C58" s="51" t="s">
        <v>57</v>
      </c>
      <c r="D58" s="75" t="s">
        <v>58</v>
      </c>
      <c r="E58" s="75"/>
      <c r="F58" s="75"/>
      <c r="G58" s="75"/>
      <c r="H58" s="75"/>
      <c r="J58" s="70" t="s">
        <v>59</v>
      </c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1">
        <v>0</v>
      </c>
      <c r="AH58" s="71"/>
      <c r="AI58" s="71"/>
      <c r="AJ58" s="71"/>
      <c r="AK58" s="71"/>
      <c r="AL58" s="71"/>
      <c r="AM58" s="71"/>
      <c r="AN58" s="72">
        <f>SUM(AG58*1.12)</f>
        <v>0</v>
      </c>
      <c r="AO58" s="73"/>
      <c r="AP58" s="74"/>
      <c r="AQ58" s="28" t="s">
        <v>60</v>
      </c>
      <c r="BE58" s="29" t="s">
        <v>61</v>
      </c>
      <c r="BG58" s="29" t="s">
        <v>55</v>
      </c>
      <c r="BH58" s="29" t="s">
        <v>62</v>
      </c>
      <c r="BI58" s="29" t="s">
        <v>2</v>
      </c>
      <c r="BW58" s="29" t="s">
        <v>12</v>
      </c>
      <c r="BX58" s="29" t="s">
        <v>61</v>
      </c>
    </row>
    <row r="59" spans="1:76" s="6" customFormat="1" ht="30" customHeight="1">
      <c r="A59" s="27"/>
      <c r="B59" s="61"/>
      <c r="C59" s="53"/>
      <c r="D59" s="52"/>
      <c r="E59" s="52"/>
      <c r="F59" s="52"/>
      <c r="G59" s="52"/>
      <c r="H59" s="52"/>
      <c r="J59" s="70" t="s">
        <v>63</v>
      </c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1">
        <v>0</v>
      </c>
      <c r="AH59" s="71"/>
      <c r="AI59" s="71"/>
      <c r="AJ59" s="71"/>
      <c r="AK59" s="71"/>
      <c r="AL59" s="71"/>
      <c r="AM59" s="71"/>
      <c r="AN59" s="72">
        <f>SUM(AG59*1.12)</f>
        <v>0</v>
      </c>
      <c r="AO59" s="73"/>
      <c r="AP59" s="74"/>
      <c r="AQ59" s="28"/>
      <c r="BE59" s="29"/>
      <c r="BG59" s="29"/>
      <c r="BH59" s="29"/>
      <c r="BI59" s="29"/>
      <c r="BW59" s="29"/>
      <c r="BX59" s="29"/>
    </row>
    <row r="60" spans="1:76" s="6" customFormat="1" ht="30" customHeight="1">
      <c r="A60" s="27"/>
      <c r="B60" s="61"/>
      <c r="C60" s="51"/>
      <c r="D60" s="75"/>
      <c r="E60" s="75"/>
      <c r="F60" s="75"/>
      <c r="G60" s="75"/>
      <c r="H60" s="75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1"/>
      <c r="AH60" s="71"/>
      <c r="AI60" s="71"/>
      <c r="AJ60" s="71"/>
      <c r="AK60" s="71"/>
      <c r="AL60" s="71"/>
      <c r="AM60" s="71"/>
      <c r="AN60" s="72"/>
      <c r="AO60" s="73"/>
      <c r="AP60" s="74"/>
      <c r="AQ60" s="28"/>
      <c r="BE60" s="29"/>
      <c r="BG60" s="29"/>
      <c r="BH60" s="29"/>
      <c r="BI60" s="29"/>
      <c r="BW60" s="29"/>
      <c r="BX60" s="29"/>
    </row>
    <row r="61" spans="1:76" s="1" customFormat="1" ht="6.95" customHeight="1">
      <c r="B61" s="62"/>
      <c r="C61" s="30"/>
      <c r="D61" s="31"/>
      <c r="E61" s="31"/>
      <c r="F61" s="31"/>
      <c r="G61" s="31"/>
      <c r="H61" s="31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63"/>
      <c r="AQ61" s="20"/>
    </row>
  </sheetData>
  <mergeCells count="46"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N8:AO8"/>
    <mergeCell ref="D60:H60"/>
    <mergeCell ref="J60:AF60"/>
    <mergeCell ref="AG60:AM60"/>
    <mergeCell ref="AN60:AP60"/>
    <mergeCell ref="C55:G55"/>
    <mergeCell ref="AN55:AP55"/>
    <mergeCell ref="AG55:AM55"/>
    <mergeCell ref="I55:AF55"/>
    <mergeCell ref="AN58:AP58"/>
    <mergeCell ref="D58:H58"/>
    <mergeCell ref="AG58:AM58"/>
    <mergeCell ref="J58:AF58"/>
    <mergeCell ref="AG57:AM57"/>
    <mergeCell ref="AN57:AP57"/>
    <mergeCell ref="L48:AO48"/>
    <mergeCell ref="AM50:AN50"/>
    <mergeCell ref="AM52:AP52"/>
    <mergeCell ref="AM53:AP53"/>
    <mergeCell ref="J59:AF59"/>
    <mergeCell ref="AG59:AM59"/>
    <mergeCell ref="AN59:AP59"/>
  </mergeCells>
  <pageMargins left="0.39370078740157483" right="0.39370078740157483" top="0.78740157480314965" bottom="0.78740157480314965" header="0" footer="0"/>
  <pageSetup paperSize="9" scale="71" fitToHeight="100" orientation="portrait" blackAndWhite="1" r:id="rId1"/>
  <headerFooter>
    <oddFooter>&amp;CStrana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B17A6720D00F458F7F3E09855E2E40" ma:contentTypeVersion="13" ma:contentTypeDescription="Vytvoří nový dokument" ma:contentTypeScope="" ma:versionID="01a65ebde31c5306f8020190d6d30f45">
  <xsd:schema xmlns:xsd="http://www.w3.org/2001/XMLSchema" xmlns:xs="http://www.w3.org/2001/XMLSchema" xmlns:p="http://schemas.microsoft.com/office/2006/metadata/properties" xmlns:ns2="172744d7-b7d2-47ac-8879-e5385efed730" xmlns:ns3="193c07b0-bec8-415c-85a1-5a72904ae79e" targetNamespace="http://schemas.microsoft.com/office/2006/metadata/properties" ma:root="true" ma:fieldsID="d1f69494f9417fd78226ecf01eb46e7e" ns2:_="" ns3:_="">
    <xsd:import namespace="172744d7-b7d2-47ac-8879-e5385efed730"/>
    <xsd:import namespace="193c07b0-bec8-415c-85a1-5a72904ae7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744d7-b7d2-47ac-8879-e5385efed7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053d4f19-23b6-45fa-833f-bf57fbe27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3c07b0-bec8-415c-85a1-5a72904ae79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Sloupec zachycení celé taxonomie" ma:hidden="true" ma:list="{3806b3bf-83be-4400-a312-e8b3fe9d6985}" ma:internalName="TaxCatchAll" ma:showField="CatchAllData" ma:web="193c07b0-bec8-415c-85a1-5a72904ae7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3c07b0-bec8-415c-85a1-5a72904ae79e" xsi:nil="true"/>
    <lcf76f155ced4ddcb4097134ff3c332f xmlns="172744d7-b7d2-47ac-8879-e5385efed73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EA40075-78DD-405F-AE56-A41D5B545D71}"/>
</file>

<file path=customXml/itemProps2.xml><?xml version="1.0" encoding="utf-8"?>
<ds:datastoreItem xmlns:ds="http://schemas.openxmlformats.org/officeDocument/2006/customXml" ds:itemID="{5BEC631E-EF59-499F-8ABB-1C2AAC7CDC62}"/>
</file>

<file path=customXml/itemProps3.xml><?xml version="1.0" encoding="utf-8"?>
<ds:datastoreItem xmlns:ds="http://schemas.openxmlformats.org/officeDocument/2006/customXml" ds:itemID="{073AAC94-B293-497A-96B0-2DD972A53B1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RUDOLF\Rudolf</dc:creator>
  <cp:keywords/>
  <dc:description/>
  <cp:lastModifiedBy>Zdeňka Köhlerová</cp:lastModifiedBy>
  <cp:revision/>
  <dcterms:created xsi:type="dcterms:W3CDTF">2020-03-16T20:30:06Z</dcterms:created>
  <dcterms:modified xsi:type="dcterms:W3CDTF">2025-06-10T12:52:05Z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0x010100AEB17A6720D00F458F7F3E09855E2E40</vt:lpwstr>
  </property>
  <property fmtid="{D5CDD505-2E9C-101B-9397-08002B2CF9AE}" pid="3" name="MediaServiceImageTags">
    <vt:lpwstr/>
  </property>
</Properties>
</file>