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0.1.0.10\Division_1\Data\INSTALACE\Prezentace\Island\08 PD\DPS_V4\"/>
    </mc:Choice>
  </mc:AlternateContent>
  <xr:revisionPtr revIDLastSave="0" documentId="13_ncr:1_{9C6A77D9-3BC2-4129-BB6C-DD465AF064DD}" xr6:coauthVersionLast="47" xr6:coauthVersionMax="47" xr10:uidLastSave="{00000000-0000-0000-0000-000000000000}"/>
  <bookViews>
    <workbookView xWindow="-28920" yWindow="-3930" windowWidth="29040" windowHeight="15840" xr2:uid="{00000000-000D-0000-FFFF-FFFF00000000}"/>
  </bookViews>
  <sheets>
    <sheet name="List1" sheetId="1" r:id="rId1"/>
    <sheet name="List2" sheetId="2" r:id="rId2"/>
    <sheet name="List3" sheetId="3" r:id="rId3"/>
  </sheets>
  <definedNames>
    <definedName name="_xlnm.Print_Titles" localSheetId="0">List1!$12:$12</definedName>
    <definedName name="Z_5D5E2DBB_5AC6_4907_B8C5_672468DAE3E6_.wvu.PrintTitles" localSheetId="0" hidden="1">List1!$12:$12</definedName>
    <definedName name="Z_5D5E2DBB_5AC6_4907_B8C5_672468DAE3E6_.wvu.Rows" localSheetId="0" hidden="1">List1!$1:$11</definedName>
    <definedName name="Z_73C94E90_1AFC_4379_B5E2_D86038082991_.wvu.PrintTitles" localSheetId="0" hidden="1">List1!$12:$12</definedName>
    <definedName name="Z_73C94E90_1AFC_4379_B5E2_D86038082991_.wvu.Rows" localSheetId="0" hidden="1">List1!$1:$11</definedName>
    <definedName name="Z_835F5D3C_BF46_49EF_871A_B61D7A0FB823_.wvu.Cols" localSheetId="0" hidden="1">List1!$H:$I</definedName>
    <definedName name="Z_835F5D3C_BF46_49EF_871A_B61D7A0FB823_.wvu.PrintTitles" localSheetId="0" hidden="1">List1!$12:$12</definedName>
    <definedName name="Z_835F5D3C_BF46_49EF_871A_B61D7A0FB823_.wvu.Rows" localSheetId="0" hidden="1">List1!$1:$11</definedName>
    <definedName name="Z_98F12E8B_D397_48DE_AC04_5CFFD9B76E13_.wvu.PrintTitles" localSheetId="0" hidden="1">List1!$12:$12</definedName>
    <definedName name="Z_98F12E8B_D397_48DE_AC04_5CFFD9B76E13_.wvu.Rows" localSheetId="0" hidden="1">List1!$1:$11</definedName>
    <definedName name="Z_B9D7EC39_BF66_4BB4_BC23_37BF36D1C07B_.wvu.PrintTitles" localSheetId="0" hidden="1">List1!$12:$12</definedName>
    <definedName name="Z_F3BD0231_A76B_465E_8BE8_70BA92EF57D4_.wvu.PrintTitles" localSheetId="0" hidden="1">List1!$12:$12</definedName>
  </definedNames>
  <calcPr calcId="191029"/>
  <customWorkbookViews>
    <customWorkbookView name="Martina Švecová – osobní zobrazení" guid="{F3BD0231-A76B-465E-8BE8-70BA92EF57D4}" mergeInterval="0" personalView="1" maximized="1" xWindow="-1928" yWindow="-8" windowWidth="1936" windowHeight="1056" activeSheetId="1"/>
    <customWorkbookView name="Stanislav Muryc – osobní zobrazení" guid="{B9D7EC39-BF66-4BB4-BC23-37BF36D1C07B}" mergeInterval="0" personalView="1" maximized="1" xWindow="-1928" yWindow="-196" windowWidth="1936" windowHeight="1056" activeSheetId="1"/>
    <customWorkbookView name="Martin Přibyl – osobní zobrazení" guid="{5D5E2DBB-5AC6-4907-B8C5-672468DAE3E6}" mergeInterval="0" personalView="1" maximized="1" xWindow="-8" yWindow="-8" windowWidth="1936" windowHeight="1056" activeSheetId="1"/>
    <customWorkbookView name="Tomáš Pukl – osobní zobrazení" guid="{98F12E8B-D397-48DE-AC04-5CFFD9B76E13}" mergeInterval="0" personalView="1" maximized="1" xWindow="-8" yWindow="-8" windowWidth="1936" windowHeight="1056" activeSheetId="1"/>
    <customWorkbookView name="Jiří Pešek – osobní zobrazení" guid="{835F5D3C-BF46-49EF-871A-B61D7A0FB823}" mergeInterval="0" personalView="1" maximized="1" xWindow="-8" yWindow="-8" windowWidth="1936" windowHeight="1176" activeSheetId="1"/>
    <customWorkbookView name="Jan Smutný – osobní zobrazení" guid="{73C94E90-1AFC-4379-B5E2-D86038082991}" mergeInterval="0" personalView="1" maximized="1" xWindow="-8" yWindow="-8" windowWidth="1936" windowHeight="1176" activeSheetId="1"/>
  </customWorkbookViews>
</workbook>
</file>

<file path=xl/calcChain.xml><?xml version="1.0" encoding="utf-8"?>
<calcChain xmlns="http://schemas.openxmlformats.org/spreadsheetml/2006/main">
  <c r="I95" i="1" l="1"/>
  <c r="I153" i="1"/>
  <c r="I266" i="1"/>
  <c r="I623" i="1"/>
  <c r="I632" i="1"/>
  <c r="I656" i="1"/>
  <c r="I679" i="1"/>
  <c r="I715" i="1"/>
  <c r="I757" i="1"/>
  <c r="I872" i="1"/>
  <c r="I882" i="1"/>
  <c r="I887" i="1"/>
  <c r="I905" i="1"/>
  <c r="I936" i="1"/>
  <c r="I944" i="1"/>
  <c r="I948" i="1"/>
  <c r="I960" i="1"/>
  <c r="I981" i="1"/>
  <c r="I1026" i="1"/>
  <c r="I1032" i="1"/>
  <c r="I1030" i="1" s="1"/>
  <c r="I1037" i="1"/>
  <c r="I1046" i="1"/>
  <c r="I1112" i="1"/>
  <c r="I1165" i="1"/>
  <c r="I1184" i="1"/>
  <c r="I1182" i="1" s="1"/>
  <c r="I942" i="1" l="1"/>
  <c r="I630" i="1"/>
  <c r="I880" i="1"/>
  <c r="J1214" i="1"/>
  <c r="J1215" i="1"/>
  <c r="J1213" i="1" l="1"/>
  <c r="J1207" i="1"/>
  <c r="J1208" i="1"/>
  <c r="J1209" i="1"/>
  <c r="J1206" i="1"/>
  <c r="H22" i="1"/>
  <c r="N1169" i="1"/>
  <c r="N1170" i="1"/>
  <c r="N1171" i="1"/>
  <c r="N1172" i="1"/>
  <c r="N1173" i="1"/>
  <c r="N1176" i="1"/>
  <c r="N1177" i="1"/>
  <c r="N1178" i="1"/>
  <c r="N1179" i="1"/>
  <c r="N1180" i="1"/>
  <c r="M1174" i="1"/>
  <c r="M1175" i="1"/>
  <c r="H876" i="1"/>
  <c r="H877" i="1"/>
  <c r="H878" i="1"/>
  <c r="H875" i="1"/>
  <c r="H872" i="1" l="1"/>
  <c r="J872" i="1" s="1"/>
  <c r="H647" i="1"/>
  <c r="H648" i="1"/>
  <c r="H649" i="1"/>
  <c r="H650" i="1"/>
  <c r="H651" i="1"/>
  <c r="H652" i="1"/>
  <c r="H653" i="1"/>
  <c r="H654" i="1"/>
  <c r="H1174" i="1" l="1"/>
  <c r="J1174" i="1" s="1"/>
  <c r="N1174" i="1" s="1"/>
  <c r="H1175" i="1"/>
  <c r="J1175" i="1" s="1"/>
  <c r="N1175" i="1" s="1"/>
  <c r="H1101" i="1"/>
  <c r="H1102" i="1"/>
  <c r="H1103" i="1"/>
  <c r="H1104" i="1"/>
  <c r="H1105" i="1"/>
  <c r="H1106" i="1"/>
  <c r="H1107" i="1"/>
  <c r="H1108" i="1"/>
  <c r="H1109" i="1"/>
  <c r="H1110" i="1"/>
  <c r="H1111" i="1"/>
  <c r="H1100"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71" i="1"/>
  <c r="H1061" i="1"/>
  <c r="H1062" i="1"/>
  <c r="H1063" i="1"/>
  <c r="H1064" i="1"/>
  <c r="H1065" i="1"/>
  <c r="H1066" i="1"/>
  <c r="H1067" i="1"/>
  <c r="H1068" i="1"/>
  <c r="H1069" i="1"/>
  <c r="H1060" i="1"/>
  <c r="H1050" i="1"/>
  <c r="H1051" i="1"/>
  <c r="H1052" i="1"/>
  <c r="H1053" i="1"/>
  <c r="H1054" i="1"/>
  <c r="H1055" i="1"/>
  <c r="H1056" i="1"/>
  <c r="H1057" i="1"/>
  <c r="H1058" i="1"/>
  <c r="H1049" i="1"/>
  <c r="H1041" i="1"/>
  <c r="H1042" i="1"/>
  <c r="H1043" i="1"/>
  <c r="H1044" i="1"/>
  <c r="H1040" i="1"/>
  <c r="H1036" i="1"/>
  <c r="H972" i="1"/>
  <c r="H973" i="1"/>
  <c r="H974" i="1"/>
  <c r="H975" i="1"/>
  <c r="H976" i="1"/>
  <c r="H971" i="1"/>
  <c r="H966" i="1"/>
  <c r="H967" i="1"/>
  <c r="H964" i="1"/>
  <c r="H956" i="1"/>
  <c r="H957" i="1"/>
  <c r="H950" i="1"/>
  <c r="H951" i="1"/>
  <c r="H952" i="1"/>
  <c r="H953" i="1"/>
  <c r="H954" i="1"/>
  <c r="H939" i="1"/>
  <c r="H940" i="1"/>
  <c r="H890" i="1"/>
  <c r="H891" i="1"/>
  <c r="H892" i="1"/>
  <c r="H893" i="1"/>
  <c r="H894" i="1"/>
  <c r="H895" i="1"/>
  <c r="H896" i="1"/>
  <c r="H897" i="1"/>
  <c r="H898" i="1"/>
  <c r="H899" i="1"/>
  <c r="H900" i="1"/>
  <c r="H901" i="1"/>
  <c r="H889" i="1"/>
  <c r="H736" i="1"/>
  <c r="H737" i="1"/>
  <c r="H738" i="1"/>
  <c r="H739" i="1"/>
  <c r="H740" i="1"/>
  <c r="H741" i="1"/>
  <c r="H742" i="1"/>
  <c r="H743" i="1"/>
  <c r="H744" i="1"/>
  <c r="H745" i="1"/>
  <c r="H746" i="1"/>
  <c r="H747" i="1"/>
  <c r="H748" i="1"/>
  <c r="H749" i="1"/>
  <c r="H710" i="1"/>
  <c r="H711" i="1"/>
  <c r="H712" i="1"/>
  <c r="H713" i="1"/>
  <c r="H709" i="1"/>
  <c r="H693" i="1"/>
  <c r="H694" i="1"/>
  <c r="H695" i="1"/>
  <c r="H696" i="1"/>
  <c r="H697" i="1"/>
  <c r="H698" i="1"/>
  <c r="H699" i="1"/>
  <c r="H700" i="1"/>
  <c r="H701" i="1"/>
  <c r="H702" i="1"/>
  <c r="H703" i="1"/>
  <c r="H704" i="1"/>
  <c r="H705" i="1"/>
  <c r="H692" i="1"/>
  <c r="H686" i="1"/>
  <c r="H687" i="1"/>
  <c r="H688" i="1"/>
  <c r="H689" i="1"/>
  <c r="H670" i="1"/>
  <c r="H671" i="1"/>
  <c r="H672" i="1"/>
  <c r="H673" i="1"/>
  <c r="H674" i="1"/>
  <c r="H675" i="1"/>
  <c r="H676" i="1"/>
  <c r="H677" i="1"/>
  <c r="H669" i="1"/>
  <c r="H666" i="1"/>
  <c r="H667" i="1"/>
  <c r="H659" i="1"/>
  <c r="H660" i="1"/>
  <c r="H661" i="1"/>
  <c r="H662" i="1"/>
  <c r="H638" i="1"/>
  <c r="H639" i="1"/>
  <c r="H640" i="1"/>
  <c r="H641" i="1"/>
  <c r="H642" i="1"/>
  <c r="H246" i="1"/>
  <c r="H247" i="1"/>
  <c r="H248" i="1"/>
  <c r="H249" i="1"/>
  <c r="H250" i="1"/>
  <c r="H251" i="1"/>
  <c r="H252" i="1"/>
  <c r="H241" i="1"/>
  <c r="H242"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2" i="1"/>
  <c r="H191" i="1"/>
  <c r="H190" i="1"/>
  <c r="H189" i="1"/>
  <c r="H178" i="1"/>
  <c r="H179" i="1"/>
  <c r="H180" i="1"/>
  <c r="H181" i="1"/>
  <c r="H182" i="1"/>
  <c r="H183" i="1"/>
  <c r="H184" i="1"/>
  <c r="H185" i="1"/>
  <c r="H186" i="1"/>
  <c r="H187" i="1"/>
  <c r="H176" i="1"/>
  <c r="H175" i="1"/>
  <c r="H174" i="1"/>
  <c r="H173" i="1"/>
  <c r="H172" i="1"/>
  <c r="H168" i="1"/>
  <c r="H169" i="1"/>
  <c r="H170" i="1"/>
  <c r="H160" i="1"/>
  <c r="H161" i="1"/>
  <c r="H162" i="1"/>
  <c r="H163" i="1"/>
  <c r="H164" i="1"/>
  <c r="H165" i="1"/>
  <c r="H152" i="1"/>
  <c r="H151" i="1"/>
  <c r="H150" i="1"/>
  <c r="H149" i="1"/>
  <c r="H147" i="1"/>
  <c r="H146" i="1"/>
  <c r="H145" i="1"/>
  <c r="H144" i="1"/>
  <c r="H143" i="1"/>
  <c r="H142" i="1"/>
  <c r="H141" i="1"/>
  <c r="H140" i="1"/>
  <c r="H139" i="1"/>
  <c r="H138" i="1"/>
  <c r="H136" i="1"/>
  <c r="H135" i="1"/>
  <c r="H134" i="1"/>
  <c r="H133" i="1"/>
  <c r="H132" i="1"/>
  <c r="H131" i="1"/>
  <c r="H130" i="1"/>
  <c r="H129" i="1"/>
  <c r="H128" i="1"/>
  <c r="H127" i="1"/>
  <c r="H126" i="1"/>
  <c r="H125" i="1"/>
  <c r="H124" i="1"/>
  <c r="H123" i="1"/>
  <c r="H122" i="1"/>
  <c r="H121" i="1"/>
  <c r="H120" i="1"/>
  <c r="H119" i="1"/>
  <c r="H118" i="1"/>
  <c r="H117" i="1"/>
  <c r="H116" i="1"/>
  <c r="H115" i="1"/>
  <c r="H114" i="1"/>
  <c r="H105" i="1"/>
  <c r="H106" i="1"/>
  <c r="H107" i="1"/>
  <c r="H108" i="1"/>
  <c r="H109" i="1"/>
  <c r="H94" i="1"/>
  <c r="H93" i="1"/>
  <c r="H88" i="1"/>
  <c r="H87" i="1"/>
  <c r="H86" i="1"/>
  <c r="H66" i="1"/>
  <c r="H67" i="1"/>
  <c r="H68" i="1"/>
  <c r="H51" i="1"/>
  <c r="H52" i="1"/>
  <c r="H53" i="1"/>
  <c r="H54" i="1"/>
  <c r="H30" i="1" l="1"/>
  <c r="H31" i="1"/>
  <c r="H32" i="1"/>
  <c r="H33" i="1"/>
  <c r="H34" i="1"/>
  <c r="H23" i="1"/>
  <c r="H24" i="1"/>
  <c r="H25" i="1"/>
  <c r="H26" i="1"/>
  <c r="H27" i="1"/>
  <c r="H257" i="1"/>
  <c r="H258" i="1"/>
  <c r="H259" i="1"/>
  <c r="H260" i="1"/>
  <c r="H261" i="1"/>
  <c r="H262" i="1"/>
  <c r="H263" i="1"/>
  <c r="H264" i="1"/>
  <c r="H265" i="1"/>
  <c r="M121" i="1"/>
  <c r="M120" i="1"/>
  <c r="M119" i="1"/>
  <c r="J121" i="1"/>
  <c r="J120" i="1"/>
  <c r="J119" i="1"/>
  <c r="N119" i="1" l="1"/>
  <c r="N120" i="1"/>
  <c r="N121" i="1"/>
  <c r="M116" i="1" l="1"/>
  <c r="M115" i="1"/>
  <c r="M114" i="1"/>
  <c r="J191" i="1"/>
  <c r="M190" i="1"/>
  <c r="M191" i="1"/>
  <c r="M192" i="1"/>
  <c r="J190" i="1"/>
  <c r="J115" i="1" l="1"/>
  <c r="N115" i="1" s="1"/>
  <c r="J114" i="1"/>
  <c r="N114" i="1"/>
  <c r="N190" i="1"/>
  <c r="N191" i="1"/>
  <c r="J192" i="1"/>
  <c r="N192" i="1" l="1"/>
  <c r="M189" i="1" l="1"/>
  <c r="J189" i="1"/>
  <c r="N189" i="1" l="1"/>
  <c r="I16" i="1"/>
  <c r="N22" i="1" l="1"/>
  <c r="N23" i="1"/>
  <c r="M24" i="1"/>
  <c r="N25" i="1"/>
  <c r="N26" i="1"/>
  <c r="N27" i="1"/>
  <c r="N29" i="1"/>
  <c r="N30" i="1"/>
  <c r="M31" i="1"/>
  <c r="N32" i="1"/>
  <c r="N33" i="1"/>
  <c r="N34" i="1"/>
  <c r="N36" i="1"/>
  <c r="N37" i="1"/>
  <c r="N38" i="1"/>
  <c r="N39" i="1"/>
  <c r="N40" i="1"/>
  <c r="N41" i="1"/>
  <c r="N43" i="1"/>
  <c r="N44" i="1"/>
  <c r="N45" i="1"/>
  <c r="N46" i="1"/>
  <c r="N47" i="1"/>
  <c r="N49" i="1"/>
  <c r="N50" i="1"/>
  <c r="N51" i="1"/>
  <c r="M52" i="1"/>
  <c r="N53" i="1"/>
  <c r="N54" i="1"/>
  <c r="N56" i="1"/>
  <c r="N57" i="1"/>
  <c r="N58" i="1"/>
  <c r="N59" i="1"/>
  <c r="N61" i="1"/>
  <c r="N62" i="1"/>
  <c r="N64" i="1"/>
  <c r="N65" i="1"/>
  <c r="M66" i="1"/>
  <c r="M67" i="1"/>
  <c r="M68" i="1"/>
  <c r="N70" i="1"/>
  <c r="N71" i="1"/>
  <c r="N73" i="1"/>
  <c r="N74" i="1"/>
  <c r="N75" i="1"/>
  <c r="M76" i="1"/>
  <c r="N76" i="1"/>
  <c r="M78" i="1"/>
  <c r="N78" i="1"/>
  <c r="N80" i="1"/>
  <c r="N82" i="1"/>
  <c r="N84" i="1"/>
  <c r="M86" i="1"/>
  <c r="M87" i="1"/>
  <c r="M88" i="1"/>
  <c r="N90" i="1"/>
  <c r="N91" i="1"/>
  <c r="M93" i="1"/>
  <c r="M94" i="1"/>
  <c r="N99" i="1"/>
  <c r="N100" i="1"/>
  <c r="N101" i="1"/>
  <c r="N102" i="1"/>
  <c r="N103" i="1"/>
  <c r="N104" i="1"/>
  <c r="M105" i="1"/>
  <c r="M106" i="1"/>
  <c r="M107" i="1"/>
  <c r="M108" i="1"/>
  <c r="M109" i="1"/>
  <c r="N111" i="1"/>
  <c r="N112" i="1"/>
  <c r="M117" i="1"/>
  <c r="M118" i="1"/>
  <c r="M122" i="1"/>
  <c r="M123" i="1"/>
  <c r="M124" i="1"/>
  <c r="M125" i="1"/>
  <c r="M126" i="1"/>
  <c r="M127" i="1"/>
  <c r="M128" i="1"/>
  <c r="M129" i="1"/>
  <c r="M130" i="1"/>
  <c r="M131" i="1"/>
  <c r="M132" i="1"/>
  <c r="M133" i="1"/>
  <c r="M134" i="1"/>
  <c r="M135" i="1"/>
  <c r="M136" i="1"/>
  <c r="M138" i="1"/>
  <c r="M139" i="1"/>
  <c r="M140" i="1"/>
  <c r="M141" i="1"/>
  <c r="M142" i="1"/>
  <c r="M143" i="1"/>
  <c r="M144" i="1"/>
  <c r="M145" i="1"/>
  <c r="M146" i="1"/>
  <c r="M147" i="1"/>
  <c r="M149" i="1"/>
  <c r="M150" i="1"/>
  <c r="M151" i="1"/>
  <c r="M152" i="1"/>
  <c r="N156" i="1"/>
  <c r="N157" i="1"/>
  <c r="N158" i="1"/>
  <c r="N159" i="1"/>
  <c r="M160" i="1"/>
  <c r="M161" i="1"/>
  <c r="M162" i="1"/>
  <c r="M163" i="1"/>
  <c r="M164" i="1"/>
  <c r="M165" i="1"/>
  <c r="N166" i="1"/>
  <c r="N167" i="1"/>
  <c r="M168" i="1"/>
  <c r="M169" i="1"/>
  <c r="M170" i="1"/>
  <c r="M172" i="1"/>
  <c r="M173" i="1"/>
  <c r="M174" i="1"/>
  <c r="M175" i="1"/>
  <c r="M176" i="1"/>
  <c r="N177" i="1"/>
  <c r="M178" i="1"/>
  <c r="M179" i="1"/>
  <c r="M180" i="1"/>
  <c r="M181" i="1"/>
  <c r="M182" i="1"/>
  <c r="M183" i="1"/>
  <c r="M184" i="1"/>
  <c r="M185" i="1"/>
  <c r="M186" i="1"/>
  <c r="M187"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1" i="1"/>
  <c r="M242" i="1"/>
  <c r="N243" i="1"/>
  <c r="N244" i="1"/>
  <c r="N245" i="1"/>
  <c r="M246" i="1"/>
  <c r="M247" i="1"/>
  <c r="M248" i="1"/>
  <c r="M249" i="1"/>
  <c r="M250" i="1"/>
  <c r="M251" i="1"/>
  <c r="M252" i="1"/>
  <c r="N253" i="1"/>
  <c r="M257" i="1"/>
  <c r="M258" i="1"/>
  <c r="M259" i="1"/>
  <c r="M260" i="1"/>
  <c r="M261" i="1"/>
  <c r="M262" i="1"/>
  <c r="M263" i="1"/>
  <c r="M264" i="1"/>
  <c r="M265" i="1"/>
  <c r="N271" i="1"/>
  <c r="N272" i="1"/>
  <c r="N273" i="1"/>
  <c r="N274" i="1"/>
  <c r="N275" i="1"/>
  <c r="N276" i="1"/>
  <c r="N277" i="1"/>
  <c r="N278" i="1"/>
  <c r="N281" i="1"/>
  <c r="N282" i="1"/>
  <c r="N283" i="1"/>
  <c r="N284" i="1"/>
  <c r="N285" i="1"/>
  <c r="N286" i="1"/>
  <c r="N287" i="1"/>
  <c r="N288" i="1"/>
  <c r="N291" i="1"/>
  <c r="N292" i="1"/>
  <c r="N293" i="1"/>
  <c r="N294" i="1"/>
  <c r="N297" i="1"/>
  <c r="N298" i="1"/>
  <c r="N299" i="1"/>
  <c r="N302" i="1"/>
  <c r="N303" i="1"/>
  <c r="N304" i="1"/>
  <c r="N305" i="1"/>
  <c r="N306" i="1"/>
  <c r="N307" i="1"/>
  <c r="M308" i="1"/>
  <c r="N308" i="1"/>
  <c r="N310" i="1"/>
  <c r="N311" i="1"/>
  <c r="N312" i="1"/>
  <c r="N313" i="1"/>
  <c r="N314" i="1"/>
  <c r="N315" i="1"/>
  <c r="N318" i="1"/>
  <c r="N319" i="1"/>
  <c r="N320" i="1"/>
  <c r="N321" i="1"/>
  <c r="N322" i="1"/>
  <c r="N325" i="1"/>
  <c r="N326" i="1"/>
  <c r="N327" i="1"/>
  <c r="N328" i="1"/>
  <c r="N329" i="1"/>
  <c r="N332" i="1"/>
  <c r="N333" i="1"/>
  <c r="N334" i="1"/>
  <c r="N335" i="1"/>
  <c r="N336" i="1"/>
  <c r="N339" i="1"/>
  <c r="N340" i="1"/>
  <c r="N341" i="1"/>
  <c r="N342" i="1"/>
  <c r="N343" i="1"/>
  <c r="N346" i="1"/>
  <c r="N347" i="1"/>
  <c r="N348" i="1"/>
  <c r="N349" i="1"/>
  <c r="N350" i="1"/>
  <c r="N351" i="1"/>
  <c r="N352" i="1"/>
  <c r="N355" i="1"/>
  <c r="N356" i="1"/>
  <c r="N357" i="1"/>
  <c r="N358" i="1"/>
  <c r="N359" i="1"/>
  <c r="N360" i="1"/>
  <c r="N363" i="1"/>
  <c r="N364" i="1"/>
  <c r="N365" i="1"/>
  <c r="N366" i="1"/>
  <c r="N367" i="1"/>
  <c r="N368" i="1"/>
  <c r="N370" i="1"/>
  <c r="N371" i="1"/>
  <c r="N372" i="1"/>
  <c r="N373" i="1"/>
  <c r="N374" i="1"/>
  <c r="N375" i="1"/>
  <c r="N378" i="1"/>
  <c r="N379" i="1"/>
  <c r="N380" i="1"/>
  <c r="N381" i="1"/>
  <c r="N382" i="1"/>
  <c r="N383" i="1"/>
  <c r="N386" i="1"/>
  <c r="N387" i="1"/>
  <c r="N388" i="1"/>
  <c r="N389" i="1"/>
  <c r="N390" i="1"/>
  <c r="N391" i="1"/>
  <c r="N392" i="1"/>
  <c r="N393" i="1"/>
  <c r="N394" i="1"/>
  <c r="N395" i="1"/>
  <c r="N396" i="1"/>
  <c r="N399" i="1"/>
  <c r="N400" i="1"/>
  <c r="N401" i="1"/>
  <c r="N402" i="1"/>
  <c r="N403" i="1"/>
  <c r="N404" i="1"/>
  <c r="N405" i="1"/>
  <c r="N406" i="1"/>
  <c r="N407" i="1"/>
  <c r="N408" i="1"/>
  <c r="N411" i="1"/>
  <c r="N412" i="1"/>
  <c r="N413" i="1"/>
  <c r="N416" i="1"/>
  <c r="N417" i="1"/>
  <c r="N418" i="1"/>
  <c r="N421" i="1"/>
  <c r="N422" i="1"/>
  <c r="N423" i="1"/>
  <c r="N426" i="1"/>
  <c r="N427" i="1"/>
  <c r="N428" i="1"/>
  <c r="N431" i="1"/>
  <c r="N432" i="1"/>
  <c r="N433" i="1"/>
  <c r="N436" i="1"/>
  <c r="N437" i="1"/>
  <c r="N438" i="1"/>
  <c r="N439" i="1"/>
  <c r="N442" i="1"/>
  <c r="N443" i="1"/>
  <c r="N444" i="1"/>
  <c r="N445" i="1"/>
  <c r="N446" i="1"/>
  <c r="N449" i="1"/>
  <c r="N450" i="1"/>
  <c r="N451" i="1"/>
  <c r="N452" i="1"/>
  <c r="N453" i="1"/>
  <c r="N456" i="1"/>
  <c r="N457" i="1"/>
  <c r="N458" i="1"/>
  <c r="N459" i="1"/>
  <c r="N460" i="1"/>
  <c r="N461" i="1"/>
  <c r="N464" i="1"/>
  <c r="N465" i="1"/>
  <c r="N466" i="1"/>
  <c r="N467" i="1"/>
  <c r="M468" i="1"/>
  <c r="N468" i="1"/>
  <c r="N470" i="1"/>
  <c r="N471" i="1"/>
  <c r="N472" i="1"/>
  <c r="N473" i="1"/>
  <c r="M474" i="1"/>
  <c r="N474" i="1"/>
  <c r="N476" i="1"/>
  <c r="N477" i="1"/>
  <c r="N478" i="1"/>
  <c r="N479" i="1"/>
  <c r="N480" i="1"/>
  <c r="M481" i="1"/>
  <c r="N481" i="1"/>
  <c r="N483" i="1"/>
  <c r="N484" i="1"/>
  <c r="N485" i="1"/>
  <c r="N486" i="1"/>
  <c r="N487" i="1"/>
  <c r="N488" i="1"/>
  <c r="N491" i="1"/>
  <c r="N492" i="1"/>
  <c r="N493" i="1"/>
  <c r="N494" i="1"/>
  <c r="N497" i="1"/>
  <c r="N498" i="1"/>
  <c r="N499" i="1"/>
  <c r="N500" i="1"/>
  <c r="N501" i="1"/>
  <c r="N504" i="1"/>
  <c r="N505" i="1"/>
  <c r="N506" i="1"/>
  <c r="N507" i="1"/>
  <c r="M508" i="1"/>
  <c r="N508" i="1"/>
  <c r="N510" i="1"/>
  <c r="N511" i="1"/>
  <c r="N512" i="1"/>
  <c r="N513" i="1"/>
  <c r="N514" i="1"/>
  <c r="M515" i="1"/>
  <c r="N515" i="1"/>
  <c r="N517" i="1"/>
  <c r="N518" i="1"/>
  <c r="N519" i="1"/>
  <c r="N520" i="1"/>
  <c r="N521" i="1"/>
  <c r="N522" i="1"/>
  <c r="N523" i="1"/>
  <c r="N524" i="1"/>
  <c r="M525" i="1"/>
  <c r="N525" i="1"/>
  <c r="N527" i="1"/>
  <c r="N528" i="1"/>
  <c r="N529" i="1"/>
  <c r="N530" i="1"/>
  <c r="N531" i="1"/>
  <c r="N532" i="1"/>
  <c r="M533" i="1"/>
  <c r="N533" i="1"/>
  <c r="N535" i="1"/>
  <c r="N536" i="1"/>
  <c r="N537" i="1"/>
  <c r="N538" i="1"/>
  <c r="N539" i="1"/>
  <c r="N540" i="1"/>
  <c r="N541" i="1"/>
  <c r="N544" i="1"/>
  <c r="N545" i="1"/>
  <c r="N546" i="1"/>
  <c r="N547" i="1"/>
  <c r="N548" i="1"/>
  <c r="N549" i="1"/>
  <c r="N550" i="1"/>
  <c r="N553" i="1"/>
  <c r="N554" i="1"/>
  <c r="N555" i="1"/>
  <c r="N556" i="1"/>
  <c r="N557" i="1"/>
  <c r="N558" i="1"/>
  <c r="N559" i="1"/>
  <c r="N562" i="1"/>
  <c r="N563" i="1"/>
  <c r="N564" i="1"/>
  <c r="N565" i="1"/>
  <c r="N566" i="1"/>
  <c r="N567" i="1"/>
  <c r="N568" i="1"/>
  <c r="N569" i="1"/>
  <c r="N575" i="1"/>
  <c r="N576" i="1"/>
  <c r="N577" i="1"/>
  <c r="N578" i="1"/>
  <c r="N579" i="1"/>
  <c r="N580" i="1"/>
  <c r="N581" i="1"/>
  <c r="N582" i="1"/>
  <c r="N583" i="1"/>
  <c r="N584" i="1"/>
  <c r="N585" i="1"/>
  <c r="N586" i="1"/>
  <c r="N587" i="1"/>
  <c r="N588" i="1"/>
  <c r="N589" i="1"/>
  <c r="N590" i="1"/>
  <c r="N591" i="1"/>
  <c r="N595" i="1"/>
  <c r="N596" i="1"/>
  <c r="N597" i="1"/>
  <c r="N598" i="1"/>
  <c r="N599" i="1"/>
  <c r="N603" i="1"/>
  <c r="N604" i="1"/>
  <c r="N605" i="1"/>
  <c r="N608" i="1"/>
  <c r="N611" i="1"/>
  <c r="N612" i="1"/>
  <c r="N613" i="1"/>
  <c r="N614" i="1"/>
  <c r="N615" i="1"/>
  <c r="N619" i="1"/>
  <c r="N620" i="1"/>
  <c r="N621" i="1"/>
  <c r="N622" i="1"/>
  <c r="N625" i="1"/>
  <c r="N626" i="1"/>
  <c r="N627" i="1"/>
  <c r="N628" i="1"/>
  <c r="N635" i="1"/>
  <c r="M638" i="1"/>
  <c r="M639" i="1"/>
  <c r="M640" i="1"/>
  <c r="M641" i="1"/>
  <c r="M642" i="1"/>
  <c r="N643" i="1"/>
  <c r="N646" i="1"/>
  <c r="M647" i="1"/>
  <c r="N648" i="1"/>
  <c r="M649" i="1"/>
  <c r="N650" i="1"/>
  <c r="M651" i="1"/>
  <c r="N652" i="1"/>
  <c r="M653" i="1"/>
  <c r="N654" i="1"/>
  <c r="M659" i="1"/>
  <c r="M660" i="1"/>
  <c r="M661" i="1"/>
  <c r="M662" i="1"/>
  <c r="N663" i="1"/>
  <c r="N664" i="1"/>
  <c r="N665" i="1"/>
  <c r="M666" i="1"/>
  <c r="M667" i="1"/>
  <c r="M669" i="1"/>
  <c r="M670" i="1"/>
  <c r="M671" i="1"/>
  <c r="M672" i="1"/>
  <c r="M673" i="1"/>
  <c r="M674" i="1"/>
  <c r="M675" i="1"/>
  <c r="M676" i="1"/>
  <c r="M677" i="1"/>
  <c r="N682" i="1"/>
  <c r="N683" i="1"/>
  <c r="N684" i="1"/>
  <c r="N685" i="1"/>
  <c r="M686" i="1"/>
  <c r="M687" i="1"/>
  <c r="M688" i="1"/>
  <c r="M689" i="1"/>
  <c r="N690" i="1"/>
  <c r="M692" i="1"/>
  <c r="M693" i="1"/>
  <c r="M694" i="1"/>
  <c r="M695" i="1"/>
  <c r="M696" i="1"/>
  <c r="M697" i="1"/>
  <c r="M698" i="1"/>
  <c r="M699" i="1"/>
  <c r="M700" i="1"/>
  <c r="M701" i="1"/>
  <c r="M702" i="1"/>
  <c r="M703" i="1"/>
  <c r="M704" i="1"/>
  <c r="M705" i="1"/>
  <c r="N706" i="1"/>
  <c r="N707" i="1"/>
  <c r="M709" i="1"/>
  <c r="M710" i="1"/>
  <c r="M711" i="1"/>
  <c r="M712" i="1"/>
  <c r="M713" i="1"/>
  <c r="N719" i="1"/>
  <c r="N720" i="1"/>
  <c r="N721" i="1"/>
  <c r="N722" i="1"/>
  <c r="N723" i="1"/>
  <c r="N724" i="1"/>
  <c r="N725" i="1"/>
  <c r="N726" i="1"/>
  <c r="N727" i="1"/>
  <c r="N728" i="1"/>
  <c r="N729" i="1"/>
  <c r="N730" i="1"/>
  <c r="N731" i="1"/>
  <c r="N732" i="1"/>
  <c r="N733" i="1"/>
  <c r="N734" i="1"/>
  <c r="N735" i="1"/>
  <c r="M736" i="1"/>
  <c r="M737" i="1"/>
  <c r="M738" i="1"/>
  <c r="M739" i="1"/>
  <c r="M740" i="1"/>
  <c r="M741" i="1"/>
  <c r="M742" i="1"/>
  <c r="M743" i="1"/>
  <c r="M744" i="1"/>
  <c r="M745" i="1"/>
  <c r="M746" i="1"/>
  <c r="M747" i="1"/>
  <c r="M748" i="1"/>
  <c r="M749" i="1"/>
  <c r="N753" i="1"/>
  <c r="N754" i="1"/>
  <c r="N755" i="1"/>
  <c r="N762" i="1"/>
  <c r="N763" i="1"/>
  <c r="N764" i="1"/>
  <c r="N765" i="1"/>
  <c r="N766" i="1"/>
  <c r="M767" i="1"/>
  <c r="N767" i="1"/>
  <c r="N769" i="1"/>
  <c r="N770" i="1"/>
  <c r="N771" i="1"/>
  <c r="N772" i="1"/>
  <c r="N773" i="1"/>
  <c r="N776" i="1"/>
  <c r="N777" i="1"/>
  <c r="N778" i="1"/>
  <c r="N779" i="1"/>
  <c r="N780" i="1"/>
  <c r="N783" i="1"/>
  <c r="N784" i="1"/>
  <c r="N785" i="1"/>
  <c r="N786" i="1"/>
  <c r="N787" i="1"/>
  <c r="N790" i="1"/>
  <c r="N791" i="1"/>
  <c r="N792" i="1"/>
  <c r="N793" i="1"/>
  <c r="N794" i="1"/>
  <c r="N797" i="1"/>
  <c r="N798" i="1"/>
  <c r="N799" i="1"/>
  <c r="N800" i="1"/>
  <c r="N801" i="1"/>
  <c r="N804" i="1"/>
  <c r="N805" i="1"/>
  <c r="N806" i="1"/>
  <c r="N807" i="1"/>
  <c r="N808" i="1"/>
  <c r="N811" i="1"/>
  <c r="N812" i="1"/>
  <c r="N813" i="1"/>
  <c r="N814" i="1"/>
  <c r="N815" i="1"/>
  <c r="N818" i="1"/>
  <c r="N819" i="1"/>
  <c r="N820" i="1"/>
  <c r="N821" i="1"/>
  <c r="N822" i="1"/>
  <c r="N823" i="1"/>
  <c r="N826" i="1"/>
  <c r="N827" i="1"/>
  <c r="N828" i="1"/>
  <c r="N829" i="1"/>
  <c r="N830" i="1"/>
  <c r="N831" i="1"/>
  <c r="N832" i="1"/>
  <c r="N835" i="1"/>
  <c r="N836" i="1"/>
  <c r="N837" i="1"/>
  <c r="N838" i="1"/>
  <c r="N839" i="1"/>
  <c r="N842" i="1"/>
  <c r="N843" i="1"/>
  <c r="N844" i="1"/>
  <c r="N845" i="1"/>
  <c r="N846" i="1"/>
  <c r="N847" i="1"/>
  <c r="M848" i="1"/>
  <c r="N848" i="1"/>
  <c r="N850" i="1"/>
  <c r="N851" i="1"/>
  <c r="N852" i="1"/>
  <c r="N853" i="1"/>
  <c r="N854" i="1"/>
  <c r="N855" i="1"/>
  <c r="N856" i="1"/>
  <c r="N860" i="1"/>
  <c r="N861" i="1"/>
  <c r="N862" i="1"/>
  <c r="N863" i="1"/>
  <c r="N864" i="1"/>
  <c r="N866" i="1"/>
  <c r="N869" i="1"/>
  <c r="N870" i="1"/>
  <c r="N875" i="1"/>
  <c r="N876" i="1"/>
  <c r="N877" i="1"/>
  <c r="N878" i="1"/>
  <c r="N884" i="1"/>
  <c r="N885" i="1"/>
  <c r="M889" i="1"/>
  <c r="M890" i="1"/>
  <c r="M891" i="1"/>
  <c r="M892" i="1"/>
  <c r="M893" i="1"/>
  <c r="M894" i="1"/>
  <c r="M895" i="1"/>
  <c r="M896" i="1"/>
  <c r="M897" i="1"/>
  <c r="M898" i="1"/>
  <c r="M899" i="1"/>
  <c r="M900" i="1"/>
  <c r="M901" i="1"/>
  <c r="N902" i="1"/>
  <c r="N903" i="1"/>
  <c r="N910" i="1"/>
  <c r="N911" i="1"/>
  <c r="N912" i="1"/>
  <c r="N913" i="1"/>
  <c r="N914" i="1"/>
  <c r="N915" i="1"/>
  <c r="N916" i="1"/>
  <c r="N919" i="1"/>
  <c r="N920" i="1"/>
  <c r="N921" i="1"/>
  <c r="N922" i="1"/>
  <c r="N923" i="1"/>
  <c r="N924" i="1"/>
  <c r="N925" i="1"/>
  <c r="N930" i="1"/>
  <c r="N933" i="1"/>
  <c r="N934" i="1"/>
  <c r="N938" i="1"/>
  <c r="M939" i="1"/>
  <c r="M940" i="1"/>
  <c r="N946" i="1"/>
  <c r="N947" i="1"/>
  <c r="M950" i="1"/>
  <c r="M951" i="1"/>
  <c r="M952" i="1"/>
  <c r="M953" i="1"/>
  <c r="M954" i="1"/>
  <c r="N955" i="1"/>
  <c r="M956" i="1"/>
  <c r="M957" i="1"/>
  <c r="N958" i="1"/>
  <c r="M964" i="1"/>
  <c r="N965" i="1"/>
  <c r="M966" i="1"/>
  <c r="M967" i="1"/>
  <c r="M971" i="1"/>
  <c r="M972" i="1"/>
  <c r="M973" i="1"/>
  <c r="M974" i="1"/>
  <c r="M975" i="1"/>
  <c r="M976" i="1"/>
  <c r="N977" i="1"/>
  <c r="N978" i="1"/>
  <c r="N979" i="1"/>
  <c r="N986" i="1"/>
  <c r="N987" i="1"/>
  <c r="N988" i="1"/>
  <c r="N989" i="1"/>
  <c r="N992" i="1"/>
  <c r="N993" i="1"/>
  <c r="N994" i="1"/>
  <c r="N995" i="1"/>
  <c r="N998" i="1"/>
  <c r="N999" i="1"/>
  <c r="N1000" i="1"/>
  <c r="N1001" i="1"/>
  <c r="N1002" i="1"/>
  <c r="N1003" i="1"/>
  <c r="N1004" i="1"/>
  <c r="N1007" i="1"/>
  <c r="N1008" i="1"/>
  <c r="N1009" i="1"/>
  <c r="N1010" i="1"/>
  <c r="N1011" i="1"/>
  <c r="N1013" i="1"/>
  <c r="N1016" i="1"/>
  <c r="N1019" i="1"/>
  <c r="N1020" i="1"/>
  <c r="N1021" i="1"/>
  <c r="N1022" i="1"/>
  <c r="N1023" i="1"/>
  <c r="N1024" i="1"/>
  <c r="N1028" i="1"/>
  <c r="M1029" i="1"/>
  <c r="N1029" i="1"/>
  <c r="N1033" i="1"/>
  <c r="N1034" i="1"/>
  <c r="N1035" i="1"/>
  <c r="M1036" i="1"/>
  <c r="M1040" i="1"/>
  <c r="M1041" i="1"/>
  <c r="M1042" i="1"/>
  <c r="M1043" i="1"/>
  <c r="M1044" i="1"/>
  <c r="M1049" i="1"/>
  <c r="M1050" i="1"/>
  <c r="M1051" i="1"/>
  <c r="M1052" i="1"/>
  <c r="M1053" i="1"/>
  <c r="M1054" i="1"/>
  <c r="M1055" i="1"/>
  <c r="M1056" i="1"/>
  <c r="M1057" i="1"/>
  <c r="M1058" i="1"/>
  <c r="M1060" i="1"/>
  <c r="M1061" i="1"/>
  <c r="M1062" i="1"/>
  <c r="M1063" i="1"/>
  <c r="M1064" i="1"/>
  <c r="M1065" i="1"/>
  <c r="M1066" i="1"/>
  <c r="M1067" i="1"/>
  <c r="M1068" i="1"/>
  <c r="M1069"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100" i="1"/>
  <c r="M1101" i="1"/>
  <c r="M1102" i="1"/>
  <c r="M1103" i="1"/>
  <c r="M1104" i="1"/>
  <c r="M1105" i="1"/>
  <c r="M1106" i="1"/>
  <c r="M1107" i="1"/>
  <c r="M1108" i="1"/>
  <c r="M1109" i="1"/>
  <c r="M1110" i="1"/>
  <c r="M1111" i="1"/>
  <c r="N1116" i="1"/>
  <c r="N1117" i="1"/>
  <c r="N1118" i="1"/>
  <c r="N1119" i="1"/>
  <c r="N1120" i="1"/>
  <c r="N1121" i="1"/>
  <c r="N1122" i="1"/>
  <c r="N1123" i="1"/>
  <c r="N1126" i="1"/>
  <c r="N1127" i="1"/>
  <c r="N1128" i="1"/>
  <c r="N1129" i="1"/>
  <c r="N1130" i="1"/>
  <c r="N1131" i="1"/>
  <c r="N1132" i="1"/>
  <c r="N1133" i="1"/>
  <c r="N1136" i="1"/>
  <c r="N1137" i="1"/>
  <c r="N1138" i="1"/>
  <c r="N1139" i="1"/>
  <c r="N1140" i="1"/>
  <c r="N1143" i="1"/>
  <c r="N1144" i="1"/>
  <c r="N1145" i="1"/>
  <c r="N1146" i="1"/>
  <c r="N1147" i="1"/>
  <c r="N1150" i="1"/>
  <c r="N1151" i="1"/>
  <c r="N1152" i="1"/>
  <c r="N1155" i="1"/>
  <c r="N1157" i="1"/>
  <c r="N1159" i="1"/>
  <c r="N1162" i="1"/>
  <c r="N1163" i="1"/>
  <c r="N1168" i="1"/>
  <c r="N1165" i="1" s="1"/>
  <c r="N1185" i="1"/>
  <c r="N1186" i="1"/>
  <c r="N1187" i="1"/>
  <c r="N1188" i="1"/>
  <c r="N1189" i="1"/>
  <c r="N1190" i="1"/>
  <c r="N1191" i="1"/>
  <c r="N1192" i="1"/>
  <c r="N1193" i="1"/>
  <c r="N1194" i="1"/>
  <c r="N1195" i="1"/>
  <c r="N1196" i="1"/>
  <c r="M1205" i="1"/>
  <c r="N1205" i="1"/>
  <c r="N1206" i="1"/>
  <c r="N1207" i="1"/>
  <c r="N1208" i="1"/>
  <c r="N1209" i="1"/>
  <c r="N1213" i="1"/>
  <c r="N1214" i="1"/>
  <c r="N1215" i="1"/>
  <c r="N21" i="1"/>
  <c r="N1026" i="1" l="1"/>
  <c r="N882" i="1"/>
  <c r="N1211" i="1"/>
  <c r="N1204" i="1"/>
  <c r="N1112" i="1"/>
  <c r="N1184" i="1"/>
  <c r="N1182" i="1" s="1"/>
  <c r="N981" i="1"/>
  <c r="N944" i="1"/>
  <c r="N905" i="1"/>
  <c r="N757" i="1"/>
  <c r="N623" i="1"/>
  <c r="N872" i="1"/>
  <c r="M1046" i="1"/>
  <c r="M1037" i="1"/>
  <c r="N266" i="1"/>
  <c r="N1200" i="1" l="1"/>
  <c r="N1217" i="1"/>
  <c r="H104" i="1" l="1"/>
  <c r="H103" i="1"/>
  <c r="H102" i="1"/>
  <c r="H101" i="1"/>
  <c r="H100" i="1"/>
  <c r="H75" i="1"/>
  <c r="J75" i="1" s="1"/>
  <c r="H74" i="1"/>
  <c r="J74" i="1" s="1"/>
  <c r="H71" i="1"/>
  <c r="J71" i="1" s="1"/>
  <c r="H65" i="1"/>
  <c r="H62" i="1"/>
  <c r="J62" i="1" s="1"/>
  <c r="J54" i="1"/>
  <c r="H50" i="1"/>
  <c r="H46" i="1"/>
  <c r="H45" i="1"/>
  <c r="J45" i="1" s="1"/>
  <c r="H44" i="1"/>
  <c r="H41" i="1"/>
  <c r="J41" i="1" s="1"/>
  <c r="H40" i="1"/>
  <c r="J40" i="1" s="1"/>
  <c r="H39" i="1"/>
  <c r="J39" i="1" s="1"/>
  <c r="H38" i="1"/>
  <c r="J38" i="1" s="1"/>
  <c r="H37" i="1"/>
  <c r="J37" i="1" s="1"/>
  <c r="H59" i="1"/>
  <c r="H58" i="1"/>
  <c r="J58" i="1" s="1"/>
  <c r="H57" i="1"/>
  <c r="J57" i="1" s="1"/>
  <c r="J27" i="1"/>
  <c r="H494" i="1"/>
  <c r="H493" i="1"/>
  <c r="H492" i="1"/>
  <c r="H488" i="1"/>
  <c r="H487" i="1"/>
  <c r="H486" i="1"/>
  <c r="H485" i="1"/>
  <c r="H484" i="1"/>
  <c r="H870" i="1"/>
  <c r="H864" i="1"/>
  <c r="H863" i="1"/>
  <c r="H862" i="1"/>
  <c r="H861" i="1"/>
  <c r="H159" i="1"/>
  <c r="J159" i="1" s="1"/>
  <c r="J973" i="1"/>
  <c r="M58" i="1" l="1"/>
  <c r="M62" i="1"/>
  <c r="N973" i="1"/>
  <c r="M74" i="1"/>
  <c r="M41" i="1"/>
  <c r="M40" i="1"/>
  <c r="M57" i="1"/>
  <c r="M75" i="1"/>
  <c r="M45" i="1"/>
  <c r="M27" i="1"/>
  <c r="M37" i="1"/>
  <c r="M159" i="1"/>
  <c r="M54" i="1"/>
  <c r="M38" i="1"/>
  <c r="M39" i="1"/>
  <c r="M71" i="1"/>
  <c r="H613" i="1"/>
  <c r="J613" i="1" s="1"/>
  <c r="H612" i="1"/>
  <c r="J612" i="1" s="1"/>
  <c r="H611" i="1"/>
  <c r="J611" i="1" s="1"/>
  <c r="J67" i="1"/>
  <c r="J68" i="1"/>
  <c r="J66" i="1"/>
  <c r="N66" i="1" l="1"/>
  <c r="N67" i="1"/>
  <c r="M611" i="1"/>
  <c r="M612" i="1"/>
  <c r="N68" i="1"/>
  <c r="M613" i="1"/>
  <c r="E1194" i="1"/>
  <c r="E1193" i="1"/>
  <c r="H1191" i="1"/>
  <c r="J1191" i="1" s="1"/>
  <c r="M1191" i="1" s="1"/>
  <c r="H1021" i="1"/>
  <c r="H1022" i="1"/>
  <c r="J1022" i="1" s="1"/>
  <c r="H1023" i="1"/>
  <c r="H1024" i="1"/>
  <c r="H622" i="1"/>
  <c r="M1022" i="1" l="1"/>
  <c r="H1196" i="1"/>
  <c r="J1196" i="1" s="1"/>
  <c r="M1196" i="1" s="1"/>
  <c r="H1195" i="1"/>
  <c r="J1195" i="1" s="1"/>
  <c r="M1195" i="1" s="1"/>
  <c r="H1194" i="1"/>
  <c r="J1194" i="1" s="1"/>
  <c r="M1194" i="1" s="1"/>
  <c r="H1193" i="1"/>
  <c r="J1193" i="1" s="1"/>
  <c r="M1193" i="1" s="1"/>
  <c r="J1023" i="1"/>
  <c r="J1021" i="1"/>
  <c r="J1024" i="1"/>
  <c r="J622" i="1"/>
  <c r="M1023" i="1" l="1"/>
  <c r="M1021" i="1"/>
  <c r="M622" i="1"/>
  <c r="M1024" i="1"/>
  <c r="J94" i="1"/>
  <c r="J65" i="1"/>
  <c r="H684" i="1"/>
  <c r="J684" i="1" s="1"/>
  <c r="H683" i="1"/>
  <c r="J683" i="1" s="1"/>
  <c r="J699" i="1"/>
  <c r="H608" i="1"/>
  <c r="J608" i="1" s="1"/>
  <c r="J705" i="1"/>
  <c r="H646" i="1"/>
  <c r="N94" i="1" l="1"/>
  <c r="N705" i="1"/>
  <c r="M608" i="1"/>
  <c r="N699" i="1"/>
  <c r="M65" i="1"/>
  <c r="M683" i="1"/>
  <c r="M684" i="1"/>
  <c r="J654" i="1"/>
  <c r="M654" i="1" l="1"/>
  <c r="J646" i="1"/>
  <c r="M646" i="1" l="1"/>
  <c r="J187" i="1"/>
  <c r="J186" i="1"/>
  <c r="J185" i="1"/>
  <c r="J184" i="1"/>
  <c r="J237" i="1"/>
  <c r="J235" i="1"/>
  <c r="H1013" i="1"/>
  <c r="J1013" i="1" s="1"/>
  <c r="J1098" i="1"/>
  <c r="H1157" i="1"/>
  <c r="J1157" i="1" s="1"/>
  <c r="H1155" i="1"/>
  <c r="J1155" i="1" s="1"/>
  <c r="M1157" i="1" l="1"/>
  <c r="N1098" i="1"/>
  <c r="N235" i="1"/>
  <c r="N237" i="1"/>
  <c r="N186" i="1"/>
  <c r="M1013" i="1"/>
  <c r="N185" i="1"/>
  <c r="N184" i="1"/>
  <c r="N187" i="1"/>
  <c r="M1155" i="1"/>
  <c r="J147" i="1"/>
  <c r="J146" i="1"/>
  <c r="J145" i="1"/>
  <c r="J127" i="1"/>
  <c r="J952" i="1"/>
  <c r="N146" i="1" l="1"/>
  <c r="N147" i="1"/>
  <c r="N952" i="1"/>
  <c r="N127" i="1"/>
  <c r="N145" i="1"/>
  <c r="J953" i="1"/>
  <c r="J954" i="1"/>
  <c r="J1097" i="1"/>
  <c r="J1096" i="1"/>
  <c r="J259" i="1"/>
  <c r="J258" i="1"/>
  <c r="J238" i="1"/>
  <c r="J698" i="1"/>
  <c r="J697" i="1"/>
  <c r="J695" i="1"/>
  <c r="J696" i="1"/>
  <c r="J128" i="1"/>
  <c r="H310" i="1"/>
  <c r="J310" i="1" s="1"/>
  <c r="N238" i="1" l="1"/>
  <c r="N258" i="1"/>
  <c r="M310" i="1"/>
  <c r="N128" i="1"/>
  <c r="N259" i="1"/>
  <c r="N696" i="1"/>
  <c r="N1096" i="1"/>
  <c r="N695" i="1"/>
  <c r="N1097" i="1"/>
  <c r="N697" i="1"/>
  <c r="N954" i="1"/>
  <c r="N698" i="1"/>
  <c r="N953" i="1"/>
  <c r="J136" i="1"/>
  <c r="J676" i="1"/>
  <c r="J125" i="1"/>
  <c r="N125" i="1" l="1"/>
  <c r="N136" i="1"/>
  <c r="N676" i="1"/>
  <c r="H1188" i="1"/>
  <c r="J1188" i="1" s="1"/>
  <c r="M1188" i="1" s="1"/>
  <c r="H1189" i="1"/>
  <c r="J1189" i="1" s="1"/>
  <c r="M1189" i="1" s="1"/>
  <c r="H1190" i="1"/>
  <c r="J1190" i="1" s="1"/>
  <c r="M1190" i="1" s="1"/>
  <c r="H1192" i="1"/>
  <c r="J1192" i="1" s="1"/>
  <c r="M1192" i="1" s="1"/>
  <c r="H1185" i="1"/>
  <c r="H1187" i="1"/>
  <c r="J1187" i="1" s="1"/>
  <c r="M1187" i="1" s="1"/>
  <c r="H1186" i="1"/>
  <c r="J1186" i="1" s="1"/>
  <c r="M1186" i="1" s="1"/>
  <c r="J864" i="1"/>
  <c r="J863" i="1"/>
  <c r="J862" i="1"/>
  <c r="J861" i="1"/>
  <c r="H860" i="1"/>
  <c r="J860" i="1" s="1"/>
  <c r="H690" i="1"/>
  <c r="J690" i="1" s="1"/>
  <c r="H685" i="1"/>
  <c r="J685" i="1" s="1"/>
  <c r="H707" i="1"/>
  <c r="J707" i="1" s="1"/>
  <c r="J250" i="1"/>
  <c r="J248" i="1"/>
  <c r="J249" i="1"/>
  <c r="H158" i="1"/>
  <c r="J158" i="1" s="1"/>
  <c r="J144" i="1"/>
  <c r="J141" i="1"/>
  <c r="J178" i="1"/>
  <c r="H177" i="1"/>
  <c r="J177" i="1" s="1"/>
  <c r="H603" i="1"/>
  <c r="J603" i="1" s="1"/>
  <c r="H605" i="1"/>
  <c r="J605" i="1" s="1"/>
  <c r="J239" i="1"/>
  <c r="H599" i="1"/>
  <c r="J599" i="1" s="1"/>
  <c r="H598" i="1"/>
  <c r="J598" i="1" s="1"/>
  <c r="H597" i="1"/>
  <c r="J597" i="1" s="1"/>
  <c r="H588" i="1"/>
  <c r="J588" i="1" s="1"/>
  <c r="H587" i="1"/>
  <c r="J587" i="1" s="1"/>
  <c r="H596" i="1"/>
  <c r="J596" i="1" s="1"/>
  <c r="H595" i="1"/>
  <c r="J595" i="1" s="1"/>
  <c r="H580" i="1"/>
  <c r="J580" i="1" s="1"/>
  <c r="H575" i="1"/>
  <c r="J575" i="1" s="1"/>
  <c r="H576" i="1"/>
  <c r="J576" i="1" s="1"/>
  <c r="H581" i="1"/>
  <c r="J581" i="1" s="1"/>
  <c r="H589" i="1"/>
  <c r="J589" i="1" s="1"/>
  <c r="H590" i="1"/>
  <c r="J590" i="1" s="1"/>
  <c r="H591" i="1"/>
  <c r="J591" i="1" s="1"/>
  <c r="H604" i="1"/>
  <c r="J604" i="1" s="1"/>
  <c r="H586" i="1"/>
  <c r="J586" i="1" s="1"/>
  <c r="H585" i="1"/>
  <c r="J585" i="1" s="1"/>
  <c r="H584" i="1"/>
  <c r="J584" i="1" s="1"/>
  <c r="H583" i="1"/>
  <c r="J583" i="1" s="1"/>
  <c r="H582" i="1"/>
  <c r="J582" i="1" s="1"/>
  <c r="H579" i="1"/>
  <c r="J579" i="1" s="1"/>
  <c r="H578" i="1"/>
  <c r="J578" i="1" s="1"/>
  <c r="H577" i="1"/>
  <c r="J577" i="1" s="1"/>
  <c r="J689" i="1"/>
  <c r="J975" i="1"/>
  <c r="H1173" i="1"/>
  <c r="J1173" i="1" s="1"/>
  <c r="M1173" i="1" s="1"/>
  <c r="H1172" i="1"/>
  <c r="J1172" i="1" s="1"/>
  <c r="M1172" i="1" s="1"/>
  <c r="H1171" i="1"/>
  <c r="J1171" i="1" s="1"/>
  <c r="M1171" i="1" s="1"/>
  <c r="H1170" i="1"/>
  <c r="J1170" i="1" s="1"/>
  <c r="M1170" i="1" s="1"/>
  <c r="H1169" i="1"/>
  <c r="J1169" i="1" s="1"/>
  <c r="M1169" i="1" s="1"/>
  <c r="H1168" i="1"/>
  <c r="J893" i="1"/>
  <c r="J890" i="1"/>
  <c r="H903" i="1"/>
  <c r="J903" i="1" s="1"/>
  <c r="H902" i="1"/>
  <c r="J902" i="1" s="1"/>
  <c r="J901" i="1"/>
  <c r="J900" i="1"/>
  <c r="J899" i="1"/>
  <c r="J898" i="1"/>
  <c r="J897" i="1"/>
  <c r="J896" i="1"/>
  <c r="J895" i="1"/>
  <c r="H1028" i="1"/>
  <c r="H925" i="1"/>
  <c r="J925" i="1" s="1"/>
  <c r="H924" i="1"/>
  <c r="J924" i="1" s="1"/>
  <c r="H923" i="1"/>
  <c r="J923" i="1" s="1"/>
  <c r="H922" i="1"/>
  <c r="J922" i="1" s="1"/>
  <c r="H921" i="1"/>
  <c r="J921" i="1" s="1"/>
  <c r="H920" i="1"/>
  <c r="J920" i="1" s="1"/>
  <c r="H919" i="1"/>
  <c r="J919" i="1" s="1"/>
  <c r="H916" i="1"/>
  <c r="J916" i="1" s="1"/>
  <c r="H915" i="1"/>
  <c r="J915" i="1" s="1"/>
  <c r="H914" i="1"/>
  <c r="J914" i="1" s="1"/>
  <c r="H913" i="1"/>
  <c r="J913" i="1" s="1"/>
  <c r="H912" i="1"/>
  <c r="J912" i="1" s="1"/>
  <c r="H911" i="1"/>
  <c r="J911" i="1" s="1"/>
  <c r="H910" i="1"/>
  <c r="H854" i="1"/>
  <c r="J854" i="1" s="1"/>
  <c r="H853" i="1"/>
  <c r="J853" i="1" s="1"/>
  <c r="H846" i="1"/>
  <c r="J846" i="1" s="1"/>
  <c r="H845" i="1"/>
  <c r="J845" i="1" s="1"/>
  <c r="H839" i="1"/>
  <c r="J839" i="1" s="1"/>
  <c r="H838" i="1"/>
  <c r="J838" i="1" s="1"/>
  <c r="H830" i="1"/>
  <c r="J830" i="1" s="1"/>
  <c r="H829" i="1"/>
  <c r="J829" i="1" s="1"/>
  <c r="H822" i="1"/>
  <c r="J822" i="1" s="1"/>
  <c r="H821" i="1"/>
  <c r="J821" i="1" s="1"/>
  <c r="H815" i="1"/>
  <c r="J815" i="1" s="1"/>
  <c r="H814" i="1"/>
  <c r="J814" i="1" s="1"/>
  <c r="H807" i="1"/>
  <c r="J807" i="1" s="1"/>
  <c r="H806" i="1"/>
  <c r="J806" i="1" s="1"/>
  <c r="H800" i="1"/>
  <c r="J800" i="1" s="1"/>
  <c r="H799" i="1"/>
  <c r="J799" i="1" s="1"/>
  <c r="H793" i="1"/>
  <c r="J793" i="1" s="1"/>
  <c r="H792" i="1"/>
  <c r="J792" i="1" s="1"/>
  <c r="H786" i="1"/>
  <c r="J786" i="1" s="1"/>
  <c r="H785" i="1"/>
  <c r="J785" i="1" s="1"/>
  <c r="H779" i="1"/>
  <c r="J779" i="1" s="1"/>
  <c r="H778" i="1"/>
  <c r="J778" i="1" s="1"/>
  <c r="H772" i="1"/>
  <c r="J772" i="1" s="1"/>
  <c r="H771" i="1"/>
  <c r="J771" i="1" s="1"/>
  <c r="H765" i="1"/>
  <c r="J765" i="1" s="1"/>
  <c r="H764" i="1"/>
  <c r="J764" i="1" s="1"/>
  <c r="J1168" i="1" l="1"/>
  <c r="M772" i="1"/>
  <c r="M800" i="1"/>
  <c r="M830" i="1"/>
  <c r="M911" i="1"/>
  <c r="M921" i="1"/>
  <c r="N900" i="1"/>
  <c r="N975" i="1"/>
  <c r="M585" i="1"/>
  <c r="M575" i="1"/>
  <c r="M599" i="1"/>
  <c r="N250" i="1"/>
  <c r="M864" i="1"/>
  <c r="M838" i="1"/>
  <c r="M912" i="1"/>
  <c r="M922" i="1"/>
  <c r="N901" i="1"/>
  <c r="N689" i="1"/>
  <c r="M586" i="1"/>
  <c r="M580" i="1"/>
  <c r="N239" i="1"/>
  <c r="N141" i="1"/>
  <c r="M158" i="1"/>
  <c r="M707" i="1"/>
  <c r="M778" i="1"/>
  <c r="M807" i="1"/>
  <c r="M913" i="1"/>
  <c r="M923" i="1"/>
  <c r="M902" i="1"/>
  <c r="M577" i="1"/>
  <c r="M604" i="1"/>
  <c r="M595" i="1"/>
  <c r="M605" i="1"/>
  <c r="M685" i="1"/>
  <c r="M806" i="1"/>
  <c r="M779" i="1"/>
  <c r="M839" i="1"/>
  <c r="M785" i="1"/>
  <c r="M814" i="1"/>
  <c r="M845" i="1"/>
  <c r="M914" i="1"/>
  <c r="M924" i="1"/>
  <c r="N895" i="1"/>
  <c r="M903" i="1"/>
  <c r="M578" i="1"/>
  <c r="M591" i="1"/>
  <c r="M596" i="1"/>
  <c r="M603" i="1"/>
  <c r="N144" i="1"/>
  <c r="M690" i="1"/>
  <c r="M786" i="1"/>
  <c r="M815" i="1"/>
  <c r="M846" i="1"/>
  <c r="M915" i="1"/>
  <c r="M925" i="1"/>
  <c r="N896" i="1"/>
  <c r="N890" i="1"/>
  <c r="M579" i="1"/>
  <c r="M590" i="1"/>
  <c r="M587" i="1"/>
  <c r="M177" i="1"/>
  <c r="M860" i="1"/>
  <c r="M821" i="1"/>
  <c r="M853" i="1"/>
  <c r="M916" i="1"/>
  <c r="N897" i="1"/>
  <c r="M582" i="1"/>
  <c r="M589" i="1"/>
  <c r="M588" i="1"/>
  <c r="N178" i="1"/>
  <c r="M861" i="1"/>
  <c r="M792" i="1"/>
  <c r="M822" i="1"/>
  <c r="M854" i="1"/>
  <c r="M919" i="1"/>
  <c r="N898" i="1"/>
  <c r="M583" i="1"/>
  <c r="M581" i="1"/>
  <c r="M597" i="1"/>
  <c r="N249" i="1"/>
  <c r="M862" i="1"/>
  <c r="M764" i="1"/>
  <c r="M765" i="1"/>
  <c r="M793" i="1"/>
  <c r="M771" i="1"/>
  <c r="M799" i="1"/>
  <c r="M829" i="1"/>
  <c r="M920" i="1"/>
  <c r="N899" i="1"/>
  <c r="N893" i="1"/>
  <c r="M584" i="1"/>
  <c r="M576" i="1"/>
  <c r="M598" i="1"/>
  <c r="N248" i="1"/>
  <c r="M863" i="1"/>
  <c r="H1184" i="1"/>
  <c r="H1182" i="1" s="1"/>
  <c r="J889" i="1"/>
  <c r="H887" i="1"/>
  <c r="J910" i="1"/>
  <c r="J132" i="1"/>
  <c r="J133" i="1"/>
  <c r="J131" i="1"/>
  <c r="J130" i="1"/>
  <c r="J152" i="1"/>
  <c r="J151" i="1"/>
  <c r="J150" i="1"/>
  <c r="J149" i="1"/>
  <c r="J142" i="1"/>
  <c r="J143" i="1"/>
  <c r="J139" i="1"/>
  <c r="J140" i="1"/>
  <c r="J138" i="1"/>
  <c r="J891" i="1"/>
  <c r="J892" i="1"/>
  <c r="J894" i="1"/>
  <c r="H253" i="1"/>
  <c r="J253" i="1" s="1"/>
  <c r="H558" i="1"/>
  <c r="J558" i="1" s="1"/>
  <c r="H557" i="1"/>
  <c r="J557" i="1" s="1"/>
  <c r="H549" i="1"/>
  <c r="J549" i="1" s="1"/>
  <c r="H548" i="1"/>
  <c r="J548" i="1" s="1"/>
  <c r="H540" i="1"/>
  <c r="J540" i="1" s="1"/>
  <c r="H539" i="1"/>
  <c r="J539" i="1" s="1"/>
  <c r="H531" i="1"/>
  <c r="J531" i="1" s="1"/>
  <c r="H530" i="1"/>
  <c r="J530" i="1" s="1"/>
  <c r="H522" i="1"/>
  <c r="J522" i="1" s="1"/>
  <c r="H521" i="1"/>
  <c r="J521" i="1" s="1"/>
  <c r="H514" i="1"/>
  <c r="J514" i="1" s="1"/>
  <c r="H513" i="1"/>
  <c r="J513" i="1" s="1"/>
  <c r="H501" i="1"/>
  <c r="J501" i="1" s="1"/>
  <c r="H500" i="1"/>
  <c r="J500" i="1" s="1"/>
  <c r="J487" i="1"/>
  <c r="J486" i="1"/>
  <c r="H446" i="1"/>
  <c r="J446" i="1" s="1"/>
  <c r="H445" i="1"/>
  <c r="J445" i="1" s="1"/>
  <c r="H460" i="1"/>
  <c r="J460" i="1" s="1"/>
  <c r="H459" i="1"/>
  <c r="J459" i="1" s="1"/>
  <c r="H405" i="1"/>
  <c r="J405" i="1" s="1"/>
  <c r="H404" i="1"/>
  <c r="J404" i="1" s="1"/>
  <c r="H403" i="1"/>
  <c r="J403" i="1" s="1"/>
  <c r="H393" i="1"/>
  <c r="J393" i="1" s="1"/>
  <c r="H392" i="1"/>
  <c r="J392" i="1" s="1"/>
  <c r="H391" i="1"/>
  <c r="J391" i="1" s="1"/>
  <c r="H382" i="1"/>
  <c r="J382" i="1" s="1"/>
  <c r="H381" i="1"/>
  <c r="J381" i="1" s="1"/>
  <c r="H374" i="1"/>
  <c r="J374" i="1" s="1"/>
  <c r="H373" i="1"/>
  <c r="J373" i="1" s="1"/>
  <c r="H367" i="1"/>
  <c r="J367" i="1" s="1"/>
  <c r="H366" i="1"/>
  <c r="J366" i="1" s="1"/>
  <c r="H359" i="1"/>
  <c r="J359" i="1" s="1"/>
  <c r="H358" i="1"/>
  <c r="J358" i="1" s="1"/>
  <c r="H351" i="1"/>
  <c r="J351" i="1" s="1"/>
  <c r="H350" i="1"/>
  <c r="H342" i="1"/>
  <c r="J342" i="1" s="1"/>
  <c r="H335" i="1"/>
  <c r="J335" i="1" s="1"/>
  <c r="H329" i="1"/>
  <c r="J329" i="1" s="1"/>
  <c r="H322" i="1"/>
  <c r="J322" i="1" s="1"/>
  <c r="H1152" i="1"/>
  <c r="J1152" i="1" s="1"/>
  <c r="H1151" i="1"/>
  <c r="J1151" i="1" s="1"/>
  <c r="H1150" i="1"/>
  <c r="J1150" i="1" s="1"/>
  <c r="H1147" i="1"/>
  <c r="J1147" i="1" s="1"/>
  <c r="H1146" i="1"/>
  <c r="J1146" i="1" s="1"/>
  <c r="H1145" i="1"/>
  <c r="J1145" i="1" s="1"/>
  <c r="H1144" i="1"/>
  <c r="J1144" i="1" s="1"/>
  <c r="H1143" i="1"/>
  <c r="J1143" i="1" s="1"/>
  <c r="H1140" i="1"/>
  <c r="J1140" i="1" s="1"/>
  <c r="H1139" i="1"/>
  <c r="J1139" i="1" s="1"/>
  <c r="H1138" i="1"/>
  <c r="J1138" i="1" s="1"/>
  <c r="H1137" i="1"/>
  <c r="J1137" i="1" s="1"/>
  <c r="H1136" i="1"/>
  <c r="J1136" i="1" s="1"/>
  <c r="H1133" i="1"/>
  <c r="J1133" i="1" s="1"/>
  <c r="H1132" i="1"/>
  <c r="J1132" i="1" s="1"/>
  <c r="H1131" i="1"/>
  <c r="J1131" i="1" s="1"/>
  <c r="H1130" i="1"/>
  <c r="J1130" i="1" s="1"/>
  <c r="H1129" i="1"/>
  <c r="J1129" i="1" s="1"/>
  <c r="H1128" i="1"/>
  <c r="J1128" i="1" s="1"/>
  <c r="H1127" i="1"/>
  <c r="J1127" i="1" s="1"/>
  <c r="H1126" i="1"/>
  <c r="J1126" i="1" s="1"/>
  <c r="H1123" i="1"/>
  <c r="J1123" i="1" s="1"/>
  <c r="H1122" i="1"/>
  <c r="J1122" i="1" s="1"/>
  <c r="H1121" i="1"/>
  <c r="J1121" i="1" s="1"/>
  <c r="H1120" i="1"/>
  <c r="J1120" i="1" s="1"/>
  <c r="H1119" i="1"/>
  <c r="J1119" i="1" s="1"/>
  <c r="H1118" i="1"/>
  <c r="J1118" i="1" s="1"/>
  <c r="H1117" i="1"/>
  <c r="J1117" i="1" s="1"/>
  <c r="H1116" i="1"/>
  <c r="H1159" i="1"/>
  <c r="H1162" i="1"/>
  <c r="H1163" i="1"/>
  <c r="H1011" i="1"/>
  <c r="J1011" i="1" s="1"/>
  <c r="H1010" i="1"/>
  <c r="J1010" i="1" s="1"/>
  <c r="H1009" i="1"/>
  <c r="J1009" i="1" s="1"/>
  <c r="H1008" i="1"/>
  <c r="J1008" i="1" s="1"/>
  <c r="H1007" i="1"/>
  <c r="J1007" i="1" s="1"/>
  <c r="H1004" i="1"/>
  <c r="J1004" i="1" s="1"/>
  <c r="H1003" i="1"/>
  <c r="J1003" i="1" s="1"/>
  <c r="H1002" i="1"/>
  <c r="J1002" i="1" s="1"/>
  <c r="H1001" i="1"/>
  <c r="J1001" i="1" s="1"/>
  <c r="H1000" i="1"/>
  <c r="J1000" i="1" s="1"/>
  <c r="H999" i="1"/>
  <c r="J999" i="1" s="1"/>
  <c r="H998" i="1"/>
  <c r="J998" i="1" s="1"/>
  <c r="H995" i="1"/>
  <c r="J995" i="1" s="1"/>
  <c r="H994" i="1"/>
  <c r="J994" i="1" s="1"/>
  <c r="H993" i="1"/>
  <c r="J993" i="1" s="1"/>
  <c r="H992" i="1"/>
  <c r="J992" i="1" s="1"/>
  <c r="H989" i="1"/>
  <c r="J989" i="1" s="1"/>
  <c r="H988" i="1"/>
  <c r="J988" i="1" s="1"/>
  <c r="H987" i="1"/>
  <c r="J987" i="1" s="1"/>
  <c r="H986" i="1"/>
  <c r="J104" i="1"/>
  <c r="J102" i="1"/>
  <c r="H157" i="1"/>
  <c r="J157" i="1" s="1"/>
  <c r="H856" i="1"/>
  <c r="J856" i="1" s="1"/>
  <c r="H855" i="1"/>
  <c r="J855" i="1" s="1"/>
  <c r="H852" i="1"/>
  <c r="J852" i="1" s="1"/>
  <c r="H851" i="1"/>
  <c r="J851" i="1" s="1"/>
  <c r="H850" i="1"/>
  <c r="J850" i="1" s="1"/>
  <c r="H847" i="1"/>
  <c r="J847" i="1" s="1"/>
  <c r="H844" i="1"/>
  <c r="J844" i="1" s="1"/>
  <c r="H843" i="1"/>
  <c r="J843" i="1" s="1"/>
  <c r="H842" i="1"/>
  <c r="J842" i="1" s="1"/>
  <c r="H837" i="1"/>
  <c r="J837" i="1" s="1"/>
  <c r="H836" i="1"/>
  <c r="J836" i="1" s="1"/>
  <c r="H835" i="1"/>
  <c r="J835" i="1" s="1"/>
  <c r="H832" i="1"/>
  <c r="J832" i="1" s="1"/>
  <c r="H831" i="1"/>
  <c r="J831" i="1" s="1"/>
  <c r="H828" i="1"/>
  <c r="J828" i="1" s="1"/>
  <c r="H827" i="1"/>
  <c r="J827" i="1" s="1"/>
  <c r="H826" i="1"/>
  <c r="J826" i="1" s="1"/>
  <c r="H823" i="1"/>
  <c r="J823" i="1" s="1"/>
  <c r="H820" i="1"/>
  <c r="J820" i="1" s="1"/>
  <c r="H819" i="1"/>
  <c r="J819" i="1" s="1"/>
  <c r="H818" i="1"/>
  <c r="J818" i="1" s="1"/>
  <c r="H813" i="1"/>
  <c r="J813" i="1" s="1"/>
  <c r="H812" i="1"/>
  <c r="J812" i="1" s="1"/>
  <c r="H811" i="1"/>
  <c r="J811" i="1" s="1"/>
  <c r="H808" i="1"/>
  <c r="J808" i="1" s="1"/>
  <c r="H805" i="1"/>
  <c r="J805" i="1" s="1"/>
  <c r="H804" i="1"/>
  <c r="J804" i="1" s="1"/>
  <c r="H801" i="1"/>
  <c r="J801" i="1" s="1"/>
  <c r="H798" i="1"/>
  <c r="J798" i="1" s="1"/>
  <c r="H797" i="1"/>
  <c r="J797" i="1" s="1"/>
  <c r="H794" i="1"/>
  <c r="J794" i="1" s="1"/>
  <c r="H791" i="1"/>
  <c r="J791" i="1" s="1"/>
  <c r="H790" i="1"/>
  <c r="J790" i="1" s="1"/>
  <c r="H787" i="1"/>
  <c r="J787" i="1" s="1"/>
  <c r="H784" i="1"/>
  <c r="J784" i="1" s="1"/>
  <c r="H783" i="1"/>
  <c r="J783" i="1" s="1"/>
  <c r="H780" i="1"/>
  <c r="J780" i="1" s="1"/>
  <c r="H777" i="1"/>
  <c r="J777" i="1" s="1"/>
  <c r="H776" i="1"/>
  <c r="J776" i="1" s="1"/>
  <c r="H773" i="1"/>
  <c r="J773" i="1" s="1"/>
  <c r="H770" i="1"/>
  <c r="J770" i="1" s="1"/>
  <c r="H769" i="1"/>
  <c r="J769" i="1" s="1"/>
  <c r="H766" i="1"/>
  <c r="J766" i="1" s="1"/>
  <c r="H763" i="1"/>
  <c r="J763" i="1" s="1"/>
  <c r="H762" i="1"/>
  <c r="M1168" i="1" l="1"/>
  <c r="M819" i="1"/>
  <c r="M851" i="1"/>
  <c r="M994" i="1"/>
  <c r="M1122" i="1"/>
  <c r="M1132" i="1"/>
  <c r="M1144" i="1"/>
  <c r="M329" i="1"/>
  <c r="M367" i="1"/>
  <c r="M403" i="1"/>
  <c r="M487" i="1"/>
  <c r="M531" i="1"/>
  <c r="N894" i="1"/>
  <c r="N149" i="1"/>
  <c r="M910" i="1"/>
  <c r="M887" i="1"/>
  <c r="M801" i="1"/>
  <c r="M835" i="1"/>
  <c r="M1004" i="1"/>
  <c r="M766" i="1"/>
  <c r="M784" i="1"/>
  <c r="M804" i="1"/>
  <c r="M820" i="1"/>
  <c r="M836" i="1"/>
  <c r="M852" i="1"/>
  <c r="M995" i="1"/>
  <c r="M1007" i="1"/>
  <c r="M1123" i="1"/>
  <c r="M1133" i="1"/>
  <c r="M1145" i="1"/>
  <c r="M335" i="1"/>
  <c r="M373" i="1"/>
  <c r="M404" i="1"/>
  <c r="M500" i="1"/>
  <c r="M539" i="1"/>
  <c r="N892" i="1"/>
  <c r="N150" i="1"/>
  <c r="M769" i="1"/>
  <c r="M837" i="1"/>
  <c r="M1008" i="1"/>
  <c r="M1146" i="1"/>
  <c r="M374" i="1"/>
  <c r="M501" i="1"/>
  <c r="M540" i="1"/>
  <c r="N891" i="1"/>
  <c r="N151" i="1"/>
  <c r="N889" i="1"/>
  <c r="M763" i="1"/>
  <c r="M805" i="1"/>
  <c r="M823" i="1"/>
  <c r="M855" i="1"/>
  <c r="M998" i="1"/>
  <c r="M1126" i="1"/>
  <c r="M1136" i="1"/>
  <c r="M342" i="1"/>
  <c r="M405" i="1"/>
  <c r="M770" i="1"/>
  <c r="M790" i="1"/>
  <c r="M808" i="1"/>
  <c r="M826" i="1"/>
  <c r="M842" i="1"/>
  <c r="M856" i="1"/>
  <c r="M987" i="1"/>
  <c r="M999" i="1"/>
  <c r="M1009" i="1"/>
  <c r="M1117" i="1"/>
  <c r="M1127" i="1"/>
  <c r="M1137" i="1"/>
  <c r="M1147" i="1"/>
  <c r="M381" i="1"/>
  <c r="M459" i="1"/>
  <c r="M513" i="1"/>
  <c r="M548" i="1"/>
  <c r="N138" i="1"/>
  <c r="N152" i="1"/>
  <c r="M773" i="1"/>
  <c r="M827" i="1"/>
  <c r="M157" i="1"/>
  <c r="M1000" i="1"/>
  <c r="M1128" i="1"/>
  <c r="M1138" i="1"/>
  <c r="M1150" i="1"/>
  <c r="M351" i="1"/>
  <c r="M382" i="1"/>
  <c r="M460" i="1"/>
  <c r="M514" i="1"/>
  <c r="M549" i="1"/>
  <c r="N140" i="1"/>
  <c r="N130" i="1"/>
  <c r="M791" i="1"/>
  <c r="M811" i="1"/>
  <c r="M843" i="1"/>
  <c r="M988" i="1"/>
  <c r="M1010" i="1"/>
  <c r="M1118" i="1"/>
  <c r="M776" i="1"/>
  <c r="M794" i="1"/>
  <c r="M812" i="1"/>
  <c r="M828" i="1"/>
  <c r="M844" i="1"/>
  <c r="M102" i="1"/>
  <c r="M989" i="1"/>
  <c r="M1001" i="1"/>
  <c r="M1011" i="1"/>
  <c r="M1119" i="1"/>
  <c r="M1129" i="1"/>
  <c r="M1139" i="1"/>
  <c r="M1151" i="1"/>
  <c r="M358" i="1"/>
  <c r="M391" i="1"/>
  <c r="M445" i="1"/>
  <c r="M521" i="1"/>
  <c r="M557" i="1"/>
  <c r="N139" i="1"/>
  <c r="N131" i="1"/>
  <c r="M783" i="1"/>
  <c r="M777" i="1"/>
  <c r="M813" i="1"/>
  <c r="M847" i="1"/>
  <c r="M992" i="1"/>
  <c r="M1130" i="1"/>
  <c r="M1140" i="1"/>
  <c r="M359" i="1"/>
  <c r="M392" i="1"/>
  <c r="M446" i="1"/>
  <c r="M522" i="1"/>
  <c r="N143" i="1"/>
  <c r="N133" i="1"/>
  <c r="M787" i="1"/>
  <c r="M797" i="1"/>
  <c r="M831" i="1"/>
  <c r="M104" i="1"/>
  <c r="M1002" i="1"/>
  <c r="M1120" i="1"/>
  <c r="M1152" i="1"/>
  <c r="M558" i="1"/>
  <c r="M780" i="1"/>
  <c r="M798" i="1"/>
  <c r="M818" i="1"/>
  <c r="M832" i="1"/>
  <c r="M850" i="1"/>
  <c r="M993" i="1"/>
  <c r="M1003" i="1"/>
  <c r="M1121" i="1"/>
  <c r="M1131" i="1"/>
  <c r="M1143" i="1"/>
  <c r="M322" i="1"/>
  <c r="M366" i="1"/>
  <c r="M393" i="1"/>
  <c r="M486" i="1"/>
  <c r="M530" i="1"/>
  <c r="M253" i="1"/>
  <c r="N142" i="1"/>
  <c r="N132" i="1"/>
  <c r="J1116" i="1"/>
  <c r="H1112" i="1"/>
  <c r="J1185" i="1"/>
  <c r="J129" i="1"/>
  <c r="J887" i="1"/>
  <c r="J878" i="1"/>
  <c r="J135" i="1"/>
  <c r="J134" i="1"/>
  <c r="H569" i="1"/>
  <c r="J569" i="1" s="1"/>
  <c r="H568" i="1"/>
  <c r="J568" i="1" s="1"/>
  <c r="H567" i="1"/>
  <c r="J567" i="1" s="1"/>
  <c r="H566" i="1"/>
  <c r="J566" i="1" s="1"/>
  <c r="H565" i="1"/>
  <c r="J565" i="1" s="1"/>
  <c r="H564" i="1"/>
  <c r="J564" i="1" s="1"/>
  <c r="H563" i="1"/>
  <c r="J563" i="1" s="1"/>
  <c r="H562" i="1"/>
  <c r="J562" i="1" s="1"/>
  <c r="H559" i="1"/>
  <c r="J559" i="1" s="1"/>
  <c r="H556" i="1"/>
  <c r="J556" i="1" s="1"/>
  <c r="H555" i="1"/>
  <c r="J555" i="1" s="1"/>
  <c r="H554" i="1"/>
  <c r="J554" i="1" s="1"/>
  <c r="H553" i="1"/>
  <c r="J553" i="1" s="1"/>
  <c r="H550" i="1"/>
  <c r="J550" i="1" s="1"/>
  <c r="H547" i="1"/>
  <c r="J547" i="1" s="1"/>
  <c r="H546" i="1"/>
  <c r="J546" i="1" s="1"/>
  <c r="H545" i="1"/>
  <c r="J545" i="1" s="1"/>
  <c r="H544" i="1"/>
  <c r="J544" i="1" s="1"/>
  <c r="H541" i="1"/>
  <c r="J541" i="1" s="1"/>
  <c r="H538" i="1"/>
  <c r="J538" i="1" s="1"/>
  <c r="H537" i="1"/>
  <c r="J537" i="1" s="1"/>
  <c r="H536" i="1"/>
  <c r="J536" i="1" s="1"/>
  <c r="H535" i="1"/>
  <c r="J535" i="1" s="1"/>
  <c r="H532" i="1"/>
  <c r="J532" i="1" s="1"/>
  <c r="H529" i="1"/>
  <c r="J529" i="1" s="1"/>
  <c r="H528" i="1"/>
  <c r="J528" i="1" s="1"/>
  <c r="H527" i="1"/>
  <c r="J527" i="1" s="1"/>
  <c r="H524" i="1"/>
  <c r="J524" i="1" s="1"/>
  <c r="H523" i="1"/>
  <c r="J523" i="1" s="1"/>
  <c r="H520" i="1"/>
  <c r="J520" i="1" s="1"/>
  <c r="H519" i="1"/>
  <c r="J519" i="1" s="1"/>
  <c r="H518" i="1"/>
  <c r="J518" i="1" s="1"/>
  <c r="H517" i="1"/>
  <c r="J517" i="1" s="1"/>
  <c r="H512" i="1"/>
  <c r="J512" i="1" s="1"/>
  <c r="H511" i="1"/>
  <c r="J511" i="1" s="1"/>
  <c r="H510" i="1"/>
  <c r="J510" i="1" s="1"/>
  <c r="H507" i="1"/>
  <c r="J507" i="1" s="1"/>
  <c r="H506" i="1"/>
  <c r="J506" i="1" s="1"/>
  <c r="H505" i="1"/>
  <c r="J505" i="1" s="1"/>
  <c r="H504" i="1"/>
  <c r="J504" i="1" s="1"/>
  <c r="H499" i="1"/>
  <c r="J499" i="1" s="1"/>
  <c r="H498" i="1"/>
  <c r="J498" i="1" s="1"/>
  <c r="H497" i="1"/>
  <c r="J497" i="1" s="1"/>
  <c r="J494" i="1"/>
  <c r="J493" i="1"/>
  <c r="J492" i="1"/>
  <c r="H491" i="1"/>
  <c r="J491" i="1" s="1"/>
  <c r="J488" i="1"/>
  <c r="J485" i="1"/>
  <c r="H483" i="1"/>
  <c r="J483" i="1" s="1"/>
  <c r="H480" i="1"/>
  <c r="J480" i="1" s="1"/>
  <c r="H479" i="1"/>
  <c r="J479" i="1" s="1"/>
  <c r="H478" i="1"/>
  <c r="J478" i="1" s="1"/>
  <c r="H477" i="1"/>
  <c r="J477" i="1" s="1"/>
  <c r="H476" i="1"/>
  <c r="J476" i="1" s="1"/>
  <c r="H473" i="1"/>
  <c r="J473" i="1" s="1"/>
  <c r="H472" i="1"/>
  <c r="J472" i="1" s="1"/>
  <c r="H471" i="1"/>
  <c r="J471" i="1" s="1"/>
  <c r="H470" i="1"/>
  <c r="J470" i="1" s="1"/>
  <c r="H467" i="1"/>
  <c r="J467" i="1" s="1"/>
  <c r="H466" i="1"/>
  <c r="J466" i="1" s="1"/>
  <c r="H465" i="1"/>
  <c r="J465" i="1" s="1"/>
  <c r="H464" i="1"/>
  <c r="J464" i="1" s="1"/>
  <c r="H461" i="1"/>
  <c r="J461" i="1" s="1"/>
  <c r="H458" i="1"/>
  <c r="J458" i="1" s="1"/>
  <c r="H457" i="1"/>
  <c r="J457" i="1" s="1"/>
  <c r="H456" i="1"/>
  <c r="J456" i="1" s="1"/>
  <c r="H453" i="1"/>
  <c r="J453" i="1" s="1"/>
  <c r="H452" i="1"/>
  <c r="J452" i="1" s="1"/>
  <c r="H451" i="1"/>
  <c r="J451" i="1" s="1"/>
  <c r="H450" i="1"/>
  <c r="J450" i="1" s="1"/>
  <c r="H449" i="1"/>
  <c r="J449" i="1" s="1"/>
  <c r="H444" i="1"/>
  <c r="J444" i="1" s="1"/>
  <c r="H443" i="1"/>
  <c r="J443" i="1" s="1"/>
  <c r="H442" i="1"/>
  <c r="J442" i="1" s="1"/>
  <c r="H439" i="1"/>
  <c r="J439" i="1" s="1"/>
  <c r="H438" i="1"/>
  <c r="J438" i="1" s="1"/>
  <c r="H437" i="1"/>
  <c r="J437" i="1" s="1"/>
  <c r="H436" i="1"/>
  <c r="J436" i="1" s="1"/>
  <c r="H433" i="1"/>
  <c r="J433" i="1" s="1"/>
  <c r="H432" i="1"/>
  <c r="J432" i="1" s="1"/>
  <c r="H431" i="1"/>
  <c r="J431" i="1" s="1"/>
  <c r="H428" i="1"/>
  <c r="J428" i="1" s="1"/>
  <c r="H427" i="1"/>
  <c r="J427" i="1" s="1"/>
  <c r="H426" i="1"/>
  <c r="J426" i="1" s="1"/>
  <c r="H423" i="1"/>
  <c r="J423" i="1" s="1"/>
  <c r="H422" i="1"/>
  <c r="J422" i="1" s="1"/>
  <c r="H421" i="1"/>
  <c r="J421" i="1" s="1"/>
  <c r="H418" i="1"/>
  <c r="J418" i="1" s="1"/>
  <c r="H417" i="1"/>
  <c r="J417" i="1" s="1"/>
  <c r="H416" i="1"/>
  <c r="J416" i="1" s="1"/>
  <c r="H413" i="1"/>
  <c r="J413" i="1" s="1"/>
  <c r="H412" i="1"/>
  <c r="J412" i="1" s="1"/>
  <c r="H411" i="1"/>
  <c r="J411" i="1" s="1"/>
  <c r="H408" i="1"/>
  <c r="J408" i="1" s="1"/>
  <c r="H407" i="1"/>
  <c r="J407" i="1" s="1"/>
  <c r="H406" i="1"/>
  <c r="J406" i="1" s="1"/>
  <c r="H402" i="1"/>
  <c r="J402" i="1" s="1"/>
  <c r="H401" i="1"/>
  <c r="J401" i="1" s="1"/>
  <c r="H400" i="1"/>
  <c r="J400" i="1" s="1"/>
  <c r="H399" i="1"/>
  <c r="J399" i="1" s="1"/>
  <c r="H396" i="1"/>
  <c r="J396" i="1" s="1"/>
  <c r="H395" i="1"/>
  <c r="J395" i="1" s="1"/>
  <c r="H394" i="1"/>
  <c r="J394" i="1" s="1"/>
  <c r="H390" i="1"/>
  <c r="J390" i="1" s="1"/>
  <c r="H389" i="1"/>
  <c r="J389" i="1" s="1"/>
  <c r="H388" i="1"/>
  <c r="J388" i="1" s="1"/>
  <c r="H387" i="1"/>
  <c r="J387" i="1" s="1"/>
  <c r="H386" i="1"/>
  <c r="J386" i="1" s="1"/>
  <c r="H383" i="1"/>
  <c r="J383" i="1" s="1"/>
  <c r="H380" i="1"/>
  <c r="J380" i="1" s="1"/>
  <c r="H379" i="1"/>
  <c r="J379" i="1" s="1"/>
  <c r="H378" i="1"/>
  <c r="J378" i="1" s="1"/>
  <c r="H375" i="1"/>
  <c r="J375" i="1" s="1"/>
  <c r="H372" i="1"/>
  <c r="J372" i="1" s="1"/>
  <c r="H371" i="1"/>
  <c r="J371" i="1" s="1"/>
  <c r="H370" i="1"/>
  <c r="J370" i="1" s="1"/>
  <c r="H368" i="1"/>
  <c r="J368" i="1" s="1"/>
  <c r="H365" i="1"/>
  <c r="J365" i="1" s="1"/>
  <c r="H364" i="1"/>
  <c r="J364" i="1" s="1"/>
  <c r="H363" i="1"/>
  <c r="J363" i="1" s="1"/>
  <c r="H360" i="1"/>
  <c r="J360" i="1" s="1"/>
  <c r="H357" i="1"/>
  <c r="J357" i="1" s="1"/>
  <c r="H356" i="1"/>
  <c r="J356" i="1" s="1"/>
  <c r="H355" i="1"/>
  <c r="J355" i="1" s="1"/>
  <c r="H352" i="1"/>
  <c r="J352" i="1" s="1"/>
  <c r="J350" i="1"/>
  <c r="H349" i="1"/>
  <c r="J349" i="1" s="1"/>
  <c r="H348" i="1"/>
  <c r="J348" i="1" s="1"/>
  <c r="H347" i="1"/>
  <c r="J347" i="1" s="1"/>
  <c r="H346" i="1"/>
  <c r="J346" i="1" s="1"/>
  <c r="H343" i="1"/>
  <c r="J343" i="1" s="1"/>
  <c r="H341" i="1"/>
  <c r="J341" i="1" s="1"/>
  <c r="H340" i="1"/>
  <c r="J340" i="1" s="1"/>
  <c r="H339" i="1"/>
  <c r="J339" i="1" s="1"/>
  <c r="H336" i="1"/>
  <c r="J336" i="1" s="1"/>
  <c r="H334" i="1"/>
  <c r="J334" i="1" s="1"/>
  <c r="H333" i="1"/>
  <c r="J333" i="1" s="1"/>
  <c r="H332" i="1"/>
  <c r="J332" i="1" s="1"/>
  <c r="H328" i="1"/>
  <c r="J328" i="1" s="1"/>
  <c r="H327" i="1"/>
  <c r="J327" i="1" s="1"/>
  <c r="H326" i="1"/>
  <c r="J326" i="1" s="1"/>
  <c r="H325" i="1"/>
  <c r="J325" i="1" s="1"/>
  <c r="H321" i="1"/>
  <c r="J321" i="1" s="1"/>
  <c r="H320" i="1"/>
  <c r="J320" i="1" s="1"/>
  <c r="H319" i="1"/>
  <c r="J319" i="1" s="1"/>
  <c r="H318" i="1"/>
  <c r="J318" i="1" s="1"/>
  <c r="H315" i="1"/>
  <c r="J315" i="1" s="1"/>
  <c r="H314" i="1"/>
  <c r="J314" i="1" s="1"/>
  <c r="H313" i="1"/>
  <c r="J313" i="1" s="1"/>
  <c r="H312" i="1"/>
  <c r="J312" i="1" s="1"/>
  <c r="H311" i="1"/>
  <c r="J311" i="1" s="1"/>
  <c r="H307" i="1"/>
  <c r="J307" i="1" s="1"/>
  <c r="H306" i="1"/>
  <c r="J306" i="1" s="1"/>
  <c r="H305" i="1"/>
  <c r="J305" i="1" s="1"/>
  <c r="H304" i="1"/>
  <c r="J304" i="1" s="1"/>
  <c r="H303" i="1"/>
  <c r="J303" i="1" s="1"/>
  <c r="H302" i="1"/>
  <c r="J302" i="1" s="1"/>
  <c r="H299" i="1"/>
  <c r="J299" i="1" s="1"/>
  <c r="H298" i="1"/>
  <c r="J298" i="1" s="1"/>
  <c r="H297" i="1"/>
  <c r="J297" i="1" s="1"/>
  <c r="H294" i="1"/>
  <c r="J294" i="1" s="1"/>
  <c r="H293" i="1"/>
  <c r="J293" i="1" s="1"/>
  <c r="H292" i="1"/>
  <c r="J292" i="1" s="1"/>
  <c r="H291" i="1"/>
  <c r="J291" i="1" s="1"/>
  <c r="H288" i="1"/>
  <c r="J288" i="1" s="1"/>
  <c r="H287" i="1"/>
  <c r="J287" i="1" s="1"/>
  <c r="H286" i="1"/>
  <c r="J286" i="1" s="1"/>
  <c r="H285" i="1"/>
  <c r="J285" i="1" s="1"/>
  <c r="H284" i="1"/>
  <c r="J284" i="1" s="1"/>
  <c r="H283" i="1"/>
  <c r="J283" i="1" s="1"/>
  <c r="H282" i="1"/>
  <c r="J282" i="1" s="1"/>
  <c r="H281" i="1"/>
  <c r="J281" i="1" s="1"/>
  <c r="H278" i="1"/>
  <c r="J278" i="1" s="1"/>
  <c r="H277" i="1"/>
  <c r="J277" i="1" s="1"/>
  <c r="H276" i="1"/>
  <c r="J276" i="1" s="1"/>
  <c r="H275" i="1"/>
  <c r="J275" i="1" s="1"/>
  <c r="H274" i="1"/>
  <c r="J274" i="1" s="1"/>
  <c r="H273" i="1"/>
  <c r="J273" i="1" s="1"/>
  <c r="H272" i="1"/>
  <c r="J272" i="1" s="1"/>
  <c r="H271" i="1"/>
  <c r="H614" i="1"/>
  <c r="H615" i="1"/>
  <c r="H619" i="1"/>
  <c r="H620" i="1"/>
  <c r="H621" i="1"/>
  <c r="H625" i="1"/>
  <c r="H626" i="1"/>
  <c r="H627" i="1"/>
  <c r="H628" i="1"/>
  <c r="H635" i="1"/>
  <c r="H643" i="1"/>
  <c r="H663" i="1"/>
  <c r="H664" i="1"/>
  <c r="H665" i="1"/>
  <c r="H682" i="1"/>
  <c r="H706" i="1"/>
  <c r="H719" i="1"/>
  <c r="H720" i="1"/>
  <c r="H721" i="1"/>
  <c r="H722" i="1"/>
  <c r="H723" i="1"/>
  <c r="H724" i="1"/>
  <c r="H725" i="1"/>
  <c r="H726" i="1"/>
  <c r="H727" i="1"/>
  <c r="H728" i="1"/>
  <c r="H729" i="1"/>
  <c r="H730" i="1"/>
  <c r="H731" i="1"/>
  <c r="H732" i="1"/>
  <c r="H733" i="1"/>
  <c r="H734" i="1"/>
  <c r="H735" i="1"/>
  <c r="H753" i="1"/>
  <c r="H754" i="1"/>
  <c r="H755" i="1"/>
  <c r="H866" i="1"/>
  <c r="H869" i="1"/>
  <c r="H884" i="1"/>
  <c r="H930" i="1"/>
  <c r="J957" i="1"/>
  <c r="H958" i="1"/>
  <c r="J958" i="1" s="1"/>
  <c r="J956" i="1"/>
  <c r="H955" i="1"/>
  <c r="J955" i="1" s="1"/>
  <c r="J951" i="1"/>
  <c r="H1180" i="1"/>
  <c r="J1180" i="1" s="1"/>
  <c r="M1180" i="1" s="1"/>
  <c r="H1179" i="1"/>
  <c r="J1179" i="1" s="1"/>
  <c r="M1179" i="1" s="1"/>
  <c r="H1178" i="1"/>
  <c r="J1178" i="1" s="1"/>
  <c r="M1178" i="1" s="1"/>
  <c r="H1177" i="1"/>
  <c r="J1177" i="1" s="1"/>
  <c r="M1177" i="1" s="1"/>
  <c r="H1176" i="1"/>
  <c r="H99" i="1"/>
  <c r="J88" i="1"/>
  <c r="J87" i="1"/>
  <c r="J86" i="1"/>
  <c r="J1176" i="1" l="1"/>
  <c r="H1165" i="1"/>
  <c r="N956" i="1"/>
  <c r="M291" i="1"/>
  <c r="M314" i="1"/>
  <c r="M327" i="1"/>
  <c r="M355" i="1"/>
  <c r="M370" i="1"/>
  <c r="M386" i="1"/>
  <c r="M399" i="1"/>
  <c r="M412" i="1"/>
  <c r="M426" i="1"/>
  <c r="M438" i="1"/>
  <c r="M452" i="1"/>
  <c r="M466" i="1"/>
  <c r="M478" i="1"/>
  <c r="M493" i="1"/>
  <c r="M507" i="1"/>
  <c r="M523" i="1"/>
  <c r="M537" i="1"/>
  <c r="M553" i="1"/>
  <c r="M565" i="1"/>
  <c r="N957" i="1"/>
  <c r="M281" i="1"/>
  <c r="M303" i="1"/>
  <c r="M341" i="1"/>
  <c r="M272" i="1"/>
  <c r="M282" i="1"/>
  <c r="M292" i="1"/>
  <c r="M304" i="1"/>
  <c r="M315" i="1"/>
  <c r="M328" i="1"/>
  <c r="M343" i="1"/>
  <c r="M356" i="1"/>
  <c r="M371" i="1"/>
  <c r="M387" i="1"/>
  <c r="M400" i="1"/>
  <c r="M413" i="1"/>
  <c r="M427" i="1"/>
  <c r="M439" i="1"/>
  <c r="M453" i="1"/>
  <c r="M467" i="1"/>
  <c r="M479" i="1"/>
  <c r="M494" i="1"/>
  <c r="M510" i="1"/>
  <c r="M524" i="1"/>
  <c r="M538" i="1"/>
  <c r="M554" i="1"/>
  <c r="M566" i="1"/>
  <c r="N129" i="1"/>
  <c r="M283" i="1"/>
  <c r="M305" i="1"/>
  <c r="M332" i="1"/>
  <c r="M357" i="1"/>
  <c r="M388" i="1"/>
  <c r="M401" i="1"/>
  <c r="M416" i="1"/>
  <c r="M428" i="1"/>
  <c r="M456" i="1"/>
  <c r="M470" i="1"/>
  <c r="M480" i="1"/>
  <c r="M497" i="1"/>
  <c r="M511" i="1"/>
  <c r="M527" i="1"/>
  <c r="M541" i="1"/>
  <c r="M555" i="1"/>
  <c r="M567" i="1"/>
  <c r="M273" i="1"/>
  <c r="M293" i="1"/>
  <c r="M318" i="1"/>
  <c r="M346" i="1"/>
  <c r="M372" i="1"/>
  <c r="M442" i="1"/>
  <c r="N87" i="1"/>
  <c r="M274" i="1"/>
  <c r="M284" i="1"/>
  <c r="M294" i="1"/>
  <c r="M306" i="1"/>
  <c r="M319" i="1"/>
  <c r="M333" i="1"/>
  <c r="M347" i="1"/>
  <c r="M360" i="1"/>
  <c r="M375" i="1"/>
  <c r="M389" i="1"/>
  <c r="M402" i="1"/>
  <c r="M417" i="1"/>
  <c r="M431" i="1"/>
  <c r="M443" i="1"/>
  <c r="M457" i="1"/>
  <c r="M471" i="1"/>
  <c r="M483" i="1"/>
  <c r="M498" i="1"/>
  <c r="M512" i="1"/>
  <c r="M528" i="1"/>
  <c r="M544" i="1"/>
  <c r="M556" i="1"/>
  <c r="M568" i="1"/>
  <c r="J1184" i="1"/>
  <c r="M1185" i="1"/>
  <c r="M275" i="1"/>
  <c r="M297" i="1"/>
  <c r="M320" i="1"/>
  <c r="M348" i="1"/>
  <c r="M363" i="1"/>
  <c r="M378" i="1"/>
  <c r="M390" i="1"/>
  <c r="M418" i="1"/>
  <c r="M432" i="1"/>
  <c r="M444" i="1"/>
  <c r="M458" i="1"/>
  <c r="M472" i="1"/>
  <c r="M485" i="1"/>
  <c r="M499" i="1"/>
  <c r="M517" i="1"/>
  <c r="M529" i="1"/>
  <c r="M545" i="1"/>
  <c r="M559" i="1"/>
  <c r="M569" i="1"/>
  <c r="N887" i="1"/>
  <c r="N88" i="1"/>
  <c r="N951" i="1"/>
  <c r="M285" i="1"/>
  <c r="M307" i="1"/>
  <c r="M334" i="1"/>
  <c r="M406" i="1"/>
  <c r="M955" i="1"/>
  <c r="M276" i="1"/>
  <c r="M286" i="1"/>
  <c r="M298" i="1"/>
  <c r="M311" i="1"/>
  <c r="M321" i="1"/>
  <c r="M336" i="1"/>
  <c r="M349" i="1"/>
  <c r="M364" i="1"/>
  <c r="M379" i="1"/>
  <c r="M394" i="1"/>
  <c r="M407" i="1"/>
  <c r="M421" i="1"/>
  <c r="M433" i="1"/>
  <c r="M449" i="1"/>
  <c r="M461" i="1"/>
  <c r="M473" i="1"/>
  <c r="M488" i="1"/>
  <c r="M504" i="1"/>
  <c r="M518" i="1"/>
  <c r="M532" i="1"/>
  <c r="M546" i="1"/>
  <c r="M562" i="1"/>
  <c r="N134" i="1"/>
  <c r="M1116" i="1"/>
  <c r="N86" i="1"/>
  <c r="M277" i="1"/>
  <c r="M299" i="1"/>
  <c r="M325" i="1"/>
  <c r="M350" i="1"/>
  <c r="M380" i="1"/>
  <c r="M408" i="1"/>
  <c r="M436" i="1"/>
  <c r="M464" i="1"/>
  <c r="M491" i="1"/>
  <c r="M519" i="1"/>
  <c r="M535" i="1"/>
  <c r="M547" i="1"/>
  <c r="M563" i="1"/>
  <c r="N135" i="1"/>
  <c r="M287" i="1"/>
  <c r="M312" i="1"/>
  <c r="M339" i="1"/>
  <c r="M365" i="1"/>
  <c r="M395" i="1"/>
  <c r="M422" i="1"/>
  <c r="M450" i="1"/>
  <c r="M476" i="1"/>
  <c r="M505" i="1"/>
  <c r="M958" i="1"/>
  <c r="M278" i="1"/>
  <c r="M288" i="1"/>
  <c r="M302" i="1"/>
  <c r="M313" i="1"/>
  <c r="M326" i="1"/>
  <c r="M340" i="1"/>
  <c r="M352" i="1"/>
  <c r="M368" i="1"/>
  <c r="M383" i="1"/>
  <c r="M396" i="1"/>
  <c r="M411" i="1"/>
  <c r="M423" i="1"/>
  <c r="M437" i="1"/>
  <c r="M451" i="1"/>
  <c r="M465" i="1"/>
  <c r="M477" i="1"/>
  <c r="M492" i="1"/>
  <c r="M506" i="1"/>
  <c r="M520" i="1"/>
  <c r="M536" i="1"/>
  <c r="M550" i="1"/>
  <c r="M564" i="1"/>
  <c r="M878" i="1"/>
  <c r="H715" i="1"/>
  <c r="H885" i="1"/>
  <c r="J885" i="1" s="1"/>
  <c r="H679" i="1"/>
  <c r="H632" i="1"/>
  <c r="H656" i="1"/>
  <c r="J271" i="1"/>
  <c r="H266" i="1"/>
  <c r="J484" i="1"/>
  <c r="J621" i="1"/>
  <c r="H948" i="1"/>
  <c r="J669" i="1"/>
  <c r="H757" i="1"/>
  <c r="J986" i="1"/>
  <c r="J762" i="1"/>
  <c r="J877" i="1"/>
  <c r="J876" i="1"/>
  <c r="H623" i="1"/>
  <c r="J675" i="1"/>
  <c r="J638" i="1"/>
  <c r="J674" i="1"/>
  <c r="J673" i="1"/>
  <c r="J672" i="1"/>
  <c r="J642" i="1"/>
  <c r="J670" i="1"/>
  <c r="J671" i="1"/>
  <c r="J643" i="1"/>
  <c r="J639" i="1"/>
  <c r="J641" i="1"/>
  <c r="J640" i="1"/>
  <c r="J870" i="1"/>
  <c r="J124" i="1"/>
  <c r="J665" i="1"/>
  <c r="J664" i="1"/>
  <c r="J663" i="1"/>
  <c r="J667" i="1"/>
  <c r="J1163" i="1"/>
  <c r="H1034" i="1"/>
  <c r="J1034" i="1" s="1"/>
  <c r="H1035" i="1"/>
  <c r="J1035" i="1" s="1"/>
  <c r="H1033" i="1"/>
  <c r="H938" i="1"/>
  <c r="H1019" i="1"/>
  <c r="J1019" i="1" s="1"/>
  <c r="H1020" i="1"/>
  <c r="H1016" i="1"/>
  <c r="H934" i="1"/>
  <c r="J934" i="1" s="1"/>
  <c r="H933" i="1"/>
  <c r="J930" i="1"/>
  <c r="J620" i="1"/>
  <c r="H947" i="1"/>
  <c r="H946" i="1"/>
  <c r="H111" i="1"/>
  <c r="H112" i="1"/>
  <c r="H245" i="1"/>
  <c r="H244" i="1"/>
  <c r="H243" i="1"/>
  <c r="J614" i="1"/>
  <c r="J619" i="1"/>
  <c r="M1176" i="1" l="1"/>
  <c r="M1165" i="1" s="1"/>
  <c r="J1165" i="1"/>
  <c r="J1182" i="1"/>
  <c r="M663" i="1"/>
  <c r="N638" i="1"/>
  <c r="M876" i="1"/>
  <c r="M1019" i="1"/>
  <c r="M664" i="1"/>
  <c r="M643" i="1"/>
  <c r="N675" i="1"/>
  <c r="M877" i="1"/>
  <c r="N669" i="1"/>
  <c r="M948" i="1"/>
  <c r="M1184" i="1"/>
  <c r="N639" i="1"/>
  <c r="M619" i="1"/>
  <c r="M665" i="1"/>
  <c r="N671" i="1"/>
  <c r="M614" i="1"/>
  <c r="M620" i="1"/>
  <c r="N670" i="1"/>
  <c r="M762" i="1"/>
  <c r="M621" i="1"/>
  <c r="M930" i="1"/>
  <c r="M1035" i="1"/>
  <c r="N642" i="1"/>
  <c r="M484" i="1"/>
  <c r="M885" i="1"/>
  <c r="N672" i="1"/>
  <c r="M986" i="1"/>
  <c r="M870" i="1"/>
  <c r="N640" i="1"/>
  <c r="M271" i="1"/>
  <c r="M1034" i="1"/>
  <c r="M934" i="1"/>
  <c r="M1163" i="1"/>
  <c r="N673" i="1"/>
  <c r="N667" i="1"/>
  <c r="N124" i="1"/>
  <c r="N641" i="1"/>
  <c r="N674" i="1"/>
  <c r="H882" i="1"/>
  <c r="H981" i="1"/>
  <c r="H630" i="1"/>
  <c r="H905" i="1"/>
  <c r="J950" i="1"/>
  <c r="J884" i="1"/>
  <c r="J1094" i="1"/>
  <c r="J1095" i="1"/>
  <c r="J1036" i="1"/>
  <c r="J1033" i="1"/>
  <c r="H1032" i="1"/>
  <c r="J938" i="1"/>
  <c r="J939" i="1"/>
  <c r="J940" i="1"/>
  <c r="J677" i="1"/>
  <c r="J702" i="1"/>
  <c r="J703" i="1"/>
  <c r="J701" i="1"/>
  <c r="J704" i="1"/>
  <c r="J661" i="1"/>
  <c r="J662" i="1"/>
  <c r="J666" i="1"/>
  <c r="J659" i="1"/>
  <c r="J118" i="1"/>
  <c r="J117" i="1"/>
  <c r="J123" i="1"/>
  <c r="J126" i="1"/>
  <c r="J122" i="1"/>
  <c r="J101" i="1"/>
  <c r="J108" i="1"/>
  <c r="J103" i="1"/>
  <c r="J106" i="1"/>
  <c r="J109" i="1"/>
  <c r="J107" i="1"/>
  <c r="J105" i="1"/>
  <c r="J1159" i="1"/>
  <c r="J1162" i="1"/>
  <c r="J1020" i="1"/>
  <c r="J933" i="1"/>
  <c r="J869" i="1"/>
  <c r="J948" i="1" l="1"/>
  <c r="J981" i="1"/>
  <c r="N109" i="1"/>
  <c r="N701" i="1"/>
  <c r="M1033" i="1"/>
  <c r="N106" i="1"/>
  <c r="N117" i="1"/>
  <c r="N703" i="1"/>
  <c r="N950" i="1"/>
  <c r="M103" i="1"/>
  <c r="M933" i="1"/>
  <c r="N702" i="1"/>
  <c r="N108" i="1"/>
  <c r="M1162" i="1"/>
  <c r="N666" i="1"/>
  <c r="N940" i="1"/>
  <c r="N1094" i="1"/>
  <c r="N1095" i="1"/>
  <c r="N122" i="1"/>
  <c r="N662" i="1"/>
  <c r="N939" i="1"/>
  <c r="M1020" i="1"/>
  <c r="N118" i="1"/>
  <c r="N677" i="1"/>
  <c r="N105" i="1"/>
  <c r="N661" i="1"/>
  <c r="M938" i="1"/>
  <c r="M1182" i="1"/>
  <c r="M656" i="1"/>
  <c r="M869" i="1"/>
  <c r="N1036" i="1"/>
  <c r="N659" i="1"/>
  <c r="M101" i="1"/>
  <c r="M1159" i="1"/>
  <c r="N126" i="1"/>
  <c r="N107" i="1"/>
  <c r="N123" i="1"/>
  <c r="N704" i="1"/>
  <c r="M884" i="1"/>
  <c r="J882" i="1"/>
  <c r="J656" i="1"/>
  <c r="J757" i="1"/>
  <c r="J615" i="1"/>
  <c r="J266" i="1"/>
  <c r="J100" i="1"/>
  <c r="J1016" i="1"/>
  <c r="J1032" i="1"/>
  <c r="J905" i="1"/>
  <c r="J866" i="1"/>
  <c r="J660" i="1"/>
  <c r="J1112" i="1" l="1"/>
  <c r="M905" i="1"/>
  <c r="M882" i="1"/>
  <c r="M1016" i="1"/>
  <c r="M1032" i="1"/>
  <c r="N660" i="1"/>
  <c r="M866" i="1"/>
  <c r="M615" i="1"/>
  <c r="N1032" i="1"/>
  <c r="M1112" i="1"/>
  <c r="M936" i="1"/>
  <c r="N936" i="1"/>
  <c r="N880" i="1" s="1"/>
  <c r="M100" i="1"/>
  <c r="N948" i="1"/>
  <c r="J116" i="1"/>
  <c r="J936" i="1"/>
  <c r="H936" i="1"/>
  <c r="H880" i="1" s="1"/>
  <c r="J1028" i="1"/>
  <c r="H1026" i="1"/>
  <c r="J1026" i="1" s="1"/>
  <c r="J947" i="1"/>
  <c r="J946" i="1"/>
  <c r="H944" i="1"/>
  <c r="H979" i="1"/>
  <c r="H978" i="1"/>
  <c r="H977" i="1"/>
  <c r="H965" i="1"/>
  <c r="J635" i="1"/>
  <c r="H167" i="1"/>
  <c r="H166" i="1"/>
  <c r="H156" i="1"/>
  <c r="J112" i="1"/>
  <c r="J111" i="1"/>
  <c r="H91" i="1"/>
  <c r="J91" i="1" s="1"/>
  <c r="H90" i="1"/>
  <c r="J90" i="1" s="1"/>
  <c r="H84" i="1"/>
  <c r="J84" i="1" s="1"/>
  <c r="H82" i="1"/>
  <c r="J82" i="1" s="1"/>
  <c r="H80" i="1"/>
  <c r="J80" i="1" s="1"/>
  <c r="H73" i="1"/>
  <c r="J73" i="1" s="1"/>
  <c r="H70" i="1"/>
  <c r="J70" i="1" s="1"/>
  <c r="J653" i="1"/>
  <c r="J652" i="1"/>
  <c r="J651" i="1"/>
  <c r="J650" i="1"/>
  <c r="J649" i="1"/>
  <c r="J648" i="1"/>
  <c r="J647" i="1"/>
  <c r="J875" i="1"/>
  <c r="J628" i="1"/>
  <c r="J627" i="1"/>
  <c r="J626" i="1"/>
  <c r="J625" i="1"/>
  <c r="J623" i="1"/>
  <c r="J252" i="1"/>
  <c r="J251" i="1"/>
  <c r="J247" i="1"/>
  <c r="J246" i="1"/>
  <c r="J245" i="1"/>
  <c r="J244" i="1"/>
  <c r="J243" i="1"/>
  <c r="J242" i="1"/>
  <c r="J241" i="1"/>
  <c r="N116" i="1" l="1"/>
  <c r="N242" i="1"/>
  <c r="M625" i="1"/>
  <c r="M650" i="1"/>
  <c r="M84" i="1"/>
  <c r="M1028" i="1"/>
  <c r="M243" i="1"/>
  <c r="N651" i="1"/>
  <c r="M90" i="1"/>
  <c r="M626" i="1"/>
  <c r="M627" i="1"/>
  <c r="M652" i="1"/>
  <c r="M91" i="1"/>
  <c r="M244" i="1"/>
  <c r="M245" i="1"/>
  <c r="M628" i="1"/>
  <c r="N653" i="1"/>
  <c r="N656" i="1"/>
  <c r="N246" i="1"/>
  <c r="M70" i="1"/>
  <c r="M111" i="1"/>
  <c r="M981" i="1"/>
  <c r="M73" i="1"/>
  <c r="M946" i="1"/>
  <c r="M266" i="1"/>
  <c r="M875" i="1"/>
  <c r="M112" i="1"/>
  <c r="N251" i="1"/>
  <c r="M648" i="1"/>
  <c r="M80" i="1"/>
  <c r="M947" i="1"/>
  <c r="N247" i="1"/>
  <c r="N647" i="1"/>
  <c r="N241" i="1"/>
  <c r="N252" i="1"/>
  <c r="N649" i="1"/>
  <c r="M82" i="1"/>
  <c r="M635" i="1"/>
  <c r="M757" i="1"/>
  <c r="M880" i="1"/>
  <c r="H95" i="1"/>
  <c r="H153" i="1"/>
  <c r="H1037" i="1"/>
  <c r="J944" i="1"/>
  <c r="H1046" i="1"/>
  <c r="H960" i="1"/>
  <c r="J99" i="1"/>
  <c r="J1100" i="1"/>
  <c r="J971" i="1"/>
  <c r="J632" i="1"/>
  <c r="J1105" i="1"/>
  <c r="J1072" i="1"/>
  <c r="J1080" i="1"/>
  <c r="J1088" i="1"/>
  <c r="J1106" i="1"/>
  <c r="J1073" i="1"/>
  <c r="J1081" i="1"/>
  <c r="J1089" i="1"/>
  <c r="J1107" i="1"/>
  <c r="J1074" i="1"/>
  <c r="J1082" i="1"/>
  <c r="J1090" i="1"/>
  <c r="J1108" i="1"/>
  <c r="J1075" i="1"/>
  <c r="J1083" i="1"/>
  <c r="J1091" i="1"/>
  <c r="J1101" i="1"/>
  <c r="J1109" i="1"/>
  <c r="J1076" i="1"/>
  <c r="J1084" i="1"/>
  <c r="J1092" i="1"/>
  <c r="J1102" i="1"/>
  <c r="J1110" i="1"/>
  <c r="J1077" i="1"/>
  <c r="J1085" i="1"/>
  <c r="J1093" i="1"/>
  <c r="J1103" i="1"/>
  <c r="J1111" i="1"/>
  <c r="J1078" i="1"/>
  <c r="J1086" i="1"/>
  <c r="J1104" i="1"/>
  <c r="J1079" i="1"/>
  <c r="J1087" i="1"/>
  <c r="J1063" i="1"/>
  <c r="J1064" i="1"/>
  <c r="J1050" i="1"/>
  <c r="J1043" i="1"/>
  <c r="J1065" i="1"/>
  <c r="J1051" i="1"/>
  <c r="J1044" i="1"/>
  <c r="J1042" i="1"/>
  <c r="J1066" i="1"/>
  <c r="J1053" i="1"/>
  <c r="J1058" i="1"/>
  <c r="J1060" i="1"/>
  <c r="J1068" i="1"/>
  <c r="J1069" i="1"/>
  <c r="J1062" i="1"/>
  <c r="J1041" i="1"/>
  <c r="J1056" i="1"/>
  <c r="J1057" i="1"/>
  <c r="J1055" i="1"/>
  <c r="J1052" i="1"/>
  <c r="J1054" i="1"/>
  <c r="J966" i="1"/>
  <c r="J979" i="1"/>
  <c r="J967" i="1"/>
  <c r="J972" i="1"/>
  <c r="J974" i="1"/>
  <c r="J977" i="1"/>
  <c r="J976" i="1"/>
  <c r="J965" i="1"/>
  <c r="J978" i="1"/>
  <c r="J700" i="1"/>
  <c r="J706" i="1"/>
  <c r="J693" i="1"/>
  <c r="J686" i="1"/>
  <c r="J687" i="1"/>
  <c r="J711" i="1"/>
  <c r="J713" i="1"/>
  <c r="J694" i="1"/>
  <c r="J710" i="1"/>
  <c r="J688" i="1"/>
  <c r="J712" i="1"/>
  <c r="J260" i="1"/>
  <c r="J262" i="1"/>
  <c r="J264" i="1"/>
  <c r="J265" i="1"/>
  <c r="J261" i="1"/>
  <c r="J263" i="1"/>
  <c r="J162" i="1"/>
  <c r="J199" i="1"/>
  <c r="J215" i="1"/>
  <c r="J208" i="1"/>
  <c r="J164" i="1"/>
  <c r="J173" i="1"/>
  <c r="J183" i="1"/>
  <c r="J201" i="1"/>
  <c r="J209" i="1"/>
  <c r="J217" i="1"/>
  <c r="J225" i="1"/>
  <c r="J233" i="1"/>
  <c r="J174" i="1"/>
  <c r="J202" i="1"/>
  <c r="J210" i="1"/>
  <c r="J218" i="1"/>
  <c r="J226" i="1"/>
  <c r="J234" i="1"/>
  <c r="J182" i="1"/>
  <c r="J224" i="1"/>
  <c r="J181" i="1"/>
  <c r="J200" i="1"/>
  <c r="J232" i="1"/>
  <c r="J166" i="1"/>
  <c r="J195" i="1"/>
  <c r="J211" i="1"/>
  <c r="J227" i="1"/>
  <c r="J167" i="1"/>
  <c r="J196" i="1"/>
  <c r="J212" i="1"/>
  <c r="J160" i="1"/>
  <c r="J168" i="1"/>
  <c r="J179" i="1"/>
  <c r="J197" i="1"/>
  <c r="J205" i="1"/>
  <c r="J213" i="1"/>
  <c r="J221" i="1"/>
  <c r="J229" i="1"/>
  <c r="J170" i="1"/>
  <c r="J223" i="1"/>
  <c r="J163" i="1"/>
  <c r="J216" i="1"/>
  <c r="J175" i="1"/>
  <c r="J203" i="1"/>
  <c r="J219" i="1"/>
  <c r="J236" i="1"/>
  <c r="J176" i="1"/>
  <c r="J204" i="1"/>
  <c r="J220" i="1"/>
  <c r="J228" i="1"/>
  <c r="J161" i="1"/>
  <c r="J169" i="1"/>
  <c r="J180" i="1"/>
  <c r="J198" i="1"/>
  <c r="J206" i="1"/>
  <c r="J214" i="1"/>
  <c r="J222" i="1"/>
  <c r="J230" i="1"/>
  <c r="J207" i="1"/>
  <c r="J231" i="1"/>
  <c r="J165" i="1"/>
  <c r="J93" i="1"/>
  <c r="J880" i="1"/>
  <c r="J1061" i="1"/>
  <c r="J709" i="1"/>
  <c r="J26" i="1"/>
  <c r="H49" i="1"/>
  <c r="J49" i="1" s="1"/>
  <c r="N234" i="1" l="1"/>
  <c r="N1066" i="1"/>
  <c r="N632" i="1"/>
  <c r="N211" i="1"/>
  <c r="N209" i="1"/>
  <c r="N162" i="1"/>
  <c r="N688" i="1"/>
  <c r="M706" i="1"/>
  <c r="N967" i="1"/>
  <c r="N1041" i="1"/>
  <c r="N1042" i="1"/>
  <c r="N1087" i="1"/>
  <c r="N1085" i="1"/>
  <c r="N1101" i="1"/>
  <c r="N1107" i="1"/>
  <c r="N1105" i="1"/>
  <c r="N217" i="1"/>
  <c r="N163" i="1"/>
  <c r="M166" i="1"/>
  <c r="N710" i="1"/>
  <c r="N700" i="1"/>
  <c r="N1062" i="1"/>
  <c r="N1044" i="1"/>
  <c r="N1079" i="1"/>
  <c r="N1077" i="1"/>
  <c r="N1091" i="1"/>
  <c r="N1089" i="1"/>
  <c r="M944" i="1"/>
  <c r="N197" i="1"/>
  <c r="N1056" i="1"/>
  <c r="N1074" i="1"/>
  <c r="N179" i="1"/>
  <c r="N223" i="1"/>
  <c r="N263" i="1"/>
  <c r="M979" i="1"/>
  <c r="N206" i="1"/>
  <c r="N176" i="1"/>
  <c r="N170" i="1"/>
  <c r="N160" i="1"/>
  <c r="N232" i="1"/>
  <c r="N210" i="1"/>
  <c r="N183" i="1"/>
  <c r="N261" i="1"/>
  <c r="N694" i="1"/>
  <c r="M978" i="1"/>
  <c r="N966" i="1"/>
  <c r="N1069" i="1"/>
  <c r="N1051" i="1"/>
  <c r="N1104" i="1"/>
  <c r="N1110" i="1"/>
  <c r="N1083" i="1"/>
  <c r="N1081" i="1"/>
  <c r="N228" i="1"/>
  <c r="N199" i="1"/>
  <c r="N1093" i="1"/>
  <c r="N226" i="1"/>
  <c r="N93" i="1"/>
  <c r="N204" i="1"/>
  <c r="N236" i="1"/>
  <c r="N212" i="1"/>
  <c r="N202" i="1"/>
  <c r="N173" i="1"/>
  <c r="N265" i="1"/>
  <c r="N713" i="1"/>
  <c r="M965" i="1"/>
  <c r="N1054" i="1"/>
  <c r="N1068" i="1"/>
  <c r="N1065" i="1"/>
  <c r="N1086" i="1"/>
  <c r="N1102" i="1"/>
  <c r="N1075" i="1"/>
  <c r="N1073" i="1"/>
  <c r="N971" i="1"/>
  <c r="M623" i="1"/>
  <c r="N1061" i="1"/>
  <c r="N712" i="1"/>
  <c r="N1063" i="1"/>
  <c r="N195" i="1"/>
  <c r="N214" i="1"/>
  <c r="N168" i="1"/>
  <c r="N198" i="1"/>
  <c r="N229" i="1"/>
  <c r="N200" i="1"/>
  <c r="M49" i="1"/>
  <c r="N165" i="1"/>
  <c r="N180" i="1"/>
  <c r="N219" i="1"/>
  <c r="N221" i="1"/>
  <c r="N196" i="1"/>
  <c r="N181" i="1"/>
  <c r="N174" i="1"/>
  <c r="N164" i="1"/>
  <c r="N264" i="1"/>
  <c r="N711" i="1"/>
  <c r="N976" i="1"/>
  <c r="N1052" i="1"/>
  <c r="N1060" i="1"/>
  <c r="N1043" i="1"/>
  <c r="N1078" i="1"/>
  <c r="N1092" i="1"/>
  <c r="N1108" i="1"/>
  <c r="N1106" i="1"/>
  <c r="N1100" i="1"/>
  <c r="N216" i="1"/>
  <c r="N972" i="1"/>
  <c r="N1109" i="1"/>
  <c r="N222" i="1"/>
  <c r="N218" i="1"/>
  <c r="N169" i="1"/>
  <c r="N213" i="1"/>
  <c r="N233" i="1"/>
  <c r="N262" i="1"/>
  <c r="M977" i="1"/>
  <c r="N1055" i="1"/>
  <c r="N1058" i="1"/>
  <c r="N1050" i="1"/>
  <c r="N1111" i="1"/>
  <c r="N1084" i="1"/>
  <c r="N1090" i="1"/>
  <c r="N1088" i="1"/>
  <c r="M99" i="1"/>
  <c r="M632" i="1"/>
  <c r="M872" i="1"/>
  <c r="M1026" i="1"/>
  <c r="N230" i="1"/>
  <c r="N693" i="1"/>
  <c r="N1072" i="1"/>
  <c r="N220" i="1"/>
  <c r="N201" i="1"/>
  <c r="M26" i="1"/>
  <c r="N231" i="1"/>
  <c r="N203" i="1"/>
  <c r="M167" i="1"/>
  <c r="N224" i="1"/>
  <c r="N208" i="1"/>
  <c r="N687" i="1"/>
  <c r="N709" i="1"/>
  <c r="N207" i="1"/>
  <c r="N161" i="1"/>
  <c r="N175" i="1"/>
  <c r="N205" i="1"/>
  <c r="N227" i="1"/>
  <c r="N182" i="1"/>
  <c r="N225" i="1"/>
  <c r="N215" i="1"/>
  <c r="N260" i="1"/>
  <c r="N686" i="1"/>
  <c r="N974" i="1"/>
  <c r="N1057" i="1"/>
  <c r="N1053" i="1"/>
  <c r="N1064" i="1"/>
  <c r="N1103" i="1"/>
  <c r="N1076" i="1"/>
  <c r="N1082" i="1"/>
  <c r="N1080" i="1"/>
  <c r="J153" i="1"/>
  <c r="J964" i="1"/>
  <c r="J1049" i="1"/>
  <c r="J679" i="1"/>
  <c r="J1040" i="1"/>
  <c r="H47" i="1"/>
  <c r="J47" i="1" s="1"/>
  <c r="J1071" i="1"/>
  <c r="H942" i="1"/>
  <c r="J156" i="1"/>
  <c r="J692" i="1"/>
  <c r="J1067" i="1"/>
  <c r="J723" i="1"/>
  <c r="J724" i="1"/>
  <c r="J732" i="1"/>
  <c r="J740" i="1"/>
  <c r="J748" i="1"/>
  <c r="J730" i="1"/>
  <c r="J738" i="1"/>
  <c r="J731" i="1"/>
  <c r="J739" i="1"/>
  <c r="J747" i="1"/>
  <c r="J725" i="1"/>
  <c r="J733" i="1"/>
  <c r="J741" i="1"/>
  <c r="J749" i="1"/>
  <c r="J722" i="1"/>
  <c r="J746" i="1"/>
  <c r="J726" i="1"/>
  <c r="J734" i="1"/>
  <c r="J742" i="1"/>
  <c r="J754" i="1"/>
  <c r="J727" i="1"/>
  <c r="J735" i="1"/>
  <c r="J743" i="1"/>
  <c r="J720" i="1"/>
  <c r="J728" i="1"/>
  <c r="J736" i="1"/>
  <c r="J744" i="1"/>
  <c r="J755" i="1"/>
  <c r="J721" i="1"/>
  <c r="J729" i="1"/>
  <c r="J737" i="1"/>
  <c r="J745" i="1"/>
  <c r="J682" i="1"/>
  <c r="J172" i="1"/>
  <c r="J257" i="1"/>
  <c r="J194" i="1"/>
  <c r="J95" i="1"/>
  <c r="J719" i="1"/>
  <c r="H1030" i="1"/>
  <c r="J753" i="1"/>
  <c r="J1037" i="1" l="1"/>
  <c r="J1046" i="1"/>
  <c r="N740" i="1"/>
  <c r="M960" i="1"/>
  <c r="M942" i="1" s="1"/>
  <c r="M733" i="1"/>
  <c r="N964" i="1"/>
  <c r="N257" i="1"/>
  <c r="N744" i="1"/>
  <c r="N742" i="1"/>
  <c r="M725" i="1"/>
  <c r="M732" i="1"/>
  <c r="M47" i="1"/>
  <c r="M753" i="1"/>
  <c r="M734" i="1"/>
  <c r="M724" i="1"/>
  <c r="N194" i="1"/>
  <c r="N172" i="1"/>
  <c r="N747" i="1"/>
  <c r="M682" i="1"/>
  <c r="M728" i="1"/>
  <c r="M726" i="1"/>
  <c r="N739" i="1"/>
  <c r="M723" i="1"/>
  <c r="N1040" i="1"/>
  <c r="M755" i="1"/>
  <c r="N736" i="1"/>
  <c r="N745" i="1"/>
  <c r="N746" i="1"/>
  <c r="M731" i="1"/>
  <c r="N1067" i="1"/>
  <c r="N1071" i="1"/>
  <c r="M719" i="1"/>
  <c r="M720" i="1"/>
  <c r="N737" i="1"/>
  <c r="N743" i="1"/>
  <c r="M722" i="1"/>
  <c r="N738" i="1"/>
  <c r="N692" i="1"/>
  <c r="M735" i="1"/>
  <c r="M730" i="1"/>
  <c r="N1049" i="1"/>
  <c r="M95" i="1"/>
  <c r="M1030" i="1"/>
  <c r="M754" i="1"/>
  <c r="M729" i="1"/>
  <c r="N749" i="1"/>
  <c r="M156" i="1"/>
  <c r="M721" i="1"/>
  <c r="M727" i="1"/>
  <c r="N741" i="1"/>
  <c r="N748" i="1"/>
  <c r="J715" i="1"/>
  <c r="J960" i="1"/>
  <c r="J942" i="1" l="1"/>
  <c r="N153" i="1"/>
  <c r="N960" i="1"/>
  <c r="N942" i="1" s="1"/>
  <c r="N95" i="1"/>
  <c r="M715" i="1"/>
  <c r="N1037" i="1"/>
  <c r="N1046" i="1"/>
  <c r="M679" i="1"/>
  <c r="M153" i="1"/>
  <c r="N715" i="1"/>
  <c r="N679" i="1"/>
  <c r="H64" i="1"/>
  <c r="H61" i="1"/>
  <c r="J61" i="1" s="1"/>
  <c r="H43" i="1"/>
  <c r="J43" i="1" s="1"/>
  <c r="H56" i="1"/>
  <c r="J56" i="1" s="1"/>
  <c r="J51" i="1"/>
  <c r="J52" i="1"/>
  <c r="J53" i="1"/>
  <c r="J50" i="1"/>
  <c r="J46" i="1"/>
  <c r="N630" i="1" l="1"/>
  <c r="M43" i="1"/>
  <c r="M61" i="1"/>
  <c r="N1030" i="1"/>
  <c r="M46" i="1"/>
  <c r="M630" i="1"/>
  <c r="M50" i="1"/>
  <c r="M53" i="1"/>
  <c r="N52" i="1"/>
  <c r="M51" i="1"/>
  <c r="M56" i="1"/>
  <c r="J44" i="1"/>
  <c r="J64" i="1"/>
  <c r="J59" i="1"/>
  <c r="M44" i="1" l="1"/>
  <c r="M59" i="1"/>
  <c r="M64" i="1"/>
  <c r="H36" i="1"/>
  <c r="J36" i="1" s="1"/>
  <c r="H21" i="1"/>
  <c r="M36" i="1" l="1"/>
  <c r="J21" i="1"/>
  <c r="J34" i="1"/>
  <c r="M21" i="1" l="1"/>
  <c r="M34" i="1"/>
  <c r="J24" i="1"/>
  <c r="J33" i="1"/>
  <c r="J25" i="1"/>
  <c r="J23" i="1"/>
  <c r="H29" i="1"/>
  <c r="H16" i="1" s="1"/>
  <c r="M25" i="1" l="1"/>
  <c r="M23" i="1"/>
  <c r="M33" i="1"/>
  <c r="N24" i="1"/>
  <c r="J22" i="1"/>
  <c r="H14" i="1"/>
  <c r="H1198" i="1" s="1"/>
  <c r="J29" i="1"/>
  <c r="J32" i="1"/>
  <c r="J31" i="1"/>
  <c r="J30" i="1"/>
  <c r="N31" i="1" l="1"/>
  <c r="M29" i="1"/>
  <c r="M30" i="1"/>
  <c r="M22" i="1"/>
  <c r="M32" i="1"/>
  <c r="J16" i="1"/>
  <c r="J1030" i="1"/>
  <c r="N16" i="1" l="1"/>
  <c r="N14" i="1" s="1"/>
  <c r="N1198" i="1" s="1"/>
  <c r="N1219" i="1" s="1"/>
  <c r="N1220" i="1" s="1"/>
  <c r="M16" i="1"/>
  <c r="J14" i="1"/>
  <c r="M14" i="1" l="1"/>
  <c r="J630" i="1"/>
  <c r="J1198" i="1" l="1"/>
  <c r="M1198" i="1"/>
  <c r="I14" i="1"/>
  <c r="I1198" i="1" l="1"/>
  <c r="I1219" i="1" s="1"/>
  <c r="I1220" i="1" s="1"/>
  <c r="M1215" i="1"/>
  <c r="M1214" i="1"/>
  <c r="M1209" i="1"/>
  <c r="M1207" i="1"/>
  <c r="M1213" i="1" l="1"/>
  <c r="M1211" i="1" s="1"/>
  <c r="J1211" i="1"/>
  <c r="M1206" i="1"/>
  <c r="J1204" i="1" l="1"/>
  <c r="M1208" i="1"/>
  <c r="M1204" i="1" s="1"/>
  <c r="M1217" i="1" l="1"/>
  <c r="M1219" i="1" s="1"/>
  <c r="M1220" i="1" s="1"/>
  <c r="M1200" i="1"/>
  <c r="J1217" i="1"/>
  <c r="J1219" i="1" s="1"/>
  <c r="J1220" i="1" s="1"/>
  <c r="J1200" i="1"/>
</calcChain>
</file>

<file path=xl/sharedStrings.xml><?xml version="1.0" encoding="utf-8"?>
<sst xmlns="http://schemas.openxmlformats.org/spreadsheetml/2006/main" count="3765" uniqueCount="1067">
  <si>
    <t>POČET</t>
  </si>
  <si>
    <t>POPIS</t>
  </si>
  <si>
    <t>NÁZEV</t>
  </si>
  <si>
    <t>VÝROBCE</t>
  </si>
  <si>
    <t>POL.</t>
  </si>
  <si>
    <t>J.</t>
  </si>
  <si>
    <t>1.0</t>
  </si>
  <si>
    <t>2.0</t>
  </si>
  <si>
    <t>SCÉNICKÉ OSVĚTLENÍ</t>
  </si>
  <si>
    <t>3.0</t>
  </si>
  <si>
    <t>4.0</t>
  </si>
  <si>
    <t>Boční konzoly</t>
  </si>
  <si>
    <t>5.0</t>
  </si>
  <si>
    <t>6.0</t>
  </si>
  <si>
    <t>ŘÍZENÍ OSVĚTLENÍ</t>
  </si>
  <si>
    <t>AKUSTIKA</t>
  </si>
  <si>
    <t>MECHANIKA</t>
  </si>
  <si>
    <t>AV TECHNIKA</t>
  </si>
  <si>
    <t>CENA DODÁVKA</t>
  </si>
  <si>
    <t>DODÁVKA CELKEM</t>
  </si>
  <si>
    <t>MONTÁŽ CELKEM</t>
  </si>
  <si>
    <t>CELKEM</t>
  </si>
  <si>
    <t>VELKÝ SÁL</t>
  </si>
  <si>
    <t>ELEKTROINSTALACE</t>
  </si>
  <si>
    <t>MECHANIKA JEVIŠTĚ</t>
  </si>
  <si>
    <t>MECHANIKA HLEDIŠTĚ</t>
  </si>
  <si>
    <t>HLAVNÍ OSVĚTLENÍ</t>
  </si>
  <si>
    <t>AKUSTICKÉ ÚPRAVY</t>
  </si>
  <si>
    <t>TANEČNÍ SÁL</t>
  </si>
  <si>
    <t>KINO KAVÁRNA</t>
  </si>
  <si>
    <t>T - KLUB</t>
  </si>
  <si>
    <t>STUDIO</t>
  </si>
  <si>
    <t>Hledištní rampa</t>
  </si>
  <si>
    <t>Boční hledištní konzoly</t>
  </si>
  <si>
    <t>Konzoly balkón vertikální</t>
  </si>
  <si>
    <t>Konzoly balkón horizontální</t>
  </si>
  <si>
    <t>Konzoly PA</t>
  </si>
  <si>
    <t>Mobilní nábytek livepost</t>
  </si>
  <si>
    <t>Motorové tahy</t>
  </si>
  <si>
    <t>Osvětlovací baterie</t>
  </si>
  <si>
    <t>Repasování portálů</t>
  </si>
  <si>
    <t>Repasování jevištní podlahy</t>
  </si>
  <si>
    <t>Motorizace hlavní opony</t>
  </si>
  <si>
    <t>Repasování požární opony</t>
  </si>
  <si>
    <t>Repasování látkového vybavení</t>
  </si>
  <si>
    <t>Ostatní úpravy jeviště</t>
  </si>
  <si>
    <t>Konzoly pro subbasy</t>
  </si>
  <si>
    <t>Konzola pro horizont</t>
  </si>
  <si>
    <t>VIRTUÁLNÍ REALITA</t>
  </si>
  <si>
    <t>Černé obklady nad rastrem</t>
  </si>
  <si>
    <t>Závěs</t>
  </si>
  <si>
    <t>Úprava stropních panelů</t>
  </si>
  <si>
    <t>Obklad zadní stěny - pod balkónem</t>
  </si>
  <si>
    <t>Obklad zadní stěny - nad balkonem</t>
  </si>
  <si>
    <t>Obklad zadní stěny - pod stropem</t>
  </si>
  <si>
    <t>Hazer</t>
  </si>
  <si>
    <t>DMX Merger</t>
  </si>
  <si>
    <t>ŘÍZENÍ OZVUČENÍ</t>
  </si>
  <si>
    <t>VÝKONOVÉ OZVUČENÍ</t>
  </si>
  <si>
    <t>STUDIOVÁ SVÍTIDLA</t>
  </si>
  <si>
    <t>Aktivní USB 24bit/96kHz stereo Direct box</t>
  </si>
  <si>
    <t>Extra vysoký teleskopický mikrofonní stojan XL pro nahrávání zvuku nebo pro umíštění antény. Výška 1190/3220 mm. Kovové nohy s průměrem základny 850 mm zajišťují velkou stabilitu stojanu. Vyrábí se v černé barvě.</t>
  </si>
  <si>
    <t>Mikrofonní 3-dílný výsuvný stojan s teleskopickým ramenem. Výška stojanu 620/1470 mm. Délka ramena 490/795 mm.</t>
  </si>
  <si>
    <t>Mikrofonní stojan speciálně vytvořený pro studiové aplikace a bubeníky. Výška 1120/2010mm, posuvné raménko s délkou 1065mm, barva černá.</t>
  </si>
  <si>
    <t>Nízký mikrofonní stojan, stavitelná výška stojanu v rozmezí 425mm až 625mm, stavitelné-výsuvné raménko 470mm až 775mm. Barva černá.</t>
  </si>
  <si>
    <t>Extra nízký mikrofonní stojan vhodný pro bicí nástoje a nástrojové komba, jednoduché rámenko s délkou 525mm, celková výška 280mm.</t>
  </si>
  <si>
    <t>Univerzální nástěnný držák s 3/8" nebo 5/8" montážním šroubem pro mikrofony a antény.</t>
  </si>
  <si>
    <t>STAVEBNÍ ÚPRAVY</t>
  </si>
  <si>
    <t>VIDEO TECHNIKA</t>
  </si>
  <si>
    <t>AUDIO PROCESORY A NAHRÁVÁNÍ</t>
  </si>
  <si>
    <t>8-kanálový studiový MIC/Line předzesilovač, Class-A, variabilní impedance, hi-pass filter, ADC 24/96, Burr Brown převodníky</t>
  </si>
  <si>
    <t>USB zvuková karta, 20in /24out desktop interface,USB C, 2x sluchátkový výstup, Word Clock Out, 24-bit/96kHz, 2x ADAT IN/OUT, MK II verze</t>
  </si>
  <si>
    <t>Profesionální distribuční 8-kanálový sluchátkový zesilovač pro studiové a stage aplikace.</t>
  </si>
  <si>
    <t>Aktivní studiový monitor, reproduktory: 8“ + 1“, rozsah: 38 - 30 000 Hz, bi-amp, výkon:120 W, barva: černá, cena za kus</t>
  </si>
  <si>
    <t>Aktivní studiový subbass s bass reflexem, 8" kónickým reproduktorem. Výkon 150W. Frekvenční rozsah: 22 až 160Hz. Cena za kus</t>
  </si>
  <si>
    <t>Profesionální kamerový stativ pro kamery s hmotností až 10 kg vybavený fluidní hlavou s kapalinovým tlumením ve 4 úrovních a 8-mi polohovým vyvažovacím mechanismem. Kulové lože 100 mm, nohy z hliníkové slitiny se spodní (podlahovou) rozpěrou . Hlava je vybavená posuvnou upínací deskou.</t>
  </si>
  <si>
    <t>Určena pro přenášení kamery a příslušenství. Vyrobena z kvalitního materiálu, silně vypolstrována, mnoho kapes opatřených zipy pro uskladnění kabelů, záznamových médií, baterií a dalšího příslušenství. Vnitřní dělící přepážky na suchý zip. Dodáváno s ramenním popruhem.</t>
  </si>
  <si>
    <t>Konvertuje jeden kanál SDI signálu se zvukem na NDI stream. Maximální vstupní rozlišení je 2048x1080 60fps. Konetor Mini-DIN-8 je zde integrován pro funkce ovládání Tally a PTZ. </t>
  </si>
  <si>
    <t>UHD Miniaturní převodník pro simultánní konverzi SDI na HDMI a HDMI na SDI rozhraní s podporou všech běžných standardů až po 2160p60. Obousměrný převodník navíc podporuje přenos instrukcí pro ovládání kamer z Atemu.</t>
  </si>
  <si>
    <t>Kabelový In-ear stero systém, XLR vstupy, Jack 3,5mm stereo výstup, 2x AAA baterie, kovový obal.</t>
  </si>
  <si>
    <t>LCD monitor prohnutý, Ultra Wide QHD 3440 × 1440, QD-OLED, 21:9 širokoúhlý, 0,1 ms, 165Hz, FreeSync, 10bit, HDR, 1000 cd/m2, kontrast 1M:1, DisplayPort 1.4, HDMI 2.0, USB, sluchátkový výstup, nastavitelná výška, antireflexní povrch displeje</t>
  </si>
  <si>
    <t>LCD monitor 4K 3840 × 2160, IPS, 16:9, 5 ms, 60Hz, 350 cd/m2, kontrast 1000:1, DisplayPort 1.4, HDMI 2.0, USB-C, sluchátkový výstup, nastavitelná výška, antireflexní povrch displeje, VESA, Power Delivery až 90 W</t>
  </si>
  <si>
    <t>Software pro střih a barevné korekce</t>
  </si>
  <si>
    <t xml:space="preserve">Panoramatické klíčovací zelené pozadí 4 x 2,3 m na rámech
</t>
  </si>
  <si>
    <t>Kompaktní držák se závitem 3/8" pro upevnění mikrofonů na bicí. Snadná montáž. Držák má gumovou vložku absorbující hluk a nárazy. Černá barva.</t>
  </si>
  <si>
    <t>Switch 8 portový, 100 Mbit, QoS, VLAN, L3, desktop</t>
  </si>
  <si>
    <t>VIDEO INSPICE</t>
  </si>
  <si>
    <t>LED panelové světlo je vhodné studiové plošné osvětlení s vylepšeným barevným podáním</t>
  </si>
  <si>
    <t>Světelný stativ</t>
  </si>
  <si>
    <t>Motorový lanový naviják</t>
  </si>
  <si>
    <t>ks</t>
  </si>
  <si>
    <t>Lana</t>
  </si>
  <si>
    <t>Příhradový nosník</t>
  </si>
  <si>
    <t>Ocelové konstrukce</t>
  </si>
  <si>
    <t>m</t>
  </si>
  <si>
    <t>Konstrukce pro kotvení pohonů k tahové stěně, ochranné síťování motorů, zámečnické konstrukce pro ochranu svítidel na baterii, spojovací materiál</t>
  </si>
  <si>
    <t>sd</t>
  </si>
  <si>
    <t>8-kanálový SMART předzesilovač a AD/DA převodník, 8x line out, 2xADAT IN/OUT, Smartgain funkce, LCD display,chytré intuitivní ovládání, 24bit / 96kHz</t>
  </si>
  <si>
    <t xml:space="preserve">aktivní studiový monitor, 4"/1", 85 W, zesilovač Class-D, auto mute
</t>
  </si>
  <si>
    <t>Monitorový kontrolér, 4 zdroje signálu, 3+1 páry monitorů, sluchátkový distributor, talkback</t>
  </si>
  <si>
    <t>SOFTWARE PRO PŘENOS DAT PŘES PROTOKOL DANTE</t>
  </si>
  <si>
    <t>25 metrů cívka cat5</t>
  </si>
  <si>
    <t>Repasování kladek</t>
  </si>
  <si>
    <t>Pantograf</t>
  </si>
  <si>
    <t>Repasování a doplnění svodových kladen v provazičti. Očištění, nové nátěry promazání a přemístění do požadovaných pozic.</t>
  </si>
  <si>
    <t>Svodové kladky</t>
  </si>
  <si>
    <t>Jednodrážková kladka pro nosnost 500 kg. Průměr 150 mm. Zarážka proti vyskočení lana.</t>
  </si>
  <si>
    <t>Pohyblivé kabelové vedení délky 14 m, pantografový systém, horní uchycení na I profil, spodní na trubky pr. 50 mm, truss 300 mm rozteč. Barva černá mat.</t>
  </si>
  <si>
    <t>Konstrukce pro kotvení pohonů k tahové stěně, ochranné síťování motorů, ostatní zámečnické konstrukce, spojovací materiál.</t>
  </si>
  <si>
    <t>Software k odbavování a mappingu videoprojekcí</t>
  </si>
  <si>
    <t>Televize SMART LED, 81cm, Full HD, 50Hz, HLG, 2× HDMI, 1× USB, CI+, LAN, WiFi, DLNA, HbbTV 2.0, Netflix, Disney+, HBO Max, Apple TV, Voyo, O2 TV, párování s mobilním zařízením, Tizen, VESA 100×100, repro 10W, Dolby Digital Plus, en. třída F</t>
  </si>
  <si>
    <t>SSD disk 2.5", SATA III, rychlost čtení 530MB/s, rychlost zápisu 500MB/s, životnost 1145TBW</t>
  </si>
  <si>
    <t>Demontáž stávajícího zařízení</t>
  </si>
  <si>
    <t>Demontáž stávajících prospektových tahů. Tahové tyče, lana, spojovací materiál, ocelové konstrukce tahové stěny, zapravení omítek, výmalba, ekologická likvidace odpadu včetně dopravy.</t>
  </si>
  <si>
    <t xml:space="preserve">Demontáž stávajícího elektroinstalačního, mechanického a čalounického zařízení. Očištění včetně broušení a příprava na repasování. </t>
  </si>
  <si>
    <t>Protipožární nátěr</t>
  </si>
  <si>
    <t>Vrchní nátěr</t>
  </si>
  <si>
    <t>Mechanické úpravy</t>
  </si>
  <si>
    <t>Mechanické úpravy stávající ocelové a dřevěné konstrukce, repasování portálových ramen včetně promazání pohyblivých částí.</t>
  </si>
  <si>
    <t>Protipožární nátěr dřevěného opláštění certifikovaným nátěrovým systémem.</t>
  </si>
  <si>
    <t>Čalounění</t>
  </si>
  <si>
    <t>Zpětná montáž</t>
  </si>
  <si>
    <t>m2</t>
  </si>
  <si>
    <t>Demontáž stávající podlahy</t>
  </si>
  <si>
    <t>Kročejová izolace</t>
  </si>
  <si>
    <t>Nášlapná vrstva</t>
  </si>
  <si>
    <t>Povrchová úprava</t>
  </si>
  <si>
    <t>Odstranění svrchní vrstvy podlahových palubek, ekologická likvidace včetně odvozu.</t>
  </si>
  <si>
    <t>Biodeska SEVERSKÁ BOROVICE 27 mm 0/B; Tloušťka: 27 mm; Tloušťka krycí; Broušení: krycí vrstvy jsou oboustranně broušeny zrnitostí 100; Hrany desek: pero/drážka.</t>
  </si>
  <si>
    <t>Zatmelení celoplošným systémem, přebroušení, barva černá matná.</t>
  </si>
  <si>
    <t>Demontáž stávajících ručního oponového tahu. Tahové tyče, lana, spojovací materiál, ocelové konstrukce tahové stěny, zapravení omítek, výmalba, ekologická likvidace odpadu včetně dopravy.</t>
  </si>
  <si>
    <t>Konvertuje dostupné NDI streamy na HDMI a SDI - i současně. Umí automaticky nastavit nejvhodnější rozlišení výstupu, nastavení lze aplikovat také manuálně až do rozlišení 1080p60. Podporuje dekodování kodek h.264 i h.265 a také běžné protokoly prostreaming. Převodník si nastavený kanál pamatuje, je vhodný i do stálých instalací. Dekodovaný kanál je možné změnit i na dálku ve webovém rozhraní - stačí být připojen ve stejné síti.</t>
  </si>
  <si>
    <t>Repasování kinorámu</t>
  </si>
  <si>
    <t>Nátěry</t>
  </si>
  <si>
    <t>Repas pohonu maskovací opony</t>
  </si>
  <si>
    <t>Repas mechanických částí</t>
  </si>
  <si>
    <t>Pohyblivý přívod elektroinstalace</t>
  </si>
  <si>
    <t>Pohyblivé kabelové vedení délky 7 m, pantografový systém, horní uchycení na I profil, spodní na trubky pr. 50 mm. Barva černá mat.</t>
  </si>
  <si>
    <t>Repasování elektropohonu maskovací opony. Kontrola uchycení, kontaktů, všech funkcí, seřízení.</t>
  </si>
  <si>
    <t>Očištění, kontrola, promazání, výměna dřevěných částí nebo jejich protipožární nátěr.</t>
  </si>
  <si>
    <t>Základní a vrchní nátěr, barva černá mat.</t>
  </si>
  <si>
    <t>Vodící lišta požární opony</t>
  </si>
  <si>
    <t>Vodící lišta požární opony, atypický ocelový profil tvaru C, délka 15 m.</t>
  </si>
  <si>
    <t>Čištění a požární nástřik</t>
  </si>
  <si>
    <t>Stavební příprava</t>
  </si>
  <si>
    <t>Nosná konstrukce</t>
  </si>
  <si>
    <t>Mřížky</t>
  </si>
  <si>
    <t>Stavební konstrukce</t>
  </si>
  <si>
    <t>Zámečnické konstrukce</t>
  </si>
  <si>
    <t>OSVĚTLENÍ</t>
  </si>
  <si>
    <t>ACCES POINT</t>
  </si>
  <si>
    <t>Aktivní sloupový PA systém, 4 kanálový mix, 2000W výkon, 12" subwoofer, 6x3"+1" horn, 24-bit DSP, Bluetooth 5.0, uživatelské presety, přepravní obaly</t>
  </si>
  <si>
    <t>Digitální mixážní pult a multi stopový rekordér v kompaktním formátu ze série Ui s 24 vstupy (10 XLR mic / line, 10 XLR.</t>
  </si>
  <si>
    <t>4-kanálový nízkoimpedanční zesilovač, výkon 4x 140W / 4 Ω, velikost 1U, váha 3,6kg.</t>
  </si>
  <si>
    <t>Stereofonní audio přehrávač včetně FM tuneru, USB slotu, SD slotu a bezdrátového připojení přes Bluetooth. Obsahuje IR dálkový ovladač.</t>
  </si>
  <si>
    <t>Rámování obkladů</t>
  </si>
  <si>
    <t>Dráha horizont</t>
  </si>
  <si>
    <t>Samet, gramáž 360g/m2, řasení 50%, rozměr 13000x3400 mm</t>
  </si>
  <si>
    <t>Dráhy za jevištěm</t>
  </si>
  <si>
    <t>manuální dráha, bílá, délka 1500 mm</t>
  </si>
  <si>
    <t>Samet, gramáž 360g/m2, řasení 50%, rozměr 1500x2400 mm</t>
  </si>
  <si>
    <t>Dráha zrcadlová stěna</t>
  </si>
  <si>
    <t>motorická dráha, bílá, délka 13 000 mm</t>
  </si>
  <si>
    <t>Dráha okna</t>
  </si>
  <si>
    <t>motorická dráha, bílá, délka 1 800 mm</t>
  </si>
  <si>
    <t>Samet, gramáž 360g/m2, řasení 50%, rozměr 1800x4900, na dva kusy</t>
  </si>
  <si>
    <t>1.1</t>
  </si>
  <si>
    <t>Akustické dveře</t>
  </si>
  <si>
    <t>1.2</t>
  </si>
  <si>
    <t>Akustické okno</t>
  </si>
  <si>
    <t xml:space="preserve">Zakázkové zvukoizolační okno atypického rozměru, vhodné do nahrávacích studií, rádií, dabingů, divadelních režií  apod. Reálný činitel vzduchové neprůzvučnosti Rw´= cca 42 – 45 dB. Konstrukce z MDF desky, odpružená skla tl. 6 mm; 3 vrstvy skel s nerovnoběžným úhlem. Rozměr 1500x1000 mm
</t>
  </si>
  <si>
    <t>1.4</t>
  </si>
  <si>
    <t>Extreme</t>
  </si>
  <si>
    <t>Koberec</t>
  </si>
  <si>
    <t>1.5</t>
  </si>
  <si>
    <t>Podložka pod koberec</t>
  </si>
  <si>
    <t>Podložky z pěnového recyklátu jsou vyrobeny z recyklované polyurethanové pěny,kdy za použití tlaku a tepla je tento recyklát slisován dohromady a vytváří tak hustou, pružnou a lehce vážící podložku s excelentním kročejovým komfortem. Tyto podložky vynikají dokonalou tepelnou a zvukovou izolaci. Podložky pod koberce s vysokou hustotou</t>
  </si>
  <si>
    <t>1.9</t>
  </si>
  <si>
    <t>Výplň oken</t>
  </si>
  <si>
    <t xml:space="preserve">akustická okenice o rozměrech 1450 x 570 ; konstrukce z MDF desky; výplň z Cetris desek tl. 40 mm; neprůzvučné těsnění; reálný činitel vzduchové neprůzvučnosti cca 40 dB.
</t>
  </si>
  <si>
    <t xml:space="preserve">Dvanáctikanálový digitální bezdrátový systém v pásmu 482-554Mhz s Dante rozhraním, systém se skládá ze tří čtyřkanálových přijámačů, VF rozsah musí být 72MHz, 256bitové šifrování, zvukový procesor DSP a D/A převodník, Digitální rozhraní AES/EBU. Analogový symetrický výstup se 3 přepínatelnými úrovněmi: +16 dB / 0 dB / -6 dB, 10 digitálních zvukových a anti-feedback EQ, externá napájecí zdroj, TNC anténní konektory poskytující napájení přídavným anténám, antény jsou slučené distributorem, který detekuje ztrátu kabelu a automaticky nastaví zesilovač tak, aby přesně kompenzoval ztrátu.Součástí jsou aktivní/pasivní směrové antény. Celý systém lze dálkově monitorovat pomocí software přes RJ11 rozhraní. </t>
  </si>
  <si>
    <t>Dynamický odnímatelná hlava kompatibilní s ružním bezdrátový mikrofonem.</t>
  </si>
  <si>
    <t xml:space="preserve">Opaskový vysílač, napájení na 2x AA baterie nebo na 1x nabíjecí akumulátor, který lze nabíjet přímo v mikrofonu přes USB-C konektor, nabíjecí kontakty pro nabíjení v nabíječkách na tělě vysílače, vypínač On/Off a Mute tlačítko, které lze vypnout/zapnout v Menu vysílače. Výstupní konektor mini XLR-4pin. VF pásmo 72MHzv rozsahu 482-554MHz.Rozměry 63 × 80 × 25 mm (Š × V × H), hmotnost cca 97g. </t>
  </si>
  <si>
    <t>Miniaturní kondenzátorový mikrofon vhodný pro divadelní aplikace, kulová charakteristika. Extrémně nízký manipulační hluk. Zvíšená odolnost proti potu a vodě. Frekvenční rozsah: 20Hz - 20kHz, citlivost 4.0 mV/Pascal (-48 dB re 1V/Pa), tělová barva,SPL 140dB, konektor mini XLR 4-pin, barva tělová.</t>
  </si>
  <si>
    <t>Kondenzátorový náhlavní mikrofon, směrová (kardioda) charakteristika, max. SPL 125dB, 25g, délka kabelu 150cm, konektor 4-pin, černá barva.</t>
  </si>
  <si>
    <t>Kompaktní digitální bezdrátový vysílač s vstupním konektorem XLR 3-pin samice. Lze připojit libovolný kabelový mikrofon a je jedno zda bude dynamický nebo kondenzátorový, poskytuje phantomové napájení, celokovoé tělo,napájení na 1x nabíjecí akumulátor,nabíjecí kontakty na těle vysílače, akumulátor lze z vysílače vyjmout a snadno vyměnit za nový. Šířka VF pásmo 72MHz v rozsahu 482-554MHz.Rozměry 44 × 114 × 37 mm , hmotnost cca 180g.</t>
  </si>
  <si>
    <t>Rack</t>
  </si>
  <si>
    <t>Příslušenství k racku</t>
  </si>
  <si>
    <t>PDU 230V IEC</t>
  </si>
  <si>
    <t>Záložní zdroj</t>
  </si>
  <si>
    <t>Kabelové propoje - optika</t>
  </si>
  <si>
    <t>Kabelové propoje - metalika</t>
  </si>
  <si>
    <t>GBIC moduly</t>
  </si>
  <si>
    <t>Kabely k AP</t>
  </si>
  <si>
    <t>Router</t>
  </si>
  <si>
    <t>Vyvazovací panel</t>
  </si>
  <si>
    <t>Switch</t>
  </si>
  <si>
    <t>Agregační switch</t>
  </si>
  <si>
    <t>Přístupový bod 5GHz</t>
  </si>
  <si>
    <t>Patch panel pro AP</t>
  </si>
  <si>
    <t>Switch pro servery</t>
  </si>
  <si>
    <t>Aplikační server</t>
  </si>
  <si>
    <t>VR set</t>
  </si>
  <si>
    <t>Nabíječka na baterie VR setu</t>
  </si>
  <si>
    <t>Výměnná baterie k VR setu</t>
  </si>
  <si>
    <t>Hygienické příslušenství VR</t>
  </si>
  <si>
    <t>Instalační sloupový reprobox osazený 16 x 1,5palcovými reproduktory napajený přes Dante PoE.</t>
  </si>
  <si>
    <t xml:space="preserve">Kvalitní audio kabeláž s konektory v černé barvě, parametry kabelu 2LI2Y0,22mm², průměr PVC obalu 6,4mm, stínění 99%, UV odolnost, OFC měď. Sada obsahuje 10x3m, 20x5m, 30x7,5m, 20x10m, 10x15m. Součásti je i sada pro bicí soupravu kde je jeden konektor úhlový 8x2m, 4x6m, 8x4m. Každý kabel je opatřený vázacím suchým zipem. </t>
  </si>
  <si>
    <t xml:space="preserve">Napájecí 230V kabeláž, kabel 3x1,5mm gumový flexibilní. Sada obsahuje 4x20m kotouček a 4x zásuvka, 10x3m, 10x5m, 10x10m. Kabely mají vidlici a čtyřzásuvku bez vypínače a jsou opatřeny suchým zipem na svázání. </t>
  </si>
  <si>
    <t xml:space="preserve">Přepravní case universální,1000mm x 500mm x 500mm s 6 madly, zámky, opěrnými panty, koly o průměru 100mm, černá překližka. 2x polička ve vrchní části, přepážky. </t>
  </si>
  <si>
    <t>Case</t>
  </si>
  <si>
    <t>Studiová uzavřená sluchátka, frekvenční rozsah 16 - 22 000 Hz, impedance 70Ohm, akustický tlak 120 dB. Náušníky lze měnit.</t>
  </si>
  <si>
    <t>Mobilní rack 4U na bezdrátový systém, zásuvná víka, distribuční zásuvka, polstrované šufle 3U. X XLR konektory a 1x RJ45 pro připojení bezdrátového přijímače.</t>
  </si>
  <si>
    <t xml:space="preserve">Sada prodlužovacíchaudio kabelů pro sluchátka, 8 kabelů, konektory Jack 6,3mm Samec a Jack 6,3mm Samice, délka 6m. </t>
  </si>
  <si>
    <t>Matice</t>
  </si>
  <si>
    <t>Mixážní pult</t>
  </si>
  <si>
    <t>Stagebox 16x8</t>
  </si>
  <si>
    <t>Notebook</t>
  </si>
  <si>
    <t>Software</t>
  </si>
  <si>
    <t>Ipad</t>
  </si>
  <si>
    <t>Dante switch</t>
  </si>
  <si>
    <t>Acces point</t>
  </si>
  <si>
    <t>Středovýškový reprobox</t>
  </si>
  <si>
    <t>Závěsný bumper</t>
  </si>
  <si>
    <t>Basový reprobox</t>
  </si>
  <si>
    <t>Frontfillový reprobox</t>
  </si>
  <si>
    <t>Monitorové reproboxy</t>
  </si>
  <si>
    <t>Pěnový polyetylen šíře 100 cm, tl. 5 mm</t>
  </si>
  <si>
    <t>Zesilovač</t>
  </si>
  <si>
    <t>Dante Karta</t>
  </si>
  <si>
    <t>PROJEKČNÍ TECHNIKA</t>
  </si>
  <si>
    <t>Rámové plátno</t>
  </si>
  <si>
    <t>Laserový projektor</t>
  </si>
  <si>
    <t>Teleskopický objektiv</t>
  </si>
  <si>
    <t>Cat5 cívka</t>
  </si>
  <si>
    <t>Převodník</t>
  </si>
  <si>
    <t xml:space="preserve">Převodník </t>
  </si>
  <si>
    <t>PTZ kamera do foyer</t>
  </si>
  <si>
    <t xml:space="preserve">PTZ kamera </t>
  </si>
  <si>
    <t>Media server NDI</t>
  </si>
  <si>
    <t>Diskové pole na rack</t>
  </si>
  <si>
    <t>Disky pro NAS</t>
  </si>
  <si>
    <t>Full HD</t>
  </si>
  <si>
    <t>Ovládací panel pro PTZ</t>
  </si>
  <si>
    <t>Stagebox 32x24</t>
  </si>
  <si>
    <t>Studiové monitory</t>
  </si>
  <si>
    <t>Bezdrátový příjmač - 12 kanálů</t>
  </si>
  <si>
    <t>Ruční mikrofon</t>
  </si>
  <si>
    <t>Výměnná kapsle</t>
  </si>
  <si>
    <t>Bodypack</t>
  </si>
  <si>
    <t>Klopový mikrofon</t>
  </si>
  <si>
    <t>Náhlavní mikrofon</t>
  </si>
  <si>
    <t>Vysílač univerzální</t>
  </si>
  <si>
    <t>Sada pro bicí</t>
  </si>
  <si>
    <t>Mikrofon pro malý buben</t>
  </si>
  <si>
    <t>Mikrofon  na basový buben</t>
  </si>
  <si>
    <t>Mikrofon na velký přechod</t>
  </si>
  <si>
    <t>Mikrofon pro buben a kytaru</t>
  </si>
  <si>
    <t>Mikrofon na kytaru a perkuse</t>
  </si>
  <si>
    <t>Mikrofon pro basovou kytaru</t>
  </si>
  <si>
    <t>Mikrofon vokální</t>
  </si>
  <si>
    <t>Sběrové mikrofony</t>
  </si>
  <si>
    <t>Nástrojový mikrofon</t>
  </si>
  <si>
    <t>Sada pro smyčcové nástroje</t>
  </si>
  <si>
    <t>Di box</t>
  </si>
  <si>
    <t>Datová kabeláž</t>
  </si>
  <si>
    <t>Mikrofonní kabeláž</t>
  </si>
  <si>
    <t>Napájecí kabeláž</t>
  </si>
  <si>
    <t>Mikrofonní stativ</t>
  </si>
  <si>
    <t>Mikrofonní stativ - nízký</t>
  </si>
  <si>
    <t>Mikrofonní stativ - extra nízký</t>
  </si>
  <si>
    <t>Mikrofonní držák na buben</t>
  </si>
  <si>
    <t>Mikrofonní držák</t>
  </si>
  <si>
    <t>Síťový switch</t>
  </si>
  <si>
    <t>5.1</t>
  </si>
  <si>
    <t>5.2</t>
  </si>
  <si>
    <t>5.3</t>
  </si>
  <si>
    <t>5.4</t>
  </si>
  <si>
    <t>Case na malý pult</t>
  </si>
  <si>
    <t>Středovýškové reproboxy</t>
  </si>
  <si>
    <t>Touringový bumper</t>
  </si>
  <si>
    <t>Subbass - reprobox</t>
  </si>
  <si>
    <t>Instalační aktivní reprobox</t>
  </si>
  <si>
    <t>Projekční plátno</t>
  </si>
  <si>
    <t>Projektor</t>
  </si>
  <si>
    <t>Cívka cat5e</t>
  </si>
  <si>
    <t>Výmalba</t>
  </si>
  <si>
    <t>,</t>
  </si>
  <si>
    <t>ZDROJE SIGNÁLU A PŘÍSLUŠENSTVÍ</t>
  </si>
  <si>
    <t>Stmívač/Relé</t>
  </si>
  <si>
    <t>STAVEBNÍ PŘÍPRAVA</t>
  </si>
  <si>
    <t>DMX splitter</t>
  </si>
  <si>
    <t>MDR DMX Splitter 10-Way RDM 19" Rackmount - 5-pin XLR input and output connectors</t>
  </si>
  <si>
    <t>TECHNOLOGICKÉ PRVKY PRO VIRTUÁLNÍ REALITU</t>
  </si>
  <si>
    <t>AKUSTICKÉ ÚPRAVY - STROP</t>
  </si>
  <si>
    <t>Multimediální přehrávač</t>
  </si>
  <si>
    <t>Rackový mixážní pult</t>
  </si>
  <si>
    <t>Mobilní ozvučovací sada</t>
  </si>
  <si>
    <t>Reproboxy</t>
  </si>
  <si>
    <t>Subbas</t>
  </si>
  <si>
    <t>Podkresové repro</t>
  </si>
  <si>
    <t>Držáky rero</t>
  </si>
  <si>
    <t>Ovládací panel</t>
  </si>
  <si>
    <t>Osvětlovací pult</t>
  </si>
  <si>
    <t>Fader wing</t>
  </si>
  <si>
    <t>Ořezové klapky pro plošný panel</t>
  </si>
  <si>
    <t>Těžký difuzor</t>
  </si>
  <si>
    <t>Plošné panelové svítidlo</t>
  </si>
  <si>
    <t>Sada světel na klíčové pozadí</t>
  </si>
  <si>
    <t>Video režie s možnosti streamingu</t>
  </si>
  <si>
    <t>4K/FULL HD kamera</t>
  </si>
  <si>
    <t>SD paměťová karta</t>
  </si>
  <si>
    <t>Kamerový stativ</t>
  </si>
  <si>
    <t>Brašna na kameru</t>
  </si>
  <si>
    <t>Klíčovací pozadí</t>
  </si>
  <si>
    <t>Nabíječka na kamerové baterie</t>
  </si>
  <si>
    <t>Kamerová baterie</t>
  </si>
  <si>
    <t>SDI/NDI převodník</t>
  </si>
  <si>
    <t>SDI/HDMI převodník</t>
  </si>
  <si>
    <t>Editační software</t>
  </si>
  <si>
    <t>Speciální klávesnice k editačnímu software</t>
  </si>
  <si>
    <t>Sada - multipárové kabely</t>
  </si>
  <si>
    <t>Mikrofonní držáky na buben</t>
  </si>
  <si>
    <t>Mikrofonní stativ nízký</t>
  </si>
  <si>
    <t>Mikrofonní stativ střední</t>
  </si>
  <si>
    <t>Mikrofonní stativ velký</t>
  </si>
  <si>
    <t>DI box - nahrávání</t>
  </si>
  <si>
    <t>Di box - stereo</t>
  </si>
  <si>
    <t>Di box - mono</t>
  </si>
  <si>
    <t>Dynamický mikrofon</t>
  </si>
  <si>
    <t>Sada mikrofonů - smyčcové nástroje</t>
  </si>
  <si>
    <t>Mikrofon žesťové nástroje</t>
  </si>
  <si>
    <t>Redukce pro fantomové napájení</t>
  </si>
  <si>
    <t>Klopový mikrofon pro mluvené slovo</t>
  </si>
  <si>
    <t>Sada na bicí</t>
  </si>
  <si>
    <t>Mikrofon na basový buben</t>
  </si>
  <si>
    <t>Kondenzátorový mikrofon s všesměrovou charakteristikou</t>
  </si>
  <si>
    <t>Mikrodon na malý buben - žestě</t>
  </si>
  <si>
    <t>Mikrodon na malý buben - perkuse</t>
  </si>
  <si>
    <t>Monitorový kontroler</t>
  </si>
  <si>
    <t>Sluchátkový zesilovač  8 kanálů</t>
  </si>
  <si>
    <t>Sluchátkový zesilovač  1 kanálů</t>
  </si>
  <si>
    <t>Studiová sluchátka</t>
  </si>
  <si>
    <t>Studiový odposlech</t>
  </si>
  <si>
    <t>Studiový odposlech bass</t>
  </si>
  <si>
    <t>Komunikační mikrofon</t>
  </si>
  <si>
    <t>Sluchátková kabeláž</t>
  </si>
  <si>
    <t>Předzesilovač S A/D převodníky</t>
  </si>
  <si>
    <t>Zvuková karta 20IN/24OUT</t>
  </si>
  <si>
    <t>Studiový počítač</t>
  </si>
  <si>
    <t>DAW MIDI kontroler</t>
  </si>
  <si>
    <t>Monitor k PC</t>
  </si>
  <si>
    <t>Klávesnice k Mac</t>
  </si>
  <si>
    <t>Software pro přenos dat</t>
  </si>
  <si>
    <t>Kabeláž</t>
  </si>
  <si>
    <t>Rozváděč</t>
  </si>
  <si>
    <t>Profesionální hazer (výrobník mlhy) 1500 W, verze Unique 2.1, minimální zahřívací čas do 60s, ovládání protokolem DMX512, 0-10 V nebo interním časovačem.</t>
  </si>
  <si>
    <t>Stmívač</t>
  </si>
  <si>
    <t>Žárovka</t>
  </si>
  <si>
    <t>Eos Motorized Fader Wing 10</t>
  </si>
  <si>
    <t>ETCnomad key for Eos macOS/Windows software, 1,024 outputs (base)</t>
  </si>
  <si>
    <t>USB to DMX</t>
  </si>
  <si>
    <t>Gadget II, USB to 2 ports DMX-OUT</t>
  </si>
  <si>
    <t>Software pro PC/Mac</t>
  </si>
  <si>
    <t>KOMUNIKAČNÍ SYSTÉM</t>
  </si>
  <si>
    <t>LCD monitor dotykový, Full HD 1920 × 1080, IPS, 16:9, 8 ms, 60Hz, 8bit, 350 cd/m2, kontrast 1000:1, DisplayPort 1.2, HDMI 1.4, VGA, LAN, VESA, Power Delivery až 18 W</t>
  </si>
  <si>
    <t>Dotykový monitor</t>
  </si>
  <si>
    <t>LCD monitor dotykový, Full HD 1920 × 1080, IPS, 16:9, 5 ms, 60Hz, 8bit, 500 cd/m2, kontrast 1000:1, DisplayPort 1.2, DVI, HDMI 1.4, repro, VESA, Power Delivery až 25 W</t>
  </si>
  <si>
    <t>Case na středovýškové reproboxy</t>
  </si>
  <si>
    <t>Case na monitorové reproboxy</t>
  </si>
  <si>
    <t xml:space="preserve">Kvalitní audio kabeláž s konektory v černé barvě, parametry kabelu 2LI2Y0,22mm², průměr PVC obalu 6,4mm, stínění 99%, UV odolnost, OFC měď. Sada obsahuje 6x3m, 6x5m, 5x7,5m, 4x10m,. Součásti je i sada pro bicí soupravu kde je jeden konektor úhlový 8x2m, 4x6m, 8x4m. Každý kabel je opatřený vázacím suchým zipem. </t>
  </si>
  <si>
    <t xml:space="preserve">Napájecí 230V kabeláž, kabel 3x1,5mm gumový flexibilní. Sada obsahuje kabely o 4 zásuvkách 6x3m, 5x5m, 2x10m. Kabely mají vidlici a čtyřzásuvku bez vypínače a jsou opatřeny suchým zipem na svázání. </t>
  </si>
  <si>
    <t>Hlavní opona</t>
  </si>
  <si>
    <t>materiál samet, gramáž 365 g/m2, protipožární úprava dle EN 13773, rozměr 5,2 x 2,8 mm ,50% řasení, na více částí, aby byla zajištěna variabilita, standardní  barevné provedení dle požadavku investora</t>
  </si>
  <si>
    <t>Horizont</t>
  </si>
  <si>
    <t>Nosná tyč jeviště zadní</t>
  </si>
  <si>
    <t>Nosná tyč jeviště přední</t>
  </si>
  <si>
    <t>Nosná tyč pro uchycení technologických prvků jeviště. Trubka pr. 51 mm, černá mat, pro uchycení dráhy horizontu a zavěšení scénických světel. Včetně kotevních prvků a příslušenství.</t>
  </si>
  <si>
    <t>Nosná tyč pro uchycení technologických prvků jeviště. Trubka pr. 51 mm, černá mat, pro zavěšení scénických světel. Včetně kotevních prvků a příslušenství.</t>
  </si>
  <si>
    <t>Ostatní instalační materiál</t>
  </si>
  <si>
    <t>Ostatní elektroinstalační materiál jinde neuvedený</t>
  </si>
  <si>
    <t>Bourací práce</t>
  </si>
  <si>
    <t>Povrchy</t>
  </si>
  <si>
    <t>Vybourání otvoru pro okno mezi studiem a režií, odvoz suti.</t>
  </si>
  <si>
    <t>Zapravení vybouraného otvoru, opravy svislých a vodorovných konstrukcí.</t>
  </si>
  <si>
    <t>Nábytek</t>
  </si>
  <si>
    <t>Adaptér na PA system</t>
  </si>
  <si>
    <t>Adaptér na truss</t>
  </si>
  <si>
    <t>Univerzální U adaptér pro uložení traverz s 360° úhlováním.</t>
  </si>
  <si>
    <t>Truss</t>
  </si>
  <si>
    <t>Truss spojovací sada</t>
  </si>
  <si>
    <t>Oponová dráha hlavní opony</t>
  </si>
  <si>
    <t>Oponová dráha maskovací opony</t>
  </si>
  <si>
    <t>Finální úpravy vodorovných a svislých konstrukcí - výmalba apod.</t>
  </si>
  <si>
    <t>Mac mini</t>
  </si>
  <si>
    <t>Case na fader wing počítač a monitor</t>
  </si>
  <si>
    <t>Přepravní case na druhý pult</t>
  </si>
  <si>
    <t>Teleskopický stativ pro hledištní rampu a PA system</t>
  </si>
  <si>
    <t>Konzoly balkón mobilní</t>
  </si>
  <si>
    <t>Pracovní osvětlení jeviště</t>
  </si>
  <si>
    <t>Stativ pro svítidlo</t>
  </si>
  <si>
    <t xml:space="preserve">Optika pro Led profilovací svítidlo </t>
  </si>
  <si>
    <t>Profesionální LED BAR 8x 30W RGB COB LED s pasivním chlazením. Vyzařovací úhel 53 st. Řízení DMX, Standalone, Sound Mode. Příkon 250W, rozměry 880 x 110 x 130 mm.</t>
  </si>
  <si>
    <t>Divadelní LED RGBW svítidlo profil</t>
  </si>
  <si>
    <t>Divadelní LED RGBW svítidlo fresnel</t>
  </si>
  <si>
    <t>Divadelní LED WW svítidlo fresnel</t>
  </si>
  <si>
    <t>Plošné lineární LED RGB svítidlo</t>
  </si>
  <si>
    <t>Lineární LED svítidlo CW-WW</t>
  </si>
  <si>
    <t>Optika pro svítidlo P2 FC</t>
  </si>
  <si>
    <t>Divadelní LED WW svítidlo profil</t>
  </si>
  <si>
    <t>Licence k softwaru určenému ke konfiguraci dante sítě</t>
  </si>
  <si>
    <t>ODPOSLECHOVÝ SYSTÉM</t>
  </si>
  <si>
    <t>Světelný stativ, výška 455cm, nosnost 35kg</t>
  </si>
  <si>
    <t>DMX merger slučuje dvě DMX linky do jedné. Funkce Merge, HTP a Back-up.</t>
  </si>
  <si>
    <t>DMX Splitter</t>
  </si>
  <si>
    <t>RGBW LED driver pro LED pásky</t>
  </si>
  <si>
    <t>LED-CV4 12/24v Constant Voltage LED Dimmer - 4Ch x 5A, DINrail-mounted, DMX/RDM, current monitoring, load detection, overload protection with auto reset</t>
  </si>
  <si>
    <t>VEDLEJŠÍ A OSTATNÍ NÁKLADY</t>
  </si>
  <si>
    <t xml:space="preserve">Vypracování dílenské dokumentace </t>
  </si>
  <si>
    <t>Koordinační činnost</t>
  </si>
  <si>
    <t>VEDLEJŠÍ NÁKLADY</t>
  </si>
  <si>
    <t>OSTATNÍ NÁKLADY</t>
  </si>
  <si>
    <t xml:space="preserve">Bezpečnostní a hygienická opatření na staveništi </t>
  </si>
  <si>
    <t>Zkoušky a revize</t>
  </si>
  <si>
    <t xml:space="preserve">Dokumentace skutečného provedení </t>
  </si>
  <si>
    <t>Zařízení staveniště</t>
  </si>
  <si>
    <t>Náklady vzniklé z titulu práce na chráněných památkových objektech</t>
  </si>
  <si>
    <t>Vybudování, provoz a ostrrannění zařízení staveniště</t>
  </si>
  <si>
    <t xml:space="preserve">Dílenská dokumentace částí </t>
  </si>
  <si>
    <t>Práce na chráněných památkových objektech</t>
  </si>
  <si>
    <t>Revize strojní a elektro</t>
  </si>
  <si>
    <t>Dokumentace skutečného provedení stavby</t>
  </si>
  <si>
    <t>CELKEM ZRN</t>
  </si>
  <si>
    <t>CELKEM VRN</t>
  </si>
  <si>
    <t>OBNOVA TECHNICKÉHO VYBAVENÍ A SCÉNICKÉ TECHNIKY PRO DŮM KULTURY V OSTROVĚ – KULTURNÍ A KREATIVNÍ CENTRUM</t>
  </si>
  <si>
    <t>Město Ostrov</t>
  </si>
  <si>
    <t>Jáchymovská 1; 363 01 Ostrov;</t>
  </si>
  <si>
    <t>INVESTOR :</t>
  </si>
  <si>
    <r>
      <t>PROJEKT:</t>
    </r>
    <r>
      <rPr>
        <sz val="9"/>
        <color theme="1" tint="0.14999847407452621"/>
        <rFont val="Calibri"/>
        <family val="2"/>
        <charset val="238"/>
      </rPr>
      <t xml:space="preserve">  </t>
    </r>
  </si>
  <si>
    <r>
      <t>m</t>
    </r>
    <r>
      <rPr>
        <vertAlign val="superscript"/>
        <sz val="9"/>
        <color theme="1" tint="0.14996795556505021"/>
        <rFont val="Calibri"/>
        <family val="2"/>
        <charset val="238"/>
      </rPr>
      <t>2</t>
    </r>
  </si>
  <si>
    <t>Stagebox, 32 vstupů a 16 výstupů, 4 AES/EBU výstupy, Dante protokol, výška 5U-19"</t>
  </si>
  <si>
    <t>Digitální stagebox, 16 vstupů a 8 výstupů, Dante protokol, výška 3U-19"</t>
  </si>
  <si>
    <t>Notebook, 13,3" IPS lesklý 2560 × 1600 px, RAM 16GB,  10 jádrová GPU, SSD 1000GB, podsvícená klávesnice, webkamera, čtečka otisků prstů, WiFi 6, hmotnost 1,4 kg, macOS</t>
  </si>
  <si>
    <t>Tablet - displej 11" QHD 2388 × 1668 IPS, 10jádrová GPU, interní paměť 128 GB, WiFi, Bluetooth, 5G, 4G/LTE a 3G, zadní fotoaparát 12 Mpx, přední fotoaparát 12 Mpx, USB-C, iPadOS</t>
  </si>
  <si>
    <t>Access Point s WiFi 6, 802.11s/b/g/n/ac/ax až 5370 Mb/s, Dual-band (2,4 GHz 573,5 Mb/s + 5 GHz 4,8 Gb/s ), WPA, WPA2, WPA-PSK, WPA-Enterprise a WPA3, PoE (Power over Ethernet), QoS (Quality of Service), Guest Zone a MU-MIMO</t>
  </si>
  <si>
    <t>Case na mixážní pult</t>
  </si>
  <si>
    <t>Rack 5U</t>
  </si>
  <si>
    <t>Rack 3U</t>
  </si>
  <si>
    <t>Kompaktní celopásmový reprobox 6.5" Neodymium 20° x 80 nebo 120°, frekvenční odezva 80 Hz - 19 kHz ±3dB, 127 dB SPL,rozměr 191 x 373 x 260 mm a hmotnost méně než 10 kg.</t>
  </si>
  <si>
    <t>Závěsný ocelový bumper pro max. 12 boxů</t>
  </si>
  <si>
    <t>Reprobox 400W / 16 Ohm, 126 dB peak, s uživatelsky rotační hornou, možnost nastavení  120° x 40° nebo 40° x 120° pokrytí, rozměr 309x132x233 mm</t>
  </si>
  <si>
    <t>Výkonný point-source reprobox v koaxiální konfiguraci, Maximální SPL@1m: 138dB Peak (pasivní provoz), 140dB Peak (aktivní provoz), Vyzařovací úhly: základní 60°x60°, volitelný 90°x40°, volitelný 60°-100°x40°, crossover frekvence: 60Hz, 85Hz nebo 120Hz, rozměry 432x531x317mm, váha 20kg</t>
  </si>
  <si>
    <t xml:space="preserve"> Čtyřkanálový zesilovač třídy D s velmi nízkým zkreslením, výkon 4 x 4500 wattů, Počet kanálů: 4 kanály zesilovače, 2 kanály v bridge módu, maximální výstupní napětí (bez zátěže): 4x 180 V, Frekvenční odezva: +/- 1 dB od 10 Hz do 20 kHz, Vstupní impedance / vstupní citlivost: 20 K Ohmů / 18 dBu, Dynamický rozsah / TDH + N: 110 dB nevážené / typické 0,01% na nastavení flat, Latence: 550 μs na nastavení flat, Audio převodníky AD a DA: 32 bitů @ 96 KHz, Processing: 3x vícejádrový 64bitový procesor DSP
</t>
  </si>
  <si>
    <t xml:space="preserve">Čtyřkanálový zesilovač třídy D s velmi nízkým zkreslením poskytuje výkon 4 x 2500 wattů, Počet kanálů: 4 kanály zesilovače, 2 kanály v bridge módu, Maximální výstupní napětí (bez zátěže): 4x 140 V, Frekvenční odezva: +/- 1 dB od 10 Hz do 20 kHz, Vstupní impedance / vstupní citlivost: 20 K Ohmů / 16 dBu, Dynamický rozsah / TDH + N: 110 dB nevážené / typické 0,01% na nastavení flat, Latence: 550 μs na nastavení flat, Audio převodníky AD a DA: 32 bitů @ 96 KHz, Processing: 3x vícejádrový 64bitový procesor DSP
</t>
  </si>
  <si>
    <t>Dante karta k zesilovačům</t>
  </si>
  <si>
    <t xml:space="preserve">Čtyřkanálový zesilovač třídy D s velmi nízkým zkreslením poskytuje výkon 4 x 1300 wattů, Počet kanálů: 4 kanály zesilovače, 2 kanály v bridge módu, Maximální výstupní napětí (bez zátěže): 4x 105 V, Frekvenční odezva: +/- 1 dB od 10 Hz do 20 kHz, Vstupní impedance / vstupní citlivost: 20 K Ohmů / 13 dBu, Dynamický rozsah / TDH + N: 110 dB nevážené / typické 0,01% na nastavení flat, Latence: 550 μs na nastavení flat, Audio převodníky AD a DA: 32 bitů @ 96 KHz, Processing: 3x vícejádrový 64bitový procesor DSP
</t>
  </si>
  <si>
    <t>Aktivní studiový monitor, reproduktory: 8“ + 1“, rozsah: 38 - 30 000 Hz, bi-amp, výkon:120 W, barva: černá</t>
  </si>
  <si>
    <t xml:space="preserve"> PTZ kamera s 20x zoomem, Zachycujte video až ve formátu UHD 4K30 / 1080p60, 8,29MP 1/2,3″ CMOS snímač s hybridním automatickým zaostřováním,  HDMI, 3G-SDI, IP a USB výstup pro video, Vestavěná podpora NDI|HX, PoE+, 1,5 luxu, 20x optický a 20x digitální zoom, AWB</t>
  </si>
  <si>
    <t>PTZ kamera 15x zoom, 4K UHD senzor 1", Dual Pixel AF, SDI, HDMI, Dual XLR a 3.5mm Audio vstupy</t>
  </si>
  <si>
    <t>Samostojné rámové plátno pro zadní projekci v rozměrech 4100x2600 mm</t>
  </si>
  <si>
    <t>Laserový projektor, technologie 3LCD, RGB se závěrkou s kapalnými krystaly, nativní rozlišení WUXGA s technologií 4K enhancement Počet zobrazovaných barev: až 1,07 miliardy barev Svítivost [lm]: 8.500 lumenů - 5.950 lumenů Kontrast: 2.500.000:1,formát zobrazení 16:10 Throw Ratio: 0,35 - 10,11:1 Zoom motorizovaný, Životnost lampy [h]: 20.000 Hodiny Durability High, 30.000 Hodiny Durability Eco
Rozhraní: USB 2.0-A (2x), USB 2.0 typ B (pouze servis) , RS-232C ,Ethernetové rozhraní (100 Base-TX / 10 Base-T), bezdrátová síť LAN IEEE 802.11a/b/g/n (volitelně), VGA vstup, DVI vstup, HDBaseT, audiovýstup, stereofonní konektor mini-jack, HDMI (HDCP 2.3)</t>
  </si>
  <si>
    <t>HDMI/HDBaseT/Ethernet/RS232/IR extender - vysílač, systém pro dálkový přenos HDMI, Ethernet, IR a RS232 (obousměrné) signálu přes UTP kabel. Podporuje rozlišení videa 1080p, 2k, 4k, 3D do vzdálenosti 100m.</t>
  </si>
  <si>
    <t>Přípojné místo MS.01</t>
  </si>
  <si>
    <t>Modulární stagebox</t>
  </si>
  <si>
    <t xml:space="preserve">Modulární stagebox, který může obsahovat až 8 x modulů. Rozměry 316x88,1x65mm (š x v x h). </t>
  </si>
  <si>
    <t>Modul s panelovou zásuvkou</t>
  </si>
  <si>
    <t>Modulační panel osazený zásuvkou 230V typu E se zemnícím kolíkem IP54. Barva panelu černá.</t>
  </si>
  <si>
    <t>Modul s RJ45</t>
  </si>
  <si>
    <t>Modulační panel osazený panelovým konektorem RJ45</t>
  </si>
  <si>
    <t>Modul 2xXLR SAMEC</t>
  </si>
  <si>
    <t>Modulační panel osazený konektorem 2x XLR samec, zadní strana je ukončena připojným terminál blokem</t>
  </si>
  <si>
    <t>Panelový BNC konektor</t>
  </si>
  <si>
    <t>Panelový BNC konektor uzeměný, samice-samice, konektor je optimalizovaný pro přenos UHD signálů 4K nebo 6K. Standartní panelový D rozměr.</t>
  </si>
  <si>
    <t>Krycí plech 2x otvor</t>
  </si>
  <si>
    <t>Krycí čelní panel, 2x volný otvor pro panelové konektory v rozměru D.</t>
  </si>
  <si>
    <t>Zaslepovací plech</t>
  </si>
  <si>
    <t>Krycí čelní panel zaslepovací. Zaslepí jednu jednotku</t>
  </si>
  <si>
    <t>Přípojné místo MS.02</t>
  </si>
  <si>
    <t>Přípojné místo MS.03</t>
  </si>
  <si>
    <t>Modulární stagebox, který může obsahovat až 4. Rozměry 172x88,1x65mm (š x v x h).</t>
  </si>
  <si>
    <t>Přípojné místo MS.04</t>
  </si>
  <si>
    <t>Výklopný stolní panel</t>
  </si>
  <si>
    <t>Výklopný modulární stolní nebo nástění panel pro 4 moduly. Barva šedá..</t>
  </si>
  <si>
    <t>Přípojné místo MS.05</t>
  </si>
  <si>
    <t>Podlahová krabice</t>
  </si>
  <si>
    <t>Panel pro konektory</t>
  </si>
  <si>
    <t xml:space="preserve">Vypálený atypický plech pro konektory, tl. 1 mm, materiál dural, vč. popisů </t>
  </si>
  <si>
    <t>Zásuvka Z134F 230V/16A na panel IP54 s víčkem</t>
  </si>
  <si>
    <t>Konektor RJ45</t>
  </si>
  <si>
    <t>Panelový data konektor s připojením IDC-110, standardní D rozměr. Počet kontaktů 8, odpor kontaktů 10mΩ, frekvenční rozsah 1-100Mhz</t>
  </si>
  <si>
    <t>Konektor XLR - samice</t>
  </si>
  <si>
    <t>Panelový XLR konektor samice 3-pin, kompaktní celokovové pouzdro s duplexním stíněním, nabízí vinikající RF ochranu a stínění. Černé tělo a zlacené piny.</t>
  </si>
  <si>
    <t>Přípojné místo MS.06</t>
  </si>
  <si>
    <t>Přípojné místo MX.01</t>
  </si>
  <si>
    <t>Modul XLR  1xXLR SAMICE</t>
  </si>
  <si>
    <t>Modulační panel osazený konektorem 1x XLR samice, zadní strana je ukončena připojným terminál blokem</t>
  </si>
  <si>
    <t>Přípojné místo MX.02</t>
  </si>
  <si>
    <t>Přípojné místo MX.03</t>
  </si>
  <si>
    <t>Přípojné místo MX.04</t>
  </si>
  <si>
    <t>Přípojné místo MX.05</t>
  </si>
  <si>
    <t>Přípojné místo MX.06</t>
  </si>
  <si>
    <t>Vestavná krabice do dutých stěn,Rozměry 172x88,1x65mm (š x v x h).</t>
  </si>
  <si>
    <t>Konektor speakon</t>
  </si>
  <si>
    <t>Panelový reproduktorový konektor Speakon - samec - 4 pólový - plastová konstrukce. D-rozměr.</t>
  </si>
  <si>
    <t>Přípojné místo MX.07</t>
  </si>
  <si>
    <t>Podlahová krabice oceloplechová  tloušťka plechu 1 mm nosnost 250 kg, barva komaxit RAL9005,černá, rozměr 200x150x150 mm</t>
  </si>
  <si>
    <t>Přípojné místo MX.08</t>
  </si>
  <si>
    <t>Přípojné místo MX.09</t>
  </si>
  <si>
    <t>Podlahová krabice oceloplechová  tloušťka plechu 1 mm nosnost 250 kg, barva komaxit RAL9005, černá, rozměr 200x150x150 mm</t>
  </si>
  <si>
    <t>Přípojné místo MX.10</t>
  </si>
  <si>
    <t>Modul XLR  1xXLR SAMEC</t>
  </si>
  <si>
    <t>Modulační panel osazený konektorem 1x XLR samec, zadní strana je ukončena připojným terminál blokem.</t>
  </si>
  <si>
    <t>Přípojné místo MX.11</t>
  </si>
  <si>
    <t>Přípojné místo MX.12</t>
  </si>
  <si>
    <t>Modulární stagebox, který může obsahovat až 2 moduly. Rozměry 100x88,1x65mm (š x v x h). Barva černá.</t>
  </si>
  <si>
    <t>Krycí plech 1x otvor</t>
  </si>
  <si>
    <t>Krycí čelní panel, 1x volný otvor pro panelové konektory v rozměru D.</t>
  </si>
  <si>
    <t>Přípojné místo MX.13</t>
  </si>
  <si>
    <t>Přípojné místo MX.14</t>
  </si>
  <si>
    <t>Přípojné místo MX.15</t>
  </si>
  <si>
    <t>Přípojné místo MX.16</t>
  </si>
  <si>
    <t>Přípojné místo MX.17</t>
  </si>
  <si>
    <t>Repas podlahové krabice</t>
  </si>
  <si>
    <t>Repas stávající podlahové krabice, kontrola komaxit</t>
  </si>
  <si>
    <t>Přípojné místo MX.18</t>
  </si>
  <si>
    <t>Přípojné místo MX.19</t>
  </si>
  <si>
    <t>Přípojné místo MX.20</t>
  </si>
  <si>
    <t>Přípojné místo MX.21</t>
  </si>
  <si>
    <t>Přípojné místo MX.22</t>
  </si>
  <si>
    <t>Přípojné místo MX.23</t>
  </si>
  <si>
    <t>Přípojné místo MX.24</t>
  </si>
  <si>
    <t>Přípojné místo MX.25</t>
  </si>
  <si>
    <t>Přípojné místo MX.26</t>
  </si>
  <si>
    <t>Přípojné místo MX.27</t>
  </si>
  <si>
    <t>Přípojné místo MX.28</t>
  </si>
  <si>
    <t>Přípojné místo MX.29</t>
  </si>
  <si>
    <t>Multipin</t>
  </si>
  <si>
    <t>16-pólová vložka (samice) s postříbřenými měděnými kontakty. Tato CNE série vložek je vyrobena ze samozhášivé termoplastické pryskyřice. Pojme rozsah velikosti vodičů 20 až 12AWG, kryt: pro konektory HDC; C-TYPE; velikost 77.27; IP65; 77,5x27mm</t>
  </si>
  <si>
    <t>Krycí čelní panel zaslepovací. Zaslepí čtyři jednotky</t>
  </si>
  <si>
    <t>Přípojné místo MX.30</t>
  </si>
  <si>
    <t>Krycí čelní panel zaslepovací.  Zaslepí dvě jednotky.</t>
  </si>
  <si>
    <t>Přípojné místo MX.31</t>
  </si>
  <si>
    <t>Přípojné místo MX.32</t>
  </si>
  <si>
    <t>Přípojné místo MX.33</t>
  </si>
  <si>
    <t>Přípojné místo MX.34</t>
  </si>
  <si>
    <t>Konektor BNC</t>
  </si>
  <si>
    <t>Kondenzátorový mikrofon pro velký buben a piano série kardioidní-půlkulová charakteristika integrovaný 4,6 m dlouhý kabel předzesilovač</t>
  </si>
  <si>
    <t>Výstupní dynamický mikrofon s individuálními frekvenčními charakteristiky, které jsou určeny speciálně pro basové bubny a jiné basové nástroje. Poskytuje vynikající útok a "úder" a dodává studiový kvalitní zvuk i při velmi vysoké hladině akustického tlaku.</t>
  </si>
  <si>
    <t>Dynamický mikrofon pro bicí a dechy, charakteristika: kardioidní, frekvenční odezva: 40Hz-18kHz, impedance: 350 Ohm, max. SPL: 160 dB, konektor: XLR</t>
  </si>
  <si>
    <t>Dynamický mikrofon pro bicí a perkuse, Mikrofonní systém: dynamický, Směrová charakteristika: kardioidní, Frekvenční rozsah: 40 Hz – 18 kHz, Konektor: XLR 3-M, Hmotnost: 125 g, Rozměry: 63 x 41 mm</t>
  </si>
  <si>
    <t>Dynamický nástrojový mikrofon, charakteristika: kardioidní, frekvenční rozsah: 40 Hz - 15 kHz, citlivost: -56 dBV/Pa – 1,6 mV/Pa, konektor: XLR, hmotnost: 284 g</t>
  </si>
  <si>
    <t>Dynamický nástrojový mikrofon, superkardioidní. Vhodný pro kytarové aparáty. Třípolohový přepínač režimů. Frekvenční rozsah: 40 Hz - 18 kHz, impedance: 350 Ohm. Součástí držák a obal.</t>
  </si>
  <si>
    <t>Zpěvový dynamický mikrofon, směrová charakteristika: kardioidní, frekvenční rozsah: 50 Hz - 15 kHz, hmotnost: 298 g</t>
  </si>
  <si>
    <t>OVLÁDACÍ A PŘÍPOJNÁ MÍSTA</t>
  </si>
  <si>
    <t>ROZVADĚČE</t>
  </si>
  <si>
    <t>INSTALAČNÍ MATERIÁL</t>
  </si>
  <si>
    <t xml:space="preserve">Kompaktní basový reprobox s 18palcovým neodymovým reproduktorem, maximální SPL@1m: 140 dB peak, Frekvenční rozsah @-6 dB: 32Hz - 120H, osazení: 1x 18palcový neodymový reproduktor se 4,5palcovou cívkou, rozměry (Š x V x H): 680 x 559 x 775mm, váha: 50kg 
</t>
  </si>
  <si>
    <t>Zpěvový dynamický mikrofon, superkardioidní charakteristika, frekvenční rozsah 40 Hz - 19 kHz, impedance: 300 Ohm</t>
  </si>
  <si>
    <t xml:space="preserve">Kondenzátorový mikrofon s kardioidní charakteristikou, kardioida, frekvenční rozsah 40 Hz - 20 kHz, </t>
  </si>
  <si>
    <t xml:space="preserve">Studiový kondenzátový mikrofon s předzesilovačem, verze s kardioidní kapslí, frekvenční odezva: 40 Hz - 20 kHz, impedance: 200 Ohm
</t>
  </si>
  <si>
    <t>Miniaturní kondenzátorový mikrofon pro snímání žesťových nástrojů, konstrukce: kondenzátorová – pre-polarizovaný elektret, charakteristika: kardiodní, frekvenční rozsah: 40 Hz - 20 kHz, impedance: 250 Ohm</t>
  </si>
  <si>
    <t>sada 4 ks mikrofonů pro smyčcové nástroje, superkardinoidní charakteristika,frekvenční rozsah: 20 Hz-20 kHz. Citlivost: 6 mV/Pa. ekvivalentní hladina hluku: typ. 23 dB (A). Poměr S/N: 71 dB (A), rozměry mikrofonu: 5,4 x 45 mm, hmotnost: 27 g.</t>
  </si>
  <si>
    <t>Teleskopická věž výška až 6.5m, nosnost 200kg, ILS Interia-Lock-System, pracovní plocha 2x2m, minimální výška 1,98m, transportní hmotnost 94,5 kg, černé provedení</t>
  </si>
  <si>
    <t>Adaptér pro zavěšení Line Array PA pro teleskopickou věž</t>
  </si>
  <si>
    <t>Mini počítač, 10jádrová GPU, RAM 8GB, SSD 256 GB, Wi-Fi, HDMI, USB-C a Thunderbolt 4, 2× USB 3.2, macOS</t>
  </si>
  <si>
    <t>Přepravní case pro mixážní pult, vyrobený z voděodolné foliované 9,5mm silné překližky a profesionálního kování, case je včetně kol o průměru 100 mm a zadního krytu na kabeláž</t>
  </si>
  <si>
    <t>Rack 5U, pro výše uvedený stagebox, voděodolné foliované 9,5mm silné překližky a profesionálního kování</t>
  </si>
  <si>
    <t>Rack 3U, pro výše uvedený stagebox, voděodolné foliované 9,5mm silné překližky a profesionálního kování</t>
  </si>
  <si>
    <t>Technologická skříň</t>
  </si>
  <si>
    <t xml:space="preserve">Sada dynamických  a kondenzátorových mikrofonů pro bicí nástroje. Obsahuje 7 kusů mikrofonů pro studiové i živé zvučení bicí soupravy s basovým bubnem, virblem, dvěma přechody a floor tomem, včetně držáků a kufříku. </t>
  </si>
  <si>
    <t>Aktivní USB 24bit/96kHz stereo, Guitar Amp DI box pro snímání zvuku přímo z výstupu zesilovače, 48V napájení přímo z mixpultu</t>
  </si>
  <si>
    <t>Mikrofonní stativ s výsuvným ramenem. . Hmotnost 3,2 kg, výška 900/1605 mm, rameno 460/770 mm. Barva černá.</t>
  </si>
  <si>
    <t>Nízký mikrofonní stojan s teleskopickým ramenem. Výška stojanu 280 mm. Délka ramena 425/725 mm. Černá barva.</t>
  </si>
  <si>
    <t>přepravní  univerzální case pro mikrofony, vyrobený z voděodolné foliované 9,5mm silné překližky a profesionálního kování, case je včetně kol o průměru 100 mm a zadního krytu na kabeláž</t>
  </si>
  <si>
    <t>Příhradový nosník , hliníkový, čtvercový průřez, průměr 290 mm, délka 3000 mm</t>
  </si>
  <si>
    <t>Spojovací sada pro příhradový nosník</t>
  </si>
  <si>
    <t xml:space="preserve">Výkonný point-source reprobox v koaxiální konfiguraci, frekvenční rozsah @-6 dB): 63Hz - 20kHz, maximální SPL@1m: 136dB Peak, vyzařovací úhly: základní 100°x100°, volitelný 110°x60° pomocí volitelného příslušenství, crossover frekvence: 63Hz nebo 85Hz, impedance: 8Ω, rozměry 384x497x274mm, váha 15kg
</t>
  </si>
  <si>
    <t>Přepravní case pro 4x středovýškový reproduktor, vyrobený z voděodolné foliované 9,5mm silné překližky a profesionálního kování</t>
  </si>
  <si>
    <t>Přepravní case pro monitorové reproboxy, vyrobený z voděodolné foliované 9,5mm silné překližky a profesionálního kování</t>
  </si>
  <si>
    <t>Přepravní case pro projektor, vyrobený z voděodolné foliované 9,5mm silné překližky a profesionálního kování</t>
  </si>
  <si>
    <t>Elektrické projekční plátno o rozměrech 400x254, 16:9, na přední projekci</t>
  </si>
  <si>
    <t xml:space="preserve">Laserový projektor, svítivost 5 200 lm, WUXGA (1920x1200), formát 16:10, kontrast 2 500 000:1, HDMI, VGA, USB, LAN, RS-232C, rozměr 440 mm x 120 mm </t>
  </si>
  <si>
    <t>Rack pro příslušenství virtuální realizy 19", 42U, hrozměr 600x800mm</t>
  </si>
  <si>
    <t xml:space="preserve">Ventrilátor, větrací mřížky, </t>
  </si>
  <si>
    <t>Klimatizační jednotka</t>
  </si>
  <si>
    <t>monobloková klimatizační jednotka bez nutnosti odvodu kondenzátu v režimu chlazení s ekologickým chladivem, žádná venkovní jednotka, pouze krycí mřížky, včetně stavebních úprav, příkon 18 kW</t>
  </si>
  <si>
    <t>Přípojné místo MX.35</t>
  </si>
  <si>
    <t>Přípojné místo MX.36</t>
  </si>
  <si>
    <t>Přípojné místo MX.37</t>
  </si>
  <si>
    <t>Přípojné místo MX.38</t>
  </si>
  <si>
    <t>Přípojné místo MX.39</t>
  </si>
  <si>
    <t>Přípojné místo MX.40</t>
  </si>
  <si>
    <t>Přípojné místo MX.41</t>
  </si>
  <si>
    <t>Přípojné místo MX.42</t>
  </si>
  <si>
    <t>Přípojné místo MX.43</t>
  </si>
  <si>
    <t>Přípojné místo MX.44</t>
  </si>
  <si>
    <t>Přípojné místo MS.10</t>
  </si>
  <si>
    <t>Přípojné místo MS.11</t>
  </si>
  <si>
    <t>Přípojné místo MS.12</t>
  </si>
  <si>
    <t>LÁTKOVÉ VYBAVENÍ</t>
  </si>
  <si>
    <t xml:space="preserve">Akustická omítka </t>
  </si>
  <si>
    <t>Podložky</t>
  </si>
  <si>
    <t>Páska na spoje</t>
  </si>
  <si>
    <t xml:space="preserve">Spojovací páska na spoje akustických desek </t>
  </si>
  <si>
    <t>Akustická omítka, RAL dle projektu interiéru, absorbční třída A, celé popsáno v akustické studii, zrnitost: 0.7mm, monolitické, beze spojů a beze spar, nehořlavý (A2s1d0 podle EN 13501, třída A podle ASTM E84)</t>
  </si>
  <si>
    <t>Akustické pohltivé desky</t>
  </si>
  <si>
    <t>Akustické desky pod akustickou omítku rozměr  1200x1000x25 mm, materiálních desek, vata spolňuje požadavky Poznámky Q evropského Nařízení 1272/2008, které zajišťuje, že vlákna jsou biologicky rozložitelná.</t>
  </si>
  <si>
    <t>Speciální pružinová podložka, odolná proti korozi</t>
  </si>
  <si>
    <t>Digitální mixážní pult vybavený rozhraním Dante s bezkonkurenční kvalitou zvuku, snadným ovládáním a vysokou spolehlivostí, díky nimž je ideální pro širokou škálu aplikací, konfigurace s 24 + 4 fadery a 2 x 12" + 1 x 7" vícedotykovou obrazovkou.</t>
  </si>
  <si>
    <t>Rozšiřující karta</t>
  </si>
  <si>
    <t>Rozšiřující karta pro maticový procesor doplnující procesor o 8 digitálních AES/EBU vstupů</t>
  </si>
  <si>
    <t xml:space="preserve">Maticový procesor s volnou architekturou, možností síťování po DANTE 64/64 kanálů, osmi analogovými mic/line vstupy, čtyřmi analogovými stereofonními vstupy, osmi analogovými výstupy. </t>
  </si>
  <si>
    <t>DMX merger</t>
  </si>
  <si>
    <t>Hák pro zavěšení</t>
  </si>
  <si>
    <t>Hák na 48–51 mm trubku, šířka 30 mm, max. zátěž 250 kg, černá barva.</t>
  </si>
  <si>
    <t>Bezpečnostní lanko</t>
  </si>
  <si>
    <t>Bezpečnostní lanko s karabinou, průměr 4 mm, délka 100 cm, zátěž 30 kg, certifikováno, odpovídá  direktivě BGV-C1, černé provedení.</t>
  </si>
  <si>
    <t>Bezpečnostní lanko s karabinou, průměr 3 mm, délka 100 cm, zátěž 10 kg, certifikováno, odpovídá  direktivě BGV-C1, černé provedení.</t>
  </si>
  <si>
    <t>Signálová kabeláž</t>
  </si>
  <si>
    <t>sada kabelů 230V</t>
  </si>
  <si>
    <t xml:space="preserve"> 2-pásmový nástěnný reprobox, LF 6,5"+ HF 1", 50W, 8Ω nebo 70/100V, barva černá.</t>
  </si>
  <si>
    <t xml:space="preserve">Stropní držák pro až 4 reproboxy </t>
  </si>
  <si>
    <t>Přípojné místo MX.45</t>
  </si>
  <si>
    <t>Přípojné místo MX.46</t>
  </si>
  <si>
    <t>Přípojné místo MX.47</t>
  </si>
  <si>
    <t>Přípojné místo MS.14</t>
  </si>
  <si>
    <t>Přípojné místo MS.16</t>
  </si>
  <si>
    <t>Přípojné místo MX.48</t>
  </si>
  <si>
    <t xml:space="preserve">Konektor Jack 6,3 </t>
  </si>
  <si>
    <t>panelová Jack 6,3mm stereo samice, pojistka proti nechtěnému vytažení konektoru, stříbrné kontakty, kovové tělo, černá barva.</t>
  </si>
  <si>
    <t>Přípojné místo MX.49</t>
  </si>
  <si>
    <t>Přípojné místo MX.51</t>
  </si>
  <si>
    <t>Plechový stagebox</t>
  </si>
  <si>
    <t>Plechový stagebox černé barvy a číselným popisem 1-12 na  xlr konektory. Stagebox má otvor pro průchodku</t>
  </si>
  <si>
    <t>Konektor XLR - samec - kabelový</t>
  </si>
  <si>
    <t>Kabelový konektor XLR - samec -3 pólový - niklové tělo - stříbřené kontakty - Nový design konektoru.</t>
  </si>
  <si>
    <t xml:space="preserve">Záslepka </t>
  </si>
  <si>
    <t>Plastová záslepka. Rozměr odpovídá panelovým konektorům.</t>
  </si>
  <si>
    <t>Přípojné místo MX.50</t>
  </si>
  <si>
    <t>Přípojné místo MS.15</t>
  </si>
  <si>
    <t>Stolní panel</t>
  </si>
  <si>
    <t>Výklopný modulární stolní nebo nástění panel pro 4 moduly. Barva černá</t>
  </si>
  <si>
    <t xml:space="preserve">Strop režie </t>
  </si>
  <si>
    <t>Stěny režie</t>
  </si>
  <si>
    <t>Strop studio</t>
  </si>
  <si>
    <t>Stěny studio</t>
  </si>
  <si>
    <t>Dráha pro závěs režie</t>
  </si>
  <si>
    <t>Dráha pro závěs studio</t>
  </si>
  <si>
    <t>Závěs režie</t>
  </si>
  <si>
    <t>Závěs studio</t>
  </si>
  <si>
    <t>XLR 5 PIN -SAMICE</t>
  </si>
  <si>
    <t>XLR 5 PIN - SAMEC</t>
  </si>
  <si>
    <t>Panelová samice 5-pinů, zlacené kontakty, D-rozměr, kovové tělo, pojistka proti vytržení.Určeno pro pájení, černé provedení.</t>
  </si>
  <si>
    <t>Panelová samec 5-pinů, zlacené kontakty, D-rozměr, kovové tělo, pojistka proti vytržení.Určeno pro pájení, černé provedení.</t>
  </si>
  <si>
    <t>AV optimalizovaný switch</t>
  </si>
  <si>
    <t>DCI projektor</t>
  </si>
  <si>
    <t>Objektiv</t>
  </si>
  <si>
    <t>Motorový objektiv pro laserový projektro SP2K-7 pokrývající
formáty 1,85:1 (flat) a 2,35:1 pro dané rozměry plátna a projekční vzdálenosti, při zachování výšky obrazu</t>
  </si>
  <si>
    <t>Podstavec</t>
  </si>
  <si>
    <t>Podstavec pod projektor s možností instalace DCI technologie
(rack)</t>
  </si>
  <si>
    <t xml:space="preserve">UPS </t>
  </si>
  <si>
    <t>ZÁLOŽNÍ ZDROJ - Záložní zdroj 1500VA/1350W, Rack mount 2U, LCD stavový displej, ochrana proti nárazům a špičkám v el. síti.</t>
  </si>
  <si>
    <t>PC sestava</t>
  </si>
  <si>
    <t>PC pro správu systém a vzdálený přístup k projektoru a serveru,
včetně možnosti přehravání alternativního obsahu, včetně 2x LCD monitoru s rozlišením Full HD 22", kapacita min. HDD 2x 3TB, včetně softwarového vybavení pro obsluhu digitálního kina</t>
  </si>
  <si>
    <t>WIFI ROUTER</t>
  </si>
  <si>
    <t>Wifi router, Gigabit ethernet, 802.11 g, n, ac, Routerboard
600MHz, 64MB RAM, 5x LAN, 5x GLAN, včetně RouterOS L4 licence</t>
  </si>
  <si>
    <t>síťový přepínač, rack, 1 Gbit, 32 Gb/s, 16x RJ45 port,</t>
  </si>
  <si>
    <t>BLURAY PŘEHRÁVAČ</t>
  </si>
  <si>
    <t>Blu-Ray přehrávač - stolní, přehrává Blu-Ray, CD a DVD, podpora AVCHD, JPEG, MPEG, MPEG1, MPEG2, MPEG4 a XviD, ethernet, HDMI a USB</t>
  </si>
  <si>
    <t>HDMI MATRIX 4x2</t>
  </si>
  <si>
    <t>HDMI extender, bez zpoždění, Podporuje FULL HD 1080p až na 120m při použití kvalitního UTP kabelu CAT6 s měděnými vodiči, Kompatibilní s HDMI 1.3, Podporuje HDCP1.4, Vstupní HDMI kabel max. 8m při použití HDMI kabelu s vodiči AWG24, Výstupní HDMI kabel max. 8m při použití HDMI kabelu s vodiči AWG24.</t>
  </si>
  <si>
    <t>HDMI PODIOVÉ PŘIPOJENÍ</t>
  </si>
  <si>
    <t>Sada kabeláže</t>
  </si>
  <si>
    <t>Kompletní sada napájecí, propojovací, video a audio kabeláže</t>
  </si>
  <si>
    <t>3D technologie na bázi polarizace, světelná účinnost 18%</t>
  </si>
  <si>
    <t>3D technologie</t>
  </si>
  <si>
    <t>3D brýle - dospělé</t>
  </si>
  <si>
    <t>3D brýle - dětské</t>
  </si>
  <si>
    <t xml:space="preserve">Plátno </t>
  </si>
  <si>
    <t>PROJEKČNÍ PLÁTNO - vhodné pro 3D systémy na bázi polarizace, projekční velikost 6,40 x 3,46m , gain odrazivosti 1,7, speciální perforace pro 4K Digital projekce bez vytváření moaré, neviditelné sváry, vč. gum pro uchycení</t>
  </si>
  <si>
    <t xml:space="preserve">kids, plastové 3D brýle pro systémy na bázi polarizace, dětská velikost </t>
  </si>
  <si>
    <t xml:space="preserve">adult, plastové 3D brýle pro systémy na bázi polarizace, standardní velikost </t>
  </si>
  <si>
    <t>Děrovaný SDK - otvory průměr 8, 15 a 20 mm - plocha 14m2 , kombinované s plným SKD plocha - 7,8 m2, minerální vata tl. 50 mm - 8,9 m2, minerální vata tl. 100 mm - 13,1 m2 - dle akustické studie, barva bílá interiérová</t>
  </si>
  <si>
    <t>Děrovaný SDK - otvory průměr 8, 15 a 20 mm - plocha 11,8 m2 , kombinované s plným SKD plocha - 5,5 m2,  minerální vata tl. 100 mm - 17,1 m2 - dle akustické studie, barva bílá interiérová</t>
  </si>
  <si>
    <t>Děrovaný SDK - otvory průměr 8, 15 a 20 mm - plocha 21 m2 , kombinované s plným SKD plocha - 10,4 m2, minerální vata tl. 50 mm - 12,6 m2, minerální vata tl. 100 mm - 19 m2 - dle akustické studie, barva bílá interiérová</t>
  </si>
  <si>
    <t>Děrovaný SDK - otvory průměr 8, 15 a 20 mm - plocha 14,2 m2 , kombinované s plným SKD plocha - 9,1 m2, minerální vata tl. 100 mm - 23,3 m2 - dle akustické studie, barva interiérová bílá</t>
  </si>
  <si>
    <t>materiál samet, gramáž 400 g/m2, protipožární úprava dle EN 13773, rozměr 10x2,3 m, 160% řasení, na více částí, aby byla zajištěna variabilita, standardní  barevné provedení dle požadavku investora</t>
  </si>
  <si>
    <t>materiál samet, gramáž 400 g/m2, protipožární úprava dle EN 13773, rozměr 12 x 2,3mm, 160% řasení, na více částí, aby byla zajištěna variabilita, standardní  barevné provedení dle požadavku investora</t>
  </si>
  <si>
    <t>dráha pro závěs z těžkého sametu, barva bílá, montáž do SDK stropu</t>
  </si>
  <si>
    <t>Systémový rack s řídící jednotkou a vlastním jištěním, 8 zásuvných (plug-in) modulů 12x 10A dimmer/relay s RCBO ochranou pro každý kanál, možnost výměny modulu za běhu (hot-disconnect), celkem 96 kanálů. Řídící jednotka umožňuje konfiguraci na dotykovém displeji, monitoring, vzdálenou správu z PC, zapisování událostí do logu a přístup ke konfiguraci pod heslem na několika úrovních. Podpora protokolů DMX512-A, RDM, sACN, ArtNet.</t>
  </si>
  <si>
    <t>10portový DMX/RDM splitter s konektory RJ45, výška 1U, instalace do 19" racku.</t>
  </si>
  <si>
    <t>Čtyřkanálový stmívač na DIN lištu pro stmívání nízkozátěžových LED zdrojů. Každý kanál může stmívat zátěž maximálně 300 W. Stmívač je ovladatelný po protokolu DMX</t>
  </si>
  <si>
    <t>LED světelný zdroj stmívatelný, patice E27, teplá bílá 2600-2800K.</t>
  </si>
  <si>
    <t>Kameraje ruční 4K/Full HD kamera, která poskytuje skvělý obraz a nabízí další možnosti pro zpravodajství, sporty a nezávislou produkci. Je univerzální a velmi snadná na obsluhu, se záznamem v nativním Apple Quicktime formátu (.MOV), Sony XDCAM EX (.MP4) nebo AVCHD (.MTS) přímo na SDHC/SDXC karty nebo SSD M2. Ideální kamera pro pohotovou produkci v terénu. NDI HX režim je připraven pro studio s online vysíláním, kompatibilita vestavěných Tally světel s OBS, vMix a Tricaster.</t>
  </si>
  <si>
    <t>Video střižna s osmi vstupy na SDI s možností nahrávání živé editace a streamingu.</t>
  </si>
  <si>
    <t>point-source reprobox v koaxiální konfiguraci. LF 12" neodymový driver + HF 3" membránový driver, maximální SPL 141dB peaK, impedance: 8Ω pasivní provoz, 8Ω LF + 8Ω HF aktivní provoz
Změna vyzařovacích úhlů od základního 60°x60°, přes volitelný 90°x40° až po 60°-100°x40°, Rozměry 432x531x317mm, 
váha 20kg</t>
  </si>
  <si>
    <t>Horizontální držák na repobox</t>
  </si>
  <si>
    <t>Case na Stagebox</t>
  </si>
  <si>
    <t>Přepravní case pro stagebox, vyrobený z voděodolné foliované 9,5mm silné překližky a profesionálního kování, case je včetně kol o průměru 100 mm a zadního krytu na kabeláž</t>
  </si>
  <si>
    <t>Rackový šuplík 2U</t>
  </si>
  <si>
    <t>TS .1.1.</t>
  </si>
  <si>
    <t>Lišta 19" 1U s výstužným ohybem na které je upevněn plastový ú profil na kabely. Vhodné do 19" palcových rozvodných skříní a racků.</t>
  </si>
  <si>
    <t>Zásuvka hliníková s plnovýsuvem 3U, hloubka 286,5mm, zámek a 2x klíč, madlo pro otevření, nosnost 22Kg, hmotnost  pouze 3,45kg, černá barva.</t>
  </si>
  <si>
    <t>1U rack panel pro konektory</t>
  </si>
  <si>
    <t>Rackový panel s výškou 1U, 4x volná díra pro panelové konektory jako jsou XLR, Speakon reproduktorový, RJ45, PowerCon napájecí, BNC atd.</t>
  </si>
  <si>
    <t>Switch 48 portový, 100 Mbit, 4× SFP, QoS, PoE, VLAN, L3, rack</t>
  </si>
  <si>
    <t>Univerzální neosazený patch panel velikosti 1U určený pro 24 keystonů  Počet portů: 24 Stínění: ano Vyvazovací lišta: ano Barva: černá Velikost: 1U Výška: 44 mm Šířka: 484 mm Hloubka: 85 mm</t>
  </si>
  <si>
    <t>Keystone RJ45 černý samořezný</t>
  </si>
  <si>
    <t xml:space="preserve">Stíněný keystone kategorie cat.6 určený pro montáž do různých typů zásuvek a modulárních patch panelů.
</t>
  </si>
  <si>
    <t xml:space="preserve">19“ kryt pro osvětlovací jednotku LED-diodovou
</t>
  </si>
  <si>
    <t>Magnetická LED osvětlovací jednotka 1/2U</t>
  </si>
  <si>
    <t>19" průchozí panel 2U rozdělený horizontálně, kartáč</t>
  </si>
  <si>
    <t>19“ rozvodný panel 7xCZ, zásuvka, vypínač, bleskojistka</t>
  </si>
  <si>
    <t>Montážní sada M6 - délka 20mm, 50x šroub, podložka a plovoucí matice</t>
  </si>
  <si>
    <t xml:space="preserve">19‘‘ vyvazovací panel 1U, 5 x plastový háček
</t>
  </si>
  <si>
    <t>Panelový EtherCon Rj45 samice</t>
  </si>
  <si>
    <t>Panelový EtherCon Rj45 samice s pojistkou proti nechtěnému vytáhnutí samce, zadní zapojení ůhlové  pro konektor RJ45. Černá barva.</t>
  </si>
  <si>
    <t>Racková skřín 45U</t>
  </si>
  <si>
    <t>Podstavec pro rackovou skříň</t>
  </si>
  <si>
    <t>podstavec 600x800 s filtrem</t>
  </si>
  <si>
    <t>Univerzální rozvaděč pro datové a telekomunikační účely. Dostatečná nosnost pro běžné aplikace, velký výběr rozměrů a variant spolu se širokou škálou doplňků a dokonalým zpracováním všech detailů</t>
  </si>
  <si>
    <t>TS .1.2.</t>
  </si>
  <si>
    <t>19" Neosazený univerzální panel 24 portů</t>
  </si>
  <si>
    <t>ventilační jednotka do víka , 4 ventilátory</t>
  </si>
  <si>
    <t>Zaslepovací panely slouží k zakrytí prázdných pozic v 19“ datovém rozvaděči za účelem minimalizace průtoku vzduchu, zvýšení energetické účinnosti a zlepšení vzhledu. 19“ záslepky jsou standardně dodávány v černé barvě RAL 9005.</t>
  </si>
  <si>
    <t xml:space="preserve">Záslepka 1U </t>
  </si>
  <si>
    <t>19“rozvaděč  27U š.600mm hl.800mm, krytí IP20, nosnost 400kg</t>
  </si>
  <si>
    <t>Racková skříň</t>
  </si>
  <si>
    <t xml:space="preserve">Vyvazovací háčky s kovovými oky zajišťují vertikální management kabelů v datových rozvaděčích. Háčky jsou vyrobeny z pozinkované oceli
</t>
  </si>
  <si>
    <t>Vyvazovací háček</t>
  </si>
  <si>
    <t>Vyvazovací panel vertikální 42U černý</t>
  </si>
  <si>
    <t xml:space="preserve">Vyvazovací panel </t>
  </si>
  <si>
    <t>Skladový regál</t>
  </si>
  <si>
    <t xml:space="preserve">Regál 1800x900x600 mm kovový zinkovaný 5-policový, nosnost 875 kg </t>
  </si>
  <si>
    <t>TS .1.4.</t>
  </si>
  <si>
    <t>Průmyslový modul na DIN lištu pro jeden keystone</t>
  </si>
  <si>
    <t>DIN zásuvka na jeden keystone modul je určena pro montáž přípojných míst na standardní DIN lištu s šířkou 35 mm. Je vhodný do instalací všech velikostí a plně kompatibilní se všemi keystony CTnet CAT5, CAT6 a CAT6A (keystony nejsou součástí zásuvky). Kovová pružina uvnitř DIN zásuvky slouží nejen k pevnému uchycení držáku na DIN lištu, ale i k propojení zemnění v případě použití stíněných keystone modulů. Dodáván v šedé barvě RAL 7035.</t>
  </si>
  <si>
    <t>Hybridní rozvaděč 3U</t>
  </si>
  <si>
    <t xml:space="preserve">Hybridní rozvaděčová skříň na stěnu pro realizaci domovních datových a silových rozvodů. IP20.
</t>
  </si>
  <si>
    <t>Podhledový 8" subwoofer se velkým zvukovým výkonem, 80W, 8Ω nebo 70/100V s odnímatelnou a lakovatelnou mřížkou, barva bílá.</t>
  </si>
  <si>
    <t>Podhledové repro</t>
  </si>
  <si>
    <t>3.23</t>
  </si>
  <si>
    <t>2-kanálový nízkoimpedanční zesilovač, výkon 2x 140W / 4 Ω, velikost 1U, váha 2,6kg.</t>
  </si>
  <si>
    <t>sada kabelů XLR 5PIN</t>
  </si>
  <si>
    <t>Kabelový samec XLR, 5-pin, X-série, stříbrné provedení.</t>
  </si>
  <si>
    <t>Konektor</t>
  </si>
  <si>
    <t>Kvalitní 110 Ohm AES / EBU / DMX kabel urrčený pro inteligentí hlavy a světla a data. Průměr vodičů 2 x 0,34mm2, 100% stínění.</t>
  </si>
  <si>
    <t>Elastický svazovač kabelů 3 kusy v balení</t>
  </si>
  <si>
    <t>Elastický svazovač</t>
  </si>
  <si>
    <t>Barevný rozlišovací  kroužek pro řadu kabelových konektorů FXX a MXX XLR,barva červená.</t>
  </si>
  <si>
    <t>Barevný rozlišovací  kroužek pro řadu kabelových konektorů FXX a MXX XLR,barva zelená.</t>
  </si>
  <si>
    <t>Barevný rozlišovací  kroužek pro řadu kabelových konektorů FXX a MXX XLR,barva modrá.</t>
  </si>
  <si>
    <t xml:space="preserve">Zásuvkový blok s kroužkem pro zavěšení - 2 zásuvky. Odolné proti nárazům, materiál - pryž. </t>
  </si>
  <si>
    <t>Zásuvka</t>
  </si>
  <si>
    <t>Barevný rozlišovač</t>
  </si>
  <si>
    <t>Trojzásuvka</t>
  </si>
  <si>
    <t xml:space="preserve">Zásuvka trojnásobná gumová, pouzdro TPE (termoplastický kaučuk), vložka polyamid 6.
</t>
  </si>
  <si>
    <t>Pohyblivá gumová vidlice. Odolné proti nárazům. Materiál - pryž. Doporučený kabel max. průměr 11 mm. Pro napájení přístrojů třídy I. Při spojení vidlice se zásuvkou 050446 je zaručeno krytí IP 44.</t>
  </si>
  <si>
    <t>Vidlice</t>
  </si>
  <si>
    <t>Pásek na suchý zip</t>
  </si>
  <si>
    <t>Pásek na suchý zip - černý, 16mm široký, 160 mm dlouhý, kovová přezka</t>
  </si>
  <si>
    <t>Konvertor dvou analogových vstupů na 2x Dante výstup.</t>
  </si>
  <si>
    <t>Konvertot analogového signálu</t>
  </si>
  <si>
    <t>Rotační hlava s 28mm čepem a M12 šroubem pro montáž sledovacího reflektoru.</t>
  </si>
  <si>
    <t>Podlahový stojan pro světla</t>
  </si>
  <si>
    <t>Multipárovy kabel se stageboxem</t>
  </si>
  <si>
    <t>HDMI kabel poskytuje spolehlivé řešení pro všechny vaše audiovizuální spojení. Délka kabelu 3m.</t>
  </si>
  <si>
    <t>Hdmi kabel</t>
  </si>
  <si>
    <t>Televize</t>
  </si>
  <si>
    <t>Televize SMART LED, 81cm, Full HD, PPI 600 (50Hz), Direct LED, HDR10, HLG, DVB-T2/S2/C, H.265/HEVC, 3× HDMI, 2× USB, CI+, LAN, WiFi, Bluetooth, DLNA, Miracast, HbbTV 2.0, Netflix, párování s mobilním zařízením, VESA 75×75, repro 12W, DTS HD, DTS Virtual:X, Dolby Audio Processing, en. třída F</t>
  </si>
  <si>
    <t>Držák na TV - pro televizi o velikosti 23 až 42", VESA 75×75, 100×100, 100×200, 200×100 a 200×200, nosnost 35 kg, náklon + 5° / - 10°, šířka instalačního plátu 255 mm, montážní sada a hmoždinky v balení</t>
  </si>
  <si>
    <t>Držák na televizi</t>
  </si>
  <si>
    <t xml:space="preserve">Držák na TV - pro televizi o velikosti 23 až 42", VESA 75×75, 100×100, 200×100 a 200×200, nosnost 20 kg, náklon +/- 20°, natočení 180°, šířka instalačního plátu 69 mm, montážní sada, systém pro uspořádání kabelů a hmoždinky v balení
</t>
  </si>
  <si>
    <t>Držák na televizi s kloubem</t>
  </si>
  <si>
    <t>Držák na zeď pro instalační reprobox</t>
  </si>
  <si>
    <t>držák na stěnu</t>
  </si>
  <si>
    <t>Technologická skříň 2.1.</t>
  </si>
  <si>
    <t>Kapacita v milionech paketů za sekundu: 26,78 mpps
Přepínací kapacita v gigabitech za sekundu: 36 Gb/s
Tabulka MAC: 8K
Jumbo frame: Frame sizes up to 9K bytes. The default MTU is 2K bytes
Funkce: Layer 2 switching, VLAN support, Spanning Tree Protocol (STP), access control list (ACL), quality of service (QoS), IPv4/IPv6 static routing
RJ-45 porty: 16 x Gigabit Ethernet
Combo porty (RJ-45 + SFP): 2 x Small Form-Factor Pluggable (SFP)
Port konzoly: Cisco Standard mini USB Type-B / RJ45
USB: Slot USB typu A na předním panelu přepínače
Typ kabeláže: Nestíněný kroucený pár (UTP) kategorie 5e nebo vyšší pro 1000BASE-T
Flash: 256 MB
CPU: 800 MHz ARM
CPU memory: 512 MB
Paketová vyrovnávací paměť: 1,5 MB
Ventilátor: Ne
Rozměry (Š x H x V): 268 x 272 x 44 mm
Hmotnost: 1,78 kg
Provozní teplota: -5 - 50°C
Certifikace: UL (UL 60950), CSA (CSA 22.2), CE mark, FCC Part 15 (CFR 47) Class A</t>
  </si>
  <si>
    <t>Nástěnný rozvadeč</t>
  </si>
  <si>
    <t>Rozvaděč jednodílný svařovaný s odnímatelnými bočnicemi IP30, nosnost 45kg, 12U</t>
  </si>
  <si>
    <t>Technologická skříň TS.3.1.</t>
  </si>
  <si>
    <t>KOMPLET</t>
  </si>
  <si>
    <t>INSTALAČNÍ KABELÁŽ</t>
  </si>
  <si>
    <t>Sada přibližovacích páráků, flexibilní audio kabel se složním [16(2LI2Y0,14mm²)DY+(0,5mm²)Y]Y, průměr 16mm S-PVC , Digital 110 Ω AES / EBU, stínění 99%, kovové tělo kontektoru, kovový stagebox, rozplet opatřený ochraným opletem, 12IN a 4OUT, délka 10m.</t>
  </si>
  <si>
    <t>Malý mikrofonní stojan vhodný do velkého bubnu</t>
  </si>
  <si>
    <t>Referenční studiová sluchátka, která reprodukují hudbu s přesností v celém frekvenčním rozsahu s hladkou a vyváženou lineární odezvou.</t>
  </si>
  <si>
    <t>Elektretový mikrofon hyperkardioida, husí krk - 12 palců, zakončený XLR, elektronika v základně, vyžaduje phantomové napájení 9 - 52 V.</t>
  </si>
  <si>
    <t>DAW kontrolér vyrobený pro ovládání sekvenceru a záznam automatizace parametrů</t>
  </si>
  <si>
    <t>Paměťová vhodná pro používání v kamerách</t>
  </si>
  <si>
    <t xml:space="preserve">Sledovací reflektor </t>
  </si>
  <si>
    <t>Sledovací reflektor s halogenem CP92 2000W, vyzařovací úhel 8–22st. Cena zahrnuje: světelný zdroj, colour changer, shutter blades, iris a dimming shutter.</t>
  </si>
  <si>
    <t>Originální přepravní case pro výrobník hazer, box pro příslušenství ve víku, rozměry 53x26x33,5 cm. Pouze case.</t>
  </si>
  <si>
    <t>Úhlovací adaptér pro lehký bumper(max 3 boxy) při zavěšení nebo při použití na tyč.</t>
  </si>
  <si>
    <t>Úhlovací adaptér</t>
  </si>
  <si>
    <t>Lehký bumper</t>
  </si>
  <si>
    <t>Lehký bumper pro max. 3 boxy, ideální pro zavěšení nebo na tyč s adaptérem pro úhlování</t>
  </si>
  <si>
    <t>Adaptér na distanční tyč</t>
  </si>
  <si>
    <t xml:space="preserve">Vysoce kvalitní výsuvný ocelový reproduktorový stojan s nosností 40 kg. Plastové spojovací díly. Výška stojanu 1385/2180 mm. Nastavení výšky pomocí kliky a zajištovacího šroubu. Výsuvná tyč s integrovaným závitem M10 pro reproduktory a ramena na světla. Vyrábí se v černé barvě.
</t>
  </si>
  <si>
    <t>Reproduktorový stojan s klikou</t>
  </si>
  <si>
    <t>Napínací gumy na kabeláž</t>
  </si>
  <si>
    <t>Pevný, hustě tkaný ochranný návlek, impregnovaný polyuretanem, černé barvy. Nosné jádro z nekonečného polyesterového vlákna. Šetrné k povrchu břemene, lehké a skladné. Veškeré potřebné údaje na štítku. Ke každému výrobku je dodáváno CE-prohlášení o shodě výrobku a návod k používání. Koeficient bezpečnosti 7, délka 2 m</t>
  </si>
  <si>
    <t>Textilní úvaz</t>
  </si>
  <si>
    <t>Závěsný třmen</t>
  </si>
  <si>
    <t>Průměr čepu 8mm, vnitřní průměr oblouku 19mm, průchodnost 12mm</t>
  </si>
  <si>
    <t>Propojovací kabel</t>
  </si>
  <si>
    <t xml:space="preserve">Napájecí a DMX kabel v jednom kabelu, konektory powerCon IN a XLR samice 3-pin a konektory powerCon OUT a XLR 3 pin samec. Napájecí kabel 3x1,5mm² a DMX 2x0,22mm², obal PVC o průměru 15mm, stínění pocínovaný oplet a AL fólie, hmotnost 0,43Kg, rozplet 40cm a celková délka 1,5m. </t>
  </si>
  <si>
    <t>Led svítidlo</t>
  </si>
  <si>
    <t>Montáž do sádrokartonového stropu. Výkon: 25W. Svítivost: až 2260lm. Teplota světla: 4100K. Vstupní napětí: AC 230V. Energetická třída: F.</t>
  </si>
  <si>
    <t>NOUZOVÉ OSVĚTLENÍ</t>
  </si>
  <si>
    <t>Přepravní hlinikový case. Vnější rozměry 600x388x270</t>
  </si>
  <si>
    <t>19" rozvaděč 9U 450mm</t>
  </si>
  <si>
    <t>Case PLASTOVÝ</t>
  </si>
  <si>
    <t>Plastový kufřík vnějších rozměrů 513 × 390 × 185 mm. Vybaven gumovým těsněním proti vniknutí vody (stříkající voda) a dvěma otvory pro vhodné visací zámky nebo plomby. Dále je opatřen bočním sklápěcím držadlem. Materiál PP. Vnitřní rozměry 452 × 320 × 162 mm. Kufřík zajišťuje bezprašné a suché uchování nářadí, fotoaparátů, kamer, mikroskopů, zbraní, rybářských potřeb, jachtařských potřeb, vybavení u offroad sportu, výrobky a vybavení pro modeláře, u táboření, ve sportu, u měřících přístrojů, v prumyslu, armádě, myslivosti a také například u koncertní techniky.</t>
  </si>
  <si>
    <t>Kabelový přejezd</t>
  </si>
  <si>
    <t>Podvozek</t>
  </si>
  <si>
    <t>Překližková deska 15mm s výřezy na uchopení, 4 x kola (průměr 100mm ) 2 x s brzdou. Rozměr desky 600 x 600mm.</t>
  </si>
  <si>
    <t>Stropní držák pro studiové monitory</t>
  </si>
  <si>
    <t>Náplň do výrobníku</t>
  </si>
  <si>
    <t xml:space="preserve">Kanystr s 10l kapaliny pro haze výrobníky </t>
  </si>
  <si>
    <t>Hybridní kabel</t>
  </si>
  <si>
    <t>Napájecí konektor samice, šroubovací kontakty, pro vodič od 1mm do 2,5mm, pro půměr kabelu 6-12mm, IP65.</t>
  </si>
  <si>
    <t>Výstupní (OUT) napájecí konektor samec.</t>
  </si>
  <si>
    <t>Case na zesilovač 4U</t>
  </si>
  <si>
    <t>manuální dráha, bílá, délka 1800 mm</t>
  </si>
  <si>
    <t>Distanční tyč s klikou</t>
  </si>
  <si>
    <t xml:space="preserve">Ocelová výsuvná distanční tyč pro satelitní systémy se závitem M20 pro upevňovací člen 24116. Nastavení výšky pomocí kliky a bezpečnostního šroubu. Výška tyče 940/1505 mm. Nosnost do 35 kg. Vyrábí se v černé barvě.
</t>
  </si>
  <si>
    <t>Konvertor dvou Dante vstupů na 2x analogové výstupy.</t>
  </si>
  <si>
    <t>Digitální převodník</t>
  </si>
  <si>
    <t>Hotový propojovací kabel s konektory 1x Jack 3.5mm Stereo &lt;&gt; 2x XLR 3-pin samec, délka 1,5m.</t>
  </si>
  <si>
    <t>Kabelové redukce</t>
  </si>
  <si>
    <t>Ořezové klapky pro panelové světlo</t>
  </si>
  <si>
    <t>motorická dráha, bílá, délka 13 900 mm</t>
  </si>
  <si>
    <t>Repasování a doplnění svodových kladek v provazišti. Očištění, nové nátěry promazání a přemístění do požadovaných pozic.</t>
  </si>
  <si>
    <t>Ocelový drát D4*19, mm s ocelovým jádrem, netočivé</t>
  </si>
  <si>
    <t>Délka 9 m, hliníkový vazník dvoubodový pro vysoké zatížení s 30ti cm stranami. Tětivy A: extrudovaná trubka Ø 50x2 mm EN AW 6082 T6. Diagonály B: extrudovaná trubka Ø 18x2 mm EN AW 6082 T6. Konce C: hliníková litá deska EN AC 42200 T6. Bodové zatížení min. 0,48 kN, celkové zatížení tahu min. 0,8 kN. Hmotnost tahové tyče max. 3 kg/bm včetně spojovacího materiálu a ostatního příslušenství. Barva komaxit černá mat RAL 9005. Bezpečnostní nátěry a tabulky dle norem.</t>
  </si>
  <si>
    <t>Délka 9 m, hliníkový vazník tříbodový pro vysoké zatížení s 30ti cm stranami. Tětivy A: extrudovaná trubka Ø 50x2 mm EN AW 6082 T6. Diagonály B: extrudovaná trubka Ø 18x2 mm EN AW 6082 T6. Konce C: hliníková litá deska EN AC 42200 T6. Bodové zatížení baterie min. 3,5 kN, celkové zatížení min. 3,5 kN. Hmotnost sestavy max. 7 kg/bm včetně spojovacího materiálu a ostatního příslušenství. Ochranný rám proti poškození zavěšených svítidel, mechanická konstrukce pro pohyblivé kabelové připojení. Barva komaxit černá mat RAL 9005. Bezpečnostní nátěry a tabulky dle norem.</t>
  </si>
  <si>
    <t>Nátěr dřevěných a ocelových konstrukcí vrchní barvou. Černá mat RAL9005.</t>
  </si>
  <si>
    <t>Potažení pohledových částí (ze strany diváka) portálů těžkým sametem min. 360g/m2 v černé barvě s podkladem ze zvukově absorbující pěny tl. 5 mm, max. plošnou hmotností 0,34 kg/m2.</t>
  </si>
  <si>
    <t>Zpětná montáž včetně přípravy na osazení technologických částí umístěných v portále.</t>
  </si>
  <si>
    <t xml:space="preserve">Elektrický lanový naviják s lamelovým bubnem, dvojitou bezpečnostní brzdou s ručním uvolněním páky a koncovými spínači s polohami pracovními a bezpečnostními v obou směrech. SWL 150 kg. Motor 3Ph, 50 Hz se samostatnou převodovkou. Zdvih navijáku 14 m, montáž na boční stěnu nad úrovní provaziště, místní ovládání – nahoru/dolů, e-stop a zároveň centrální řízení </t>
  </si>
  <si>
    <t xml:space="preserve">Elektrický lanový naviják s lamelovým bubnem, dvojitou bezpečnostní brzdou s ručním uvolněním páky a koncovými spínači s polohami pracovními a bezpečnostními v obou směrech. SWL 500 kg. Motor 3Ph, 50 Hz se samostatnou převodovkou. Zdvih navijáku 14 m, montáž na boční stěnu nad úrovní provaziště, místní ovládání – nahoru/dolů, e-stop a zároveň centrální řízení </t>
  </si>
  <si>
    <t>Ocelový drát D4*19 mm s ocelovým jádrem, netočivá.</t>
  </si>
  <si>
    <t>Délka 10,5 m, hliníkový vazník dvoubodový pro vysoké zatížení s 30ti cm stranami. Tětivy A: extrudovaná trubka Ø 50x2 mm EN AW 6082 T6. Diagonály B: extrudovaná trubka Ø 18x2 mm EN AW 6082 T6. Konce C: hliníková litá deska EN AC 42200 T6. Bodové zatížení min. 0,48 kN, celkové zatížení tahu min. 0,8 kN. Hmotnost tahové tyče max. 3 kg/bm včetně spojovacího materiálu a ostatního příslušenství. Barva komaxit černá mat RAL 9005. Bezpečnostní nátěry a tabulky dle norem.</t>
  </si>
  <si>
    <t>Úprava stávajících ocelových konstrukcí zejména výstupních žebříků, uvedení do stavu vyhovujícímu normám. Dle dílenské dokumentace na základě.</t>
  </si>
  <si>
    <t>Drobné opravy stávajících omítek a výmaleb.</t>
  </si>
  <si>
    <t>Atypická zámečnická konstrukce pro zavěšení scénických světel, trubka pr. 51 mm, kotvení na chemickou maltu, povrchová úprava černá mat RAL 9005, povolené zatížení bodově 25 kg, celkově 100 kg, viz. výkres D.1.4.2.1.5</t>
  </si>
  <si>
    <t>Atypická zámečnická konstrukce pro zavěšení scénických světel, trubka pr. 51 mm, kotvení na chemickou maltu, povrchová úprava černá mat. Včetně 5 ks horizontálních ramen. Viz. výkres D.1.4.2.1.5</t>
  </si>
  <si>
    <t>Atypická zámečnická konstrukce pro zavěšení scénických světel, trubka pr. 51 mm, kotvení na chemickou maltu, povrchová úprava černá mat. Včetně 2 ks horizontálních ramen. Viz. výkres D.1.4.2.1.5.</t>
  </si>
  <si>
    <t>Truss adaptér. Průměr hlavní trubky: 50 mm. Tloušťka stěny hlavní trubky: 2 mm. Slitina: EN-AW 6082 T6 (AlMgSi1). Barva : Černá matná RAL 9005. Rozměry 290*290 295. Hmotnost max.2,1 kg.</t>
  </si>
  <si>
    <t>Matně černý (RAL 9005) práškově lakovaný čtyřbodový příhradový systém 290*290 mm, D=750 mm. Hlavní trubka: 50 x 2 mm . Výztuhy: 20 x 2 mm. Slitina: EN-AW 6082 T6 (AlMgSi1). Hmotnost max. 4,9 kg.</t>
  </si>
  <si>
    <t>Základová kruhová deska, pr. 650 mm, Hmotnost 37,5 - 45 kg, barva černá mat RAL9005.</t>
  </si>
  <si>
    <t>Atypická zámečnická konstrukce pro zavěšení hlavního ozvučení, kotvení na chemickou maltu, povrchová úprava černá mat RAL9005, viz. výkresová dokumentace D.1.4.2.1.5</t>
  </si>
  <si>
    <t>Výmalba proscéniové zdi podle požadavků památkářů.</t>
  </si>
  <si>
    <t>Šálová ramena</t>
  </si>
  <si>
    <t>Maskovací opona</t>
  </si>
  <si>
    <t>Sufity</t>
  </si>
  <si>
    <t xml:space="preserve">Jevištní samet gramáž 365g/m2, řasení 50%, barva černá. Uchycení na mašle za trubku jevištního tahu.  Protipožární úprava dle EN 13773. Rozměr 9*10 m. </t>
  </si>
  <si>
    <t>Jevištní samet gramáž 365g/m2, řasení 50%, barva černá. Uchycení na mašle za trubku šálových ramen.  Protipožární úprava dle EN 13773. Rozměr 1,4*13 m</t>
  </si>
  <si>
    <t>Jevištní samet gramáž 365g/m2, bez řasení, barva černá. Protipožární úprava dle EN 13773. Rozměr 9*4 m</t>
  </si>
  <si>
    <t>Zámečnická a truhlářská konstrukce pro uložení subbasů, kotvení do zdi, antivibrační opatření, povrchová úprava, viz. výkresová dokumentace. Viz. výkresová dokumentace D.1.4.2.1.4</t>
  </si>
  <si>
    <t>Dřevěné mřížky podle stávajících vzorů na bočních stěnách interiérů. Masivní truhlářská konstrukce z buku, povrchová úprava, ve spolupráci s památkáři. Viz výkresová dokumentace. Viz. výkresová dokumentace D.1.4.2.1.4</t>
  </si>
  <si>
    <t>Odstranění stávající konstrukcí, demontáž obložení forbíny, vybourání otvorů ve zdi s překlady a začištění. Viz. výkresová dokumentace D.1.4.2.1.4</t>
  </si>
  <si>
    <t xml:space="preserve">Sklopný hliníkovým rám a pracovní plocha z vodovzdorné překližky. Zadní krytí z černého sametu (skirt). Nohy budou uzpůsobeny umístění v hledišti a budou polstrovány kvůli ochraně sedadel. Pracovní plocha 1600*800 a výška v přední části 850 mm. Stůl bude doplněn dvěma čalouněnými otočnými stoličkami s opěradly s nastavitelnou výškou 580-840 mm, hmotnost max.16 kg.	</t>
  </si>
  <si>
    <t>Stoly FOH</t>
  </si>
  <si>
    <t>Židle FOH</t>
  </si>
  <si>
    <t>koordinační činnost při realizaci stavby</t>
  </si>
  <si>
    <t>CELKEM STAVBA BEZ DPH</t>
  </si>
  <si>
    <t>Čalouněná otočná stolička s opěradlem s nastavitelnou výškou 580-840 mm, hmotnost max.14 kg. Přestavování sklonu sedáku
mechanika s permanentním kontaktem. Nosnost min.120 kg. Barva černá.</t>
  </si>
  <si>
    <t xml:space="preserve">Sada datových kabelů pro mobilní použití v kategorii CAT7 s parametry SFTP 4x2x0,14 mm²/600 MHz. Sada obsahuje kotouček 1x50m, kabel s konektory 4x10m, 2x15m a 4x2m. Barva kabelu černá. </t>
  </si>
  <si>
    <t>Přenosný atypický case s větracími otvory a  možností pověšení na tah a upevnění na stativ, nosnost min.30 kg</t>
  </si>
  <si>
    <t xml:space="preserve">Zásuvka panelová </t>
  </si>
  <si>
    <t>Ostatní elektroinstalační materiál jinde neuvedený, kotvící materiál, vyvazovací prostředky, popisy, apod.</t>
  </si>
  <si>
    <t>Sada propojovací kabeláže k zařízení s jednoznačným určení dle výkresu D.1.4.2.1.7 SCHÉMA ZAPOJENÍ a dílenské dokumentace</t>
  </si>
  <si>
    <t>Pracovní svítidla s ochranným košem, LED zdroj 8W, černá.</t>
  </si>
  <si>
    <t>Pracovní zásuvky jeviště</t>
  </si>
  <si>
    <t>Pracovní zásuvky v prostoru jeviště, nástěnná s víčkem, černá, IP44, 1F, 16A, šroubová, jednonásobná</t>
  </si>
  <si>
    <t>pevná průzvučná čalounická tkanina, gramáž 260g/m2, rozměr 8000x3500 mm</t>
  </si>
  <si>
    <t>pevná průzvučná čalounická tkanina, gramáž 260g/m2, rozměr 8000x2000 mm</t>
  </si>
  <si>
    <t>dřevěné rámování čalounění - materiál BUK, plochá lišta 30*8 mm, povrchová úprava dle obkladů v interiéru sálu.</t>
  </si>
  <si>
    <t>Konzola pro zavěšení dráhy horizontu, projekčního plátna, scénických světel a ostatních prvků scénické technologie. Trubka pr. 51 mm 2 ks, kotvení do římsy pod balkonem, černá mat, kryt z bílého materiálu. Konzultace dílenského provedení s architektkou interiéru a památkáři. D.1.4.2.2.1	PŮDORYS A ŘEZY MECHANIKY</t>
  </si>
  <si>
    <t>Atypická zámečnická konstrukce pro zavěšení scénických světel, trubka pr. 51 mm, kotvení na chemickou maltu, povrchov. á úprava černá mat RAL9005. Včetně 2 ks horizontálních ramen. D.1.4.2.2.1	PŮDORYS A ŘEZY MECHANIKY</t>
  </si>
  <si>
    <t>Manuální dráha, bílá, délka 13 900 mm</t>
  </si>
  <si>
    <t xml:space="preserve">Digitální mixážní pult vybavený rozhraním Dante, je konfigurován min. s 12 + 4 fadery a 1 x 12" + 1 x 7" vícedotykovou obrazovkou, možná montáž do racku, vstupní směšovací kanály: 72 monofonních kanálů, sběrnice : 48 Mix + 12 Matrix + 2 Stereo, zobrazení: 12,1" vícedotykový displej + 1, 7" vícedotykový displej, analogové vstupy/výstupy: 16 vstupů / 16 výstupů, dante: 144 vstupů / 144 výstupů, max. rozměry (š x v x h): 468 mm x 324 mm x 564 mm </t>
  </si>
  <si>
    <t>Datový kabel</t>
  </si>
  <si>
    <t>uprava panelu minerální vatou, obaleno v netkané textilii a uloženo na panelu</t>
  </si>
  <si>
    <t xml:space="preserve">Sada propojovací kabeláže k zařízení s jednoznačným určení dle výkresu D.1.4.2.3.1	SCHÉMA ZAPOJENÍ – DCI KINO
		D.1.4.2.3.2	SCHÉMA ZAPOJENÍ </t>
  </si>
  <si>
    <t>Sada propojovací kabeláže k zařízení s jednoznačným určení dle výkresu D.1.4.2.2.2	SCHÉMA ZAPOJENÍ a dílenské dokumentace</t>
  </si>
  <si>
    <t>Zásuvky 230V/16A</t>
  </si>
  <si>
    <t>Datové zásuvky</t>
  </si>
  <si>
    <t>Tlačítka</t>
  </si>
  <si>
    <t>Zásuvka jednonásobná s ochranným kolíkem, s clonkami včetně rámečku, IP 40, 16 A, 250 V AC. Upevnění šrouby. Bezšroubové svorky (pro vodiče 1,5-2,5 mm²).</t>
  </si>
  <si>
    <t>Zásuvka komunikační s popisovým polem s kovovým upevňovacím třmenem, dva porty, keyston RJ45. Včetně krytu, IP44</t>
  </si>
  <si>
    <t>Tlačítko řazení 1, 1So, 10 AX, 250 V AC, Upevnění šrouby. Bezšroubové svorky (pro vodiče 1,5-2,5 mm²). Barva bílá.</t>
  </si>
  <si>
    <t>Nouzové svítidlo</t>
  </si>
  <si>
    <t>Přisazené nouzové LED svítidlo s krytím IP20. Výkon 4W. Barva světla 6000K. Světelný tok 240 lm. Doba autonomního provozu 3 hodiny. Svítidlo může být zapojeno jako trvale svítící nebo svítící pouze při výpadku. Součástí jsou samolepící piktogramy.</t>
  </si>
  <si>
    <t>TECHNOLOGICKÉ SKŘÍNĚ</t>
  </si>
  <si>
    <t>Nouzová svítidla</t>
  </si>
  <si>
    <t>Nouzov svítidla</t>
  </si>
  <si>
    <t>Show lighting ovladač a DMX/Ethernet převodník v obou směrech, 4x 5-pin XLR DMX512-A (ANSI E1.11) In/Out port, 1x Ethernet port, podpora protokolů sACN, ArtNet, TCP, UDP, OSC, vzdálená správa přes webové rozhraní, 6 nezávislých playbacků, real-time clock, NTP (Network Time Protocol) synchronizace, přístup do administrace pod heslem.</t>
  </si>
  <si>
    <t>Show lighting ovladač a DMX/Ethernet převodník</t>
  </si>
  <si>
    <t>Ovládací panel na zeď se šesti tlačítky pro ovládání playbacků v show lighting ovladači. RGB LED podsvícení tlačítek, 1x RJ45 konektor pro komunikaci a PoE Class 1 napájení, podpora protokolů sACN, ArtNet, UDP, OSC, TCP, vzdálená správa přes webové rozhraní, přístup do administrace pod heslem.</t>
  </si>
  <si>
    <t>Zařízení pro kombinování signálů z více ovladačů osvětlení do jediné DMX linky. Dohromady lze sloučit až 6 různých DMX signálů. DMX Merger nabízí na 6 vstupech 3 různé strategie: LTP, HTP a Priorita, montáž na DIN lištu, externí napájení 9–24V DC 500mA.</t>
  </si>
  <si>
    <t>Napájecí zdroj DC</t>
  </si>
  <si>
    <t>Napájecí zdroj pro DMX mergery, výstup 24V DC 2,5A, výkon 60W. Montáž na DIN lištu.</t>
  </si>
  <si>
    <t>Přepravní case</t>
  </si>
  <si>
    <t>Zakázková výroba</t>
  </si>
  <si>
    <t>Hlava Wash/Beam</t>
  </si>
  <si>
    <t>Hlava Profile/Spot</t>
  </si>
  <si>
    <t>Hlava Wash/Fresnel</t>
  </si>
  <si>
    <t>Pohyblivá hlava typu wash/fresnel, zdroj min. 640W bílá LED, 5800K, CRI&gt;90, fresnel čočka, CMY míchání barev, lineární CTO filtr, 1x barevný kotouč - 8 barev, 1x kotouč - 8 konverzních filtrů, 1x rotační gobo kotouč, 2x variabilní frost efekt, dimmer, shutter, iris, focus, zoom 13–65°, bezdrátový DMX - Lumen Radio přijímač, motorický framing systém, sparkle efekt, hmotnost max. 23kg.</t>
  </si>
  <si>
    <t>Kabel reproduktorový</t>
  </si>
  <si>
    <t>Kabel datový</t>
  </si>
  <si>
    <t>Koaxiální kabel</t>
  </si>
  <si>
    <t>Kabel silový</t>
  </si>
  <si>
    <t>Reproduktorový instalační kabel 2x2,5mm (AWG16) s dvojitým stíněním, konstrukce audio (2LIY2,5mm²) Y Nehořlavý (FRNC E30/ LSZH) a bezhalogenní plášť o průměru 8,3mm, max. hmotnost 1m 106g, OFC měď, kapacita na 1m 150pF, tloušťka izolace 3,05mm, teplotní rozsah použití -30°C + 70°C, barva tmavě šedá.</t>
  </si>
  <si>
    <t>kabel kategorie cat6,  nejvyšší podporovaný protokol [?] : 1000BaseT, 1000BaseTX Nejvyšší teoretická rychlost, kterou je možné na kabelu dosáhnout ,Stínění: fólie kolem všech 4 párů Šířka pásma: 250 MHz, měděný drát 0, 58 mm AWG 2, plášť LSOH</t>
  </si>
  <si>
    <t>Kvalitní a flexibilní 110 Ohm AES / EBU / DMX kabel urrčený pro inteligentí hlavy, světelné efekty a digitální data. Průměr vodičů 2 x 0,34mm2, 100% stínění, průměr PVC 6,4mm.Bezhalogení kabel. Černá barva.</t>
  </si>
  <si>
    <t>Koaxiální kabel 6,0mm. Pro použití pro vnitřní rozvody v budovách, PVC plášť bílé barvy, impedance 75 Ohm. Pro přívody kamer PAL nebo HDCVI/TVI do 200m, přívody kabelové CCTV a DVBT do 40m, Sekundární a podružné satelitní přívody do 40m. Trojité stínění kabelu zaručuje vysokou odolnost proti rušení při souběhu kabelů.</t>
  </si>
  <si>
    <t>Ovládací kabel</t>
  </si>
  <si>
    <t>Ovládací kabel, průřez 7x0,75, Jmenovité napětí Uo/U   [V] 300 / 500 voltů, Zkušební napětí   [V]AC 2000, Vlastnosti při hoření norma EN 60332-1-2, označení žil JZ : 1 žíla zelená/žlutá, další žíly černé s číslicemi, označení žil OZ : všechny žíly černé s číslicemi</t>
  </si>
  <si>
    <t>Kvalitní instalační kabel, průměr vodičů 2x0,22mm2, 100% měděné stínění+ AL fólie, impedance 110Ohm, kapacita na 1m 45pF, teplotni rozsah použití -25°C až +70°C, hmotnost 1m 33g, průměr PVC 5mm, barva černá.  Útlum při 100m: - 1Mhz: 2.2dB - 3Mhz: 3.8dB - 10Mhz: 6.9dB</t>
  </si>
  <si>
    <t xml:space="preserve"> Bezhalogenový kabel, vnější průměr cca 11,1 mm, průřez kabelu 3x2,5 mm, samozhášivost dle EN 60332-1-2</t>
  </si>
  <si>
    <t>Bezhalogenový kabel, vnější průměr cca 10 mm, průřez kabelu 3x1,5 mm, samozhášivost dle EN 60332-1-2</t>
  </si>
  <si>
    <t>Bezhalogenový kabel, vnější průměr cca 10 mm, průřez kabelu 5x1,5 mm, samozhášivost dle EN 60332-1-2</t>
  </si>
  <si>
    <t>Bezhalogenový kabel, vnější průměr cca 21 mm, průřez kabelu 5x16 mm, samozhášivost dle EN 60332-1-2</t>
  </si>
  <si>
    <t>Bezhalogenový kabel, vnější průměr cca 28 mm, průřez kabelu 5x25 mm, samozhášivost dle EN 60332-1-2</t>
  </si>
  <si>
    <t>Bezhalogenový kabel, vnější průměr cca 35 mm, průřez kabelu 5x35mm, samozhášivost dle EN 60332-1-2</t>
  </si>
  <si>
    <t>Ochrana síťového napájení od základní úrovně po škálovatelnost za provozu je line interaktivní. Má výstupní přípojky typu IEC 320 C13, IEC Jumpers a IEC 320 C19. Je určena pro vstupní napětí 230 V. Výkon napájení činí 2,7 kW/3000 VA s výstupním napětím 230 V. Má USB rozhraní, baterii s dobou nabíjení 3 hodiny a předpokládanou životností min. 3-5 let. Rozměry činí max. 86 x 480 x 683 mm a váha je max. 44,28 kg.</t>
  </si>
  <si>
    <t>Optické patch kabely</t>
  </si>
  <si>
    <t>Metalické patch kabely</t>
  </si>
  <si>
    <t>Cat6A FTP LSOH. Určený pro provoz vysokorychlostních ethernetových protokolů, včetně 10GBASE-T. Konstrukce kabelu je U/FTP, typ pláště LSOH s třídou reakce na oheň B2ca-s1,d1,a1. Vodiče kabelu jsou vyrobeny z kvalitního měděného drátu s čistotou mědi 99,97%.</t>
  </si>
  <si>
    <t>Výkonné zařízení s funkcí bezpečnostní brány / přepínače a směrovače se správou, vybavený bezpečnostními nástroji DPI a IPS/IDS. Rozhraní: 8x gigabitový PoE switch (LAN), 1 x SFP+ (LAN), z toho 6 x 802.3af (max. 15,4W/port) + 2 x 802.3at (max. 30W/port), 1 x 2.5 GbE RJ45 (WAN), 1 x SFP+ (WAN).</t>
  </si>
  <si>
    <t>Vertikální vyvazovací žlab 42U kovový pozink 120x50mm</t>
  </si>
  <si>
    <t>Vyvazovací panel 19" 1U BK plastový</t>
  </si>
  <si>
    <t>WiFi Access Point, WiFi 6/6E standard, třípásmový, přenosová rychlost až 4804 Mbps při 6 GHz. Rozhraní: 1x 2.5gigabitový LAN port.</t>
  </si>
  <si>
    <t>Stíněný patch panel, prostor pro 24 RJ-45 portů, bez vyvazovací lišty. Testovaný až do 150 MHz, min. životnost portu je 1000 zapojení/odpojení, splňuje standard 6/Class D, velikost 1U, černá barva.</t>
  </si>
  <si>
    <t>Switch má dvanáct 10gigabitových SFP+ portů pro připojení do optické sítě, a navíc čtyři 10gigabitové RJ45 porty dle normy 802.3an-2006, to znamená podpora kabelů 10GBASE-T pro maximální přenos dat metalickou sítí.</t>
  </si>
  <si>
    <t>Server 3.6 GHz, RAM 16GB DDR4, SSD 480 GB, Bez mechaniky, VGA D-SUB, 1× USB 3.2, 2× USB 2.0, typ skříně: Rack, Bez operačního systému, 8TTX3</t>
  </si>
  <si>
    <t>Interní HDD / Kapacita 8000 GB / 7 200 otáček / Formát Klasický - 3.5" Interní / Rozhraní SATA III (6 Gbit/s)</t>
  </si>
  <si>
    <t>Brýle pro virtuální realitu, rozlišeníK 4896 × 2448 px (na jedno oko 4K 2448 × 2448 px). Zorné pole široké až 110°. Obnovovací frekvence až 90 Hz. Mikrofon, sluchátka, gyroskop. Připojení přes Bluetooth, Wi-Fi a USB-C.</t>
  </si>
  <si>
    <t>19“ IPC pro umístění do racku, výška 4U, hloubka 485 mm, základní desky mATX a ATX(max. 305 x 245 mm), pozice: 3x 5,25“ externí, 1x 3,5“ externí a 6x 3,5“ interní; pozice pro ventilátory: 1x 120 mm a 2x 80 mm; prostor pro redundantní nebo ATX PSU (není součástí), uzamykatelný přední panel.</t>
  </si>
  <si>
    <t>Základní deska pro servery a pracovní stanice, zabudovaný procesor AMD Epyc 3251 (8 jader, 16 vláken, 2,5 GHz, 3,1 GHz max., 16 MB L3), 4x DDR4 U/R/LRDIMM; 1x PCI-E 3.0 x16 slot; konektory: 6x SATA 6Gb/s (4 skrze OCulink) 1x M.2, 4x USB 3.2 Gen1, 2x 10G LAN, 1x IPMI LAN, 1x VGA; formát mini-ITX.</t>
  </si>
  <si>
    <t>Herní server - základní deska</t>
  </si>
  <si>
    <t>Osvětlovací pult s kapacitou 2.048 výstupů, 16.000 řídících kanálů (zařízení), 10.000 Cues, 999 Cue listů, 200 aktivních playbacků, 999 submasterů, 100 stran faderů, 4x 1.000 palet (intenzita, ostření, barva, paprsek), 1.000 předvoleb (všechny palety), 1.000 skupin, 1.000 efektů (relativní, absolutní nebo krok), 99.999 maker, 1.000 snímků, 1.000 křivek, 1.000 barevných Path, funkce Virtual Media Server pro pixel-mapping efekty, dvojice motorizovaných master playback 100 mm faderů, 4 stránkovatelné enkodéry pro ovládání parametrů, dedikované rolovací kolečko úrovně intenzity s vysokým rozlišením, 4x DMX512/RDM 5-pin XLR porty, 2 samostatně konfigurovatelné gigabit ethernetové porty, vícenásobné MIDI a/nebo SMPTE vstupy časového kódu, MIDI vstupy a výstupy, analogové/sériové vstupy, OSC vysílání/příjem, UDP vysílání/příjem přes síťové rozhraní, podpora dvou display port dotykových externích monitorů s min. rozlišením 1280 x 1024, pevný disk, 5 portů USB pro flash disky/zařízení, klávesnice.</t>
  </si>
  <si>
    <t>Stativ pro sledovací reflektor, materiál hliník, výška 88-147mm, max. bezpečná zátěž 35kg, hmotnost 6,3 kg.</t>
  </si>
  <si>
    <t xml:space="preserve">Podlahový stojan pod světelné zdroj, užitná plocha: 385 x 355 mm,
výška: 40 mm, max. nosnost: 14 kg
</t>
  </si>
  <si>
    <t>Napínací gumy černé s plastovým háčkem pro vypnutí provzdušných sítí, pláten, reklamních bannerů apod. Obvod gumy 27 cm, průměr 4 mm, UV-ochrana.</t>
  </si>
  <si>
    <t>Přepínač předkonfigurovaný pro standardní zpracování audio a video signálů. 60 Gb/s neblokující struktura na 30 portech. Rozhraní: 24 portů 10/100/1000BASE-T (RJ45) PoE+ s 300W rozpočtem PoE, 2 porty 10/100/1000BASE-T (RJ45), 4portový 1000BASE-X (SFP); out-of-band 1G ethernet port pro správu, konzolové porty USB-C a RJ45 RS232 a úložný port USB-A</t>
  </si>
  <si>
    <t>ventilační jednotka 4x ventilátor do víka</t>
  </si>
  <si>
    <t>Paměťové moduly typu DDR5, kapacita 2x 32 GB, frekvence 4800 MHz, časování CL40, pracovní napětí 1,1 V.</t>
  </si>
  <si>
    <t>Vysoce výkonný SSD disk, kapacita 2 TB, formát M.2 2280, rozhraní PCIe 4.0 x4 NVME 1.3, rychlost čtení/zápisu až 5000/4400 MB/s, stylový měděný chladič, vysoká odolnost proti nárazům a otřesům.</t>
  </si>
  <si>
    <t>Napájecí zdroj pro stolní počítače s plně modulární kabeláží, výkon 850 W, 80 Plus Gold certifikace, standard ATX, 135 mm ventilátor,Zero RPM režim, konektory: 1x 24-pin do MB, 6x 4-pin CPU, 4x 6+2-pin PCIe, 14x SATA, 4x Molex.</t>
  </si>
  <si>
    <t>Síťová karta s 1x 10 Gb/s ethernetovým portem typu RJ-45, podporované rychlosti: 10 Gb/s / 5 Gb/s / 2,5 Gb/s / 1 Gb/s / 100 Mb/s. Z pokročilých funkcí nabízí QoS, široký heatsink pro lepší chlazení. Rozhraní: PCI Express Gen-3 (2) x4.</t>
  </si>
  <si>
    <t>Herní server - skříň do racku</t>
  </si>
  <si>
    <t>Herní server - grafická karta</t>
  </si>
  <si>
    <t>Herní server - procesor</t>
  </si>
  <si>
    <t>Herní server - paměťový modul</t>
  </si>
  <si>
    <t>Herní server - SSD disk</t>
  </si>
  <si>
    <t>Herní server - napájecí zdroj</t>
  </si>
  <si>
    <t>Herní server - síťová karta</t>
  </si>
  <si>
    <t>Rozvaděč kompletní elektroinstalace kinokavárny  konstrukce - vestavný, ocelový s krytím IP44, rozměr 600x1000x250 mm, hlavní jištění 3x63A, napěťová soustava - TN-S, 3+N+PE, 50 Hz, 400V, ochrana - odpojením, proudovým chráničem, dle výkresu D.1.4.2.3.4</t>
  </si>
  <si>
    <t>Propojovací volná kabeláž dle schéma zapojení</t>
  </si>
  <si>
    <t>Rozvaděč kompletní elektroinstalace T-CLUB,  konstrukce - vestavný, ocelový, s krytím IP44, rozměr 600x1000x250mm, hlavní jištění 3x63A, napěťová soustava - TN-S, 3+N+PE, 50 Hz, 400V, ochrana - odpojením, proudovým chráničem, dle výkresu D.1.4.2.4.3</t>
  </si>
  <si>
    <t>Hlavní rozvaděč jevištní technologie, konstrukce - volně stojící, ocelový s krytím IP44, rozměr 800x2000x400 mm, hlavní jištění 3x125A, napěťová soustava - TN-S, 3+N+PE, 50 Hz, 400V, ochrana - odpojením, proudovým chráničem, dle výkresu D.1.4.2.1.13</t>
  </si>
  <si>
    <t>Rozvaděč scénického osvětlení, konstrukce - nástěnný, ocelový s krytím IP44, rozměr 600x1000x400 mm, hlavní jištění 3x125A, napěťová soustava - TN-S, 3+N+PE, 50 Hz, 400V, ochrana - odpojením, proudovým chráničem, dle výkresu D.1.4.2.1.14</t>
  </si>
  <si>
    <t>Rozvaděč nouzového osvětlení jeviště,  konstrukce - volně stojící, ocelový s krytím IP44, rozměr 400x2000x400 mm, hlavní jištění 3x63A, napěťová soustava - TN-S, 3+N+PE, 50 Hz, 400V, ochrana - odpojením, proudovým chráničem, dle výkresu D.1.4.2.1.12</t>
  </si>
  <si>
    <t>Rozvaděč ozvučení divadelního sálu,  konstrukce - volně stojící, ocelový s krytím IP44, rozměr 800x2000x400 mm, hlavní jištění 3x110A, napěťová soustava - TN-S, 3+N+PE, 50 Hz, 400V, ochrana - odpojením, proudovým chráničem, dle výkresu D.1.4.2.1.10</t>
  </si>
  <si>
    <t>Rozvaděč pro motory jeviště,  konstrukce - volně stojící, ocelový s krytím IP44, požární odolnost EI30 rozměr 3x600x2000x400 mm, hlavní jištění 3x63A, napěťová soustava - TN-S, 3+N+PE, 50 Hz, 400V, ochrana - odpojením, proudovým chráničem, dle výkresu D.1.4.2.1.11 - obsahuje řídící systém dle TZ</t>
  </si>
  <si>
    <t>Rozvaděč kompletní elektroinstalace tanečního sálu,  konstrukce - vestavný, ocelový s krytím IP44, rozměr 600x1000x250 mm, hlavní jištění 3x80A, napěťová soustava - TN-S, 3+N+PE, 50 Hz, 400V, ochrana - odpojením, proudovým chráničem, dle výkresu D.1.4.2.2.5</t>
  </si>
  <si>
    <t>Rozvaděč kompletní elektroinstalace ve studiu,  konstrukce - vestavný, ocelový, s krytím IP44, rozměr 600x1000x250mm, hlavní jištění 3x63A, napěťová soustava - TN-S, 3+N+PE, 50 Hz, 400V, ochrana - odpojením, proudovým chráničem, dle výkresu D.1.4.2.5.5</t>
  </si>
  <si>
    <t>Režijní stůl, otočné židle 2 ks , sedačka do režie š.1800 mm, stoličky do studia 4 ks.</t>
  </si>
  <si>
    <t>Přídavné křídlo s motorickými fadery (motorised fader wing) rozšiřuje možnosti hlavního osvětlovacího pultu nebo v kombinaci se softwarovou verzí pultu na PC tvoří samostatný přenosný systém, 20x motorický fader 60mm s podporou 100 stránek, 3 tlačítka na fader, 4x plnobarevný 4,3″ LCD displej s vysokým rozlišením, 2x USB port.</t>
  </si>
  <si>
    <t>sada LED čtyř LED panelů, podlouhlý tvar a úhel paprsku 120°, Teplota barvy: 5600 K, Úhel paprsku: 120°
CRI / TLCI: 97 / 95,6 Obecné informace o produktu:
Příkon: 48W, Rozsah napájení: 100 - 240 V AC, Montáž: vnitřní závit 1/4"-20
Sada se skládá z: , 4x 60 LED zelených proužkových světel
2x držák konektoru T2, 2x Y kabelový adaptér
2x AC napájecí zdroj, 2x stojan na světlo ,1x Nylonové pouzdro</t>
  </si>
  <si>
    <t>Propojovací volná kabeláž dle schéma zapojení.</t>
  </si>
  <si>
    <t>Ostatní elektroinstalační materiál jinde neuvedený.</t>
  </si>
  <si>
    <t>vnitřní uprava dveří.</t>
  </si>
  <si>
    <t>materiál polyamid, koberec tlumí kročejový hluk, vysoký vlas, zátěžový, barva tmavě šedá.</t>
  </si>
  <si>
    <t>Kabell AES/EBU/DMX</t>
  </si>
  <si>
    <t>Kabel AES/EBU/DMX</t>
  </si>
  <si>
    <t>Klávesnices Touch ID a číselnou klávesnicí</t>
  </si>
  <si>
    <t>LED lineární svítidlo s rozsahem CW-WW</t>
  </si>
  <si>
    <t xml:space="preserve">LED svítidlo s fresnelovou čočkou a RGBW mícháním barev o výkonu 240 W a CRI přes 90 </t>
  </si>
  <si>
    <t xml:space="preserve">LED svítidlo s fresnelovou čočkou, stabilní bílou o teplotě 3200 K o výkonu 240 W a CRI přes 90 </t>
  </si>
  <si>
    <t xml:space="preserve">Optika pro LED profilovací svítidlo </t>
  </si>
  <si>
    <t xml:space="preserve">LED svítidlo s fresnelovou čočkou, stabilní bílou o teplotě 3200 K o výkonu 150 W a CRI přes 90 </t>
  </si>
  <si>
    <t>LED profilové svítidlo s RGBW mícháním barev o výkonu 240 W s CRI přes 90</t>
  </si>
  <si>
    <t xml:space="preserve">DMX kabel </t>
  </si>
  <si>
    <t>Stativ pro sledovací reflektor</t>
  </si>
  <si>
    <t>Rotační hlava pro sledovací reflektor</t>
  </si>
  <si>
    <t>Bezpečnostní lanko 30 kg</t>
  </si>
  <si>
    <t>Bezpečnostní lanko 10 kg</t>
  </si>
  <si>
    <t>Počítač 30jádrová GPU, RAM 32GB, SSD 512 GB, Wi-Fi, HDMI, USB-C a Thunderbolt, 2× USB 3.2, macOS</t>
  </si>
  <si>
    <t xml:space="preserve">Sada 8 mikrofonů potřebných ke snímání bicí soupravy. Všechny mikrofony pracují výborně jak na živém pódiu, tak i ve studiu.   Sada  obsahuje:  1x D6 - dynamický mikrofon pro velký buben, 2x dynamický nástrojový mikrofon pro snímání prvních dvou tomů, 1x dynamický nástrojový mikrofon, VLM technologie, pro zdroje s vysokým tlakem pod 100Hz - velký buben, klavír, saxofon,  1x   víceúčelový nástrojový dynamický mikrofon s jasným zvukem  pro nástroje a zpěv, VLM technologie, odolný proti zpětné vázbě,  2x  studiový kondenzátový mikrofon s předzesilovačem, verze s kardioidní kapslí, 1x studiový kondenzátový mikrofon s předzesilovačem, verze s hyperkardioidní kapslí.  Zahrnuty jsou rovněž čtyři  držáky na montáž mikrofonů pro malý bubínek a Tomy a tři objímky </t>
  </si>
  <si>
    <t xml:space="preserve">Elektronkový kondenzátorový mikrofon, multi-patern charakteristika, velká membrána </t>
  </si>
  <si>
    <t>Studiový kondenzátový mikrofon s předzesilovačem, verze s všesměrovou kapslí. Je osazen 21 mm zlatou kapslí a má extrémně malé rozměr, akustický tlak až 130 dB.</t>
  </si>
  <si>
    <t>Dynamický nástrojový mikrofo, Typ mikrofonu: Dynamický
Vhodné pro: Nástroj, Směrová charakteristika: Kardioida, Frekvenční rozsah: 30 Hz - 17</t>
  </si>
  <si>
    <t>Dynamický nástrojový mikrofon, Směrová charakteristika: Superkardioida, Frekvenční rozsah: 40 Hz - 18 kHz, Impedance: 350 Ohm</t>
  </si>
  <si>
    <t>Miniaturní kondenzátorový klopový mikrofon,  směrová charakteristika:  Kardioidní, frekvenční rozsah:  40 Hz - 20 kHz (kardioidní), impedance:  1500 Ohm  , citlivost:  @ 1k = 6,3 mV / Pa</t>
  </si>
  <si>
    <t>Adaptér (redukce) pro phantomové napájení pro klopové, zavěšovací, ploché a hlavové mikrofony. Vyžaduje phantomové napájení 9 - 52V.</t>
  </si>
  <si>
    <t>Miniaturní kondenzátorový mikrofon pro snímání žesťových nástrojů, konstrukce: kondenzátorová – pre-polarizovaný elektret
charakteristika: kardiodní, frekvenční rozsah: 40 Hz - 20 kHz
impedance: 250 Ohm</t>
  </si>
  <si>
    <t>Mikrofonní sada obsahující čtyři superkardioidní kondenzátorové  vysoké hodnoty hladiny akustického tlaku (SPL) – až do 142 dB; jakož i různé příslušenství: klip pro klavír, klip pro kontrabas, klip pro violoncello, klip pro kytaru, klip pro housle, adaptér XLR a prodlužovací kabel (1,6 mm).protišokový design, který zaručuje vynikající izolaci před manipulačním ruchem a šumem. Frekvenční rozsah: 20 Hz-20 kHz. Citlivost: 6 mV/Pa. Ekvivalentní hladina hluku: typ. 23 dB (A). Poměr S/N: 71 dB (A). Rozměry mikrofonu: 5,4 x 45 mm. Hmotnost: 27 g.</t>
  </si>
  <si>
    <t>Dynamický mikrofon, Směrová charakteristika: Kardioida, Frekvenční rozsah: 50 Hz - 20 kHz, Obsah balení: Mikrofon, kryt, protivětrný kryt, Hmotnost: 0,77 kg</t>
  </si>
  <si>
    <t>Mikrofonní stativ s výsuvným ramenem.  Hmotnost 3,2 kg, výška 900/1605 mm, rameno 460/770 mm. Barva černá.</t>
  </si>
  <si>
    <t>LED profilovací svítidlo, stabilní bílou o teplotě 3200 K o výkonu 230 W a CRI přes 90</t>
  </si>
  <si>
    <t xml:space="preserve">LED svítidlo s fresnelovou čočkou, stabilní bílou o teplotě 3000 K o výkonu 78W a CRI přes 90 </t>
  </si>
  <si>
    <t>Divadelní svítidlo s PC čočkou a 40W teplým bílým LED zdrojem 3200 K, vyzařovací úhel 14–38°.</t>
  </si>
  <si>
    <t>LED svítidlo s fresnelovou čočkou, stabilní bílou o teplotě 3200 K o výkonu 240 W a CRI přes 90.</t>
  </si>
  <si>
    <t xml:space="preserve">VÝKAZ VÝMĚR
</t>
  </si>
  <si>
    <t>CELKEM STAVBA S DPH</t>
  </si>
  <si>
    <t>S</t>
  </si>
  <si>
    <t>D</t>
  </si>
  <si>
    <t>STAVBA</t>
  </si>
  <si>
    <t>DODÁVKA</t>
  </si>
  <si>
    <t>Komunikační stanice</t>
  </si>
  <si>
    <t>Komunikační stanice kompatibilní s hlavním maticovým procesorem, podpora sítě Dante; napájení PoE; 8 tlačítek s volně programovatelnými funkcemi, rozměry max. 132*56*154 mm; hmotnost max. 1 kg, vše bez mikrofonu.</t>
  </si>
  <si>
    <t>Přenosná radiostanice</t>
  </si>
  <si>
    <t>UHF Přenosné digitální radiostanice (vysílačky)
8 x digitální radiostanice UHF (16 kanálů)
možnost použití až 16 ti kanálových pozic
funkce SCAN - sledování provozu na více kanálových pozicích
individuální a skupinové volání
šifrování hovorů v digitální provozu</t>
  </si>
  <si>
    <t>Oddělený reproduktor s mikrofonem IP57</t>
  </si>
  <si>
    <t>Oddělený reproduktor s mikrofonem Radiostanice může být trvale v pouzdře, nebo v kapse pod oděvem a uživatel ji ovládá z odděleného reproduktoru s mikrofonem PTT tlačítkem. Oddělený reproduktor s mikrofonem "windporting" technologii.Při připojeném odděleném reproduktoru s mikrofonem je vestavěný reproduktor v radiostanici automaticky odpojen a přijímané audio je slyšet z této externí audio sady. Stejné pravidlo platí pro mikrofon. Pouze vysílací PTT tlačítko je možné používat jak na radiostanici tak i externí na audio soupravě.</t>
  </si>
  <si>
    <t>Komunikační full duplexní systém pro dvě osoby včetně sluchátek s mikrofonem. Stanice jsou napájeny na zabudovaný nabíjecí akumulátor, nabíjení přes USB-C; audio vstup/výstup Jack 3,5mm TRRS</t>
  </si>
  <si>
    <t>Duplexní komunikační stanice</t>
  </si>
  <si>
    <t>Pohyblivá hlava typu wash/beam, zdroj min. 19x 40W RGBW LED, TwinZoom optika2,2-60°, single pixel control, bezdrátový DMX - Lumen Radio přijímač, hmotnost max. 15kg.</t>
  </si>
  <si>
    <t>Pohyblivá hlava typu profile/spot, zdroj min. 330W bílá LED, 5800K, CRI&gt;90, CMY míchání barev, lineární CTO, 1x barevný kotouč - 6 barev + HCRI/CTB filtr, 2x gobo kotouč každý 7x rotační gobo, 1x prisma, 2x frost filtr, dimmer, shutter, iris, focus, framing system, zoom 4°-60°, bezdrátový DMX - Lumen Radio, sparkle efekt, slide-in moduly, hmotnost 18kg.m, hmotnost max. 18 kg.</t>
  </si>
  <si>
    <t>Pasivní stereo mullimedia DI box, RCA, 3.5mm, XLR, 3,5" konektor.</t>
  </si>
  <si>
    <t>Podhledová deska ze skelného vlákna, Formát desky: 1200 x 600 x 50mm, Barva: Black 970 / Černá 970 - NCS S 8502-Y, Typ hrany: kolmá hrana bez nátěru, Množství v balení: 11,52m2 - 16ks, Absorpce zvuku: alfaW = 1,0 při hloubce podhledového systému 200mm, Odrazivost světla: 4%, Odolnost proti vlhkosti: až 95% RH</t>
  </si>
  <si>
    <t>Kabelová XLR samice 5-pin, X-řada, stříbrné provedení.</t>
  </si>
  <si>
    <t xml:space="preserve">Pasivní 2-kanálový DI box  - Stereo DI box vhodný pro klávesové nástroje,  bicí automaty, HD recording - čistý a teplý zvuk pro digitální zdroje signálu - 2 x trafa </t>
  </si>
  <si>
    <t>Pasivní DI box, kompaktní design, 1 x trafo, mono provedení, vhodný pro akustické kytary, baskytary</t>
  </si>
  <si>
    <t>Sada přibližovacích páráků, flexibilní audio kabel se složním [12(2LI2Y0,14mm²)DY+(0,5mm²)Y]Y, průměr 16mm S-PVC , Digital 110 Ω AES / EBU, stínění 99%, kovový stagebox, rozplet opatřený ochraným opletem, 8IN a 4OUT, délka 15m.</t>
  </si>
  <si>
    <t>Editační klávesnice k software</t>
  </si>
  <si>
    <t>Ocelový drát D 6 mm*19, s ocelovým jádrem, netočivé.</t>
  </si>
  <si>
    <t>TV produkční systém 4K UHD, 8xNDI in, audio in/out, přenosný box, vstup veškerého videosignálu je realizován pouze pomocí NDI, což usnadňuje produkci, a dostává ji na úroveň jen težko dosažitelnou v klasické živé video produkci. Při použití PTZ kamer s PoE napájením, stačí již jen jeden jediný ethernetový kabel mezi střižnou a kamerou. Napajení, ovládaní, video, zvuk i tally to vše jen jedním kabelem přímo do řežie, kde je připraveno několik ethernetových portů pro komunikaci NDI (porty jsou vybaveny DHCP). Nejednoduší způsob, jak začít produkci na profesionální úrovni vhodné do doby, kdy se video přesouvá do IP. Zpracovává video všech běžných formátů včetně střihu, přechodových efektů, grafiky, titulků virtuálního studia, multikanálového záznamu, streamingu, přímého publikování do sociálních sítí atd</t>
  </si>
  <si>
    <t>Switched Rack PDU , Vstup: 200V, 208V, 230V , Typ připojení vstupu: IEC 309 32A 2P+E , Délka přívodního kabelu: 10 stop ( 3.05 metrů )</t>
  </si>
  <si>
    <t>Kompaktní switch s 1,3" dotekovým informačním panelem, který nabízí pokročilou správu přes UniFi Controller (od verze 5.43.13). Dosahuje přepínací kapacity až 160 Gbps. Provedení do racku. Rozhraní: 8 x 1G/10G SFP+.</t>
  </si>
  <si>
    <t xml:space="preserve">Podporované typy úložišť: HDD &amp; SSD, Podporovaná rozhraní úložiště: SATA, Serial ATA II, Serial ATA III, Podporovaná velikost úložných jednotek: 2.5,3.5". Vnitřní paměť: 8 GB, Typ vnitřní paměti: DDR4, Frekvence paměti: 2133 MHz. Přenosová rychlost sítě Ethernet: 10,100,1000 Mbit/s, Podporované síťové protokoly: CIFS, AFP, NFS, FTP, WebDAV, CalDAV, iSCSI, Telnet, SSH, SNMP, VPN (PPTP, OpenVPN). Typ skříně: Rack (2U), Typ chlazení: Aktivní, Barva: Černá
</t>
  </si>
  <si>
    <t xml:space="preserve">Magnetická maska a výstelka na temeno. Příslušenství k VR brýlím - výměnná výstelka na obličej </t>
  </si>
  <si>
    <t>Příslušenství k VR brýlím - náhradní dobíjecí baterie pro brýle, kapacita 26,6 Wh</t>
  </si>
  <si>
    <t>Extrémně výkonná herní grafická karta v podání Gigabyte, rozhraní PCIe 4.0, architektura Ampere, 24 GB GDDR6X paměti, rychlost paměti 19,5 Gb/s, 384-bit sběrnice, konektory: 2x HDMI 2.1, 3x DisplayPort 1.4 (max. 4 monitory); napájení 2x 8-pin, max. rozlišení 7680x4320 @ 60 Hz, OpenGL 4.6, DirectX 12</t>
  </si>
  <si>
    <t>Výkonný konfigurovatelný gigabitový přepínač 3. vrstvy, který nabízí 400W PoE rozpočet. K dispozici je 1.3" dotykový displej. Napájení je možné přes 230V, ale také s pomocí SmartPower RPS .Rozhraní: 12 x 100M/1G/2.5G s podporou 802.3af/at PoE+ (30W/port), 12 x 10/100M/1G s podporou 802.3af/at PoE+ (30W/port), 2 x 1/10G SFP+.</t>
  </si>
  <si>
    <t xml:space="preserve">Inteligentní switch L2, který dodává energii zařízením s napájením PoE v síti, nastavení pro stabilní provoz sítě Dante, LAN porty vybavené přípojkou PoE: 8 (1-8), kombinované porty LAN / SFP: 2 (9, 10) (Použijí se pouze port LAN a SFP), PoE napájení je kompatibilní s IEEE 802.3at a může dodat až 30W na všechny PoE porty - uvedený výrobce je jen reprezentant
</t>
  </si>
  <si>
    <t>Procesor 12. generace, socket LGA 1700, 8+4 fyzických jader (20 vláken), frekvence 1,6/2,1 GHz (až 3,6/4,8 GHz v Turbo režimu), vyrovnávací paměť 25 MB SmartCache, 10 nm výrobní proces, podpora pamětí DDR5/DDR4 až 4800/3200 MHz, PCI-Express 5.0/4.0, integrovaná grafika Intel UHD Graphics 770, TDP 65 W (až 180 W v Turbo režimu).  - uvedený výrobce je jen reprezentant</t>
  </si>
  <si>
    <t>HDMI switch 4 vstupy na 2 výstupy s dálkovým ovládáním - 4 HDMI vstupy / 2, HDMI výstup, podpora kabelů až do 10m délky, 4K Ultra HD (2160i/p), 3D podpora, HDCP 3.0 kompatibilní, Audio: Dolby Digital/Plus, Dolby TrueHD, DTSHD Master Audio™, DVD-Audio, SA-CD, Inteligentní identifikace vstupních signálů, Tlačítka na čelním panelu pro přepínání, IR dálkový ovladač, Profesionální kovové pouzdro  - uvedený výrobce je jen reprezentant</t>
  </si>
  <si>
    <t>D CI PROJEKTOR s maximálním výkonem 6.000 lumenů , 3 x 0,69" u2K čip, rozlišení 2K (2.048 x 1.080), DCI P3 compliant, kontrast 2200:1, spotřeba max 1,1kW, 3W v Eco módu, hlučnost 46 dB(A), zdroj světla RGB laser, životnost zdroje světla min 40.000 hod., integrovaný dotykový displej pro ovládání projektoru, podpora HFR, možnost motorizovaného objektivu, v souladu s DCI a SMTE normami. Server ntegrated Cinema Media Processor, (ICMP) - RAID-5 / 3x 2TB Hot- swappable 2.5" hard-drives, DCI 4K 2D up to 60fps*, DCI 4K 3D (24 or 30 fps per eye)*, DCI High Frame Rates 2K 3D up to 120fps (60fps per eye), JPEG 2000 bit-rates up to 625Mbps, 2x HDMI2.0a (up to 4K 2D 60fps), 16x AES/EBU audio channels (2x RJ45), 8x GPI, 8x GPO (4x
RJ45), 2x Gbe for content connectivity &amp; ingest, 2x front-accessible USB 3.0, přesunutí 35mm projektoru, úpravy vzduchotechniky, Odborná demontáž a přesun původní 35mm technologie z kabiny kina, Kompletní sada napájecí, propojovací, video a audio kabeláže  - uvedený výrobce je jen reprezentant</t>
  </si>
  <si>
    <t>Kombinovaný kabel AES / EBU / DMX a silový kabel. Kabel obsahuje 1x 110 Ohm  AES / EBU / DMX s průřezem vodičů 2x0,25mm2, 1x silový kabel pro 230V 3 x 1,5mm2 s průřezem PVC 12,4mm. Černá barva.</t>
  </si>
  <si>
    <t>Držák reproduktoru s montáží na zeď.</t>
  </si>
  <si>
    <t>Ruční digitalní bezdrátový mikrofon celokovový, osazeno kondezátorovou hlavou, napájení na 2x AA baterie nebo na 1x nabíjecí akumulátor, který lze nabíjet přímo v mikrofonu přes USB-C konektor. Volitelné mikrofoní hlavy. Šířka VF pásmo 72MHz v rozsahu 482-554MHz.</t>
  </si>
  <si>
    <t xml:space="preserve">Víceúčelový nástrojový dynamický mikrofon s jasným zvukem  pro nástroje a zpěv, VLM technologie,  vysoce odolný proti zpětné vazbě. poskytuje jasnou, přesnou a přirozenou reprodukci zvuku, aniž se musíte spoléhat na EQ, frekvenční odezva  50 Hz - 16 kHz, impedance  280 ohm, citlivost   @ 1k 1,5 mV / Pa </t>
  </si>
  <si>
    <t>Dynamický nástrojový mikrofon určen pro snímání basového bubnu, floor tomů a basových reproboxů, frekvenční rozsah:  40 Hz - 16 kHz, impedance:  580 Ohm, citlivost:  0,6 mV / Pa při 80 Hz</t>
  </si>
  <si>
    <t xml:space="preserve">Tříkanálový kabelový přejezd z velice kvalitního termoplastického polyuretanu TPU, který nabízí bezkonkurenční pevnost, odolnost proti oděru a flexibilitu s protipožární technologií -DIN en 13501-1.Délka je 1100mm je ideální do universálních cases 1200mm dlouhých. Na přejezdu je i výlisek pro vlastní logo a možnost volby barvy víka mezi oranžoovou a černou. Tříkanálové kabelové vstupy o šířce 32mm. </t>
  </si>
  <si>
    <t>Otáčejte, naklánějte a zoomujte bez námahy díky vysoce kvalitnímu ovladači, který je vybaven multifunkčním joystickem a intuitivní dotykovou obrazovkou pro snadné ovládání až 100 kamer přes IP připojení. Propracované uživatelské rozhraní můžete ovládat hardwarovými tlačítky i dotykově na přehlednému displeji.  Protokol umožňuje ovládat také expozici TV a Cinema kamer přes ethernet.</t>
  </si>
  <si>
    <t>krabice standardně dodává v tmavě šedé barvě
rám je samostatně použitelný pro zdvojené podlahy o tloušťce od 10 do 40 m, Výška kanálu:38 mm, Šířka kanálu:150 mm,
Minimální výška mazaniny: 80 mm,  Nivelační rozsah: 15 mm
Materiál boční stěny: Plast</t>
  </si>
  <si>
    <t>Access Point s WiFi 6, 802.11s/b/g/n/ac/ax až 5370 Mb/s, Dual-band (2,4 GHz 573,5 Mb/s + 5 GHz 4,8 Gb/s ), WPA, WPA2, WPA-PSK, WPA-Enterprise a WPA3, PoE (Power over Ethernet), QoS (Quality of Service)</t>
  </si>
  <si>
    <t>upevnění na tyč s úhlováním</t>
  </si>
  <si>
    <t>- extrémně výkonný (140 dB peak) sub bass, vyroben na míru pro použití
- lehký design, pouhých 50 kg / 110 lbs, ze speciální 15 mm lehké a odolné překližky z břízy a topolu
- oblý tvar zabraňuje poškození rohů a poskytuje optimální průchod vzduchu
-frekvenčním rozsahem 32Hz-120Hz
- použití nového lakovacího procesu zaručuje vysokou odolnost proti poškrábání</t>
  </si>
  <si>
    <t>Hotový profesionální EtherSound kabel, ideální na mobilní aplikace.  délka 40m.</t>
  </si>
  <si>
    <t>Rozšiřující modul pro switche. Modul má 1 optický 1000Base-LX port pro Single-mode vlákno 9/125um s 2 konektory LC. Délka linky může být maximálně 10 km, modul využívá vlnové délky 1310nm. Napájení modulu je prostřednictvím zařízení.</t>
  </si>
  <si>
    <t>Příslušenství k VR brýlím - nabíječka pro až čtyři baterie, dobije baterie za méně než dvě hodiny</t>
  </si>
  <si>
    <t>4kanálový splitter/booster DMX linky do racku, výška 1U.</t>
  </si>
  <si>
    <t xml:space="preserve">Tablet - displej 11" QHD 2388 × 1668 IPS, 10jádrová GPU, interní paměť 64 GB, WiFi, Bluetooth, 5G, 4G/LTE a 3G, zadní fotoaparát 12 Mpx, přední fotoaparát 12 Mpx, USB-C, iPadOS - uvedený výrobce je jen reprezentant </t>
  </si>
  <si>
    <t>Adaptér pro montáž reproboxu v horizontální poloze, černá barva.
Požití buď pro pevné instalace s použitím stropního držáku nebo pro touringové aplikace s adaptérem pro nasazení na distanční ty.</t>
  </si>
  <si>
    <t>vysoká pevnost konstrukce: rozvaděč má robustní svařovanou konstrukci. Tloušťka plechu 1,2 mm. odnímatelné bočnice se zámky (servisní) víko s otvory pro pasivní odvětrání prosklené dveře se zámkem (uživatelský) zaměnitelné otvírání dveří (pravé/levé)
maximální zatížení 60kg</t>
  </si>
  <si>
    <t>DIFUZOR pro svítidlo</t>
  </si>
  <si>
    <t xml:space="preserve">Baterie, Li-ion, 7.4V, 9600mAh, 71W, pro kamery </t>
  </si>
  <si>
    <t xml:space="preserve">Nabíječka na baterie BN-VC264/296/2128G pro kamery
</t>
  </si>
  <si>
    <t>JEDN. CENA</t>
  </si>
  <si>
    <t>CENA CELKEM</t>
  </si>
  <si>
    <t>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</si>
</sst>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Kč&quot;;[Red]\-#,##0.00\ &quot;Kč&quot;"/>
    <numFmt numFmtId="44" formatCode="_-* #,##0.00\ &quot;Kč&quot;_-;\-* #,##0.00\ &quot;Kč&quot;_-;_-* &quot;-&quot;??\ &quot;Kč&quot;_-;_-@_-"/>
    <numFmt numFmtId="164" formatCode="#,##0.00\ &quot;Kč&quot;"/>
    <numFmt numFmtId="165" formatCode="#\ ##,000&quot; Kč&quot;;\-#\ ##,000&quot; Kč&quot;"/>
    <numFmt numFmtId="166" formatCode="#,##0.00&quot; Kč&quot;;\-#,##0.00&quot; Kč&quot;"/>
    <numFmt numFmtId="167" formatCode="_-* #,##0\ &quot;Kč&quot;_-;\-* #,##0\ &quot;Kč&quot;_-;_-* &quot;-&quot;??\ &quot;Kč&quot;_-;_-@_-"/>
    <numFmt numFmtId="168" formatCode="#,##0\ &quot;Kč&quot;"/>
  </numFmts>
  <fonts count="37" x14ac:knownFonts="1">
    <font>
      <sz val="11"/>
      <color theme="1"/>
      <name val="Calibri"/>
      <family val="2"/>
      <charset val="238"/>
      <scheme val="minor"/>
    </font>
    <font>
      <sz val="9"/>
      <color theme="1" tint="0.14999847407452621"/>
      <name val="Calibri"/>
      <family val="2"/>
      <charset val="238"/>
    </font>
    <font>
      <b/>
      <sz val="9"/>
      <color theme="1" tint="0.14999847407452621"/>
      <name val="Calibri"/>
      <family val="2"/>
      <charset val="238"/>
    </font>
    <font>
      <sz val="8"/>
      <name val="Calibri"/>
      <family val="2"/>
      <charset val="238"/>
      <scheme val="minor"/>
    </font>
    <font>
      <sz val="11"/>
      <color indexed="8"/>
      <name val="Calibri"/>
      <family val="2"/>
      <charset val="238"/>
    </font>
    <font>
      <sz val="10"/>
      <color indexed="8"/>
      <name val="Arial"/>
      <family val="2"/>
      <charset val="238"/>
    </font>
    <font>
      <i/>
      <sz val="9"/>
      <color rgb="FF0B03AD"/>
      <name val="Calibri"/>
      <family val="2"/>
      <charset val="238"/>
    </font>
    <font>
      <b/>
      <sz val="9"/>
      <color theme="1"/>
      <name val="Calibri"/>
      <family val="2"/>
      <charset val="238"/>
      <scheme val="minor"/>
    </font>
    <font>
      <sz val="9"/>
      <color theme="1"/>
      <name val="Arial"/>
      <family val="2"/>
      <charset val="238"/>
    </font>
    <font>
      <b/>
      <i/>
      <sz val="9"/>
      <color rgb="FF0B03AD"/>
      <name val="Calibri"/>
      <family val="2"/>
      <charset val="238"/>
    </font>
    <font>
      <sz val="9"/>
      <color theme="1" tint="0.14999847407452621"/>
      <name val="Calibri"/>
      <family val="2"/>
      <charset val="238"/>
      <scheme val="minor"/>
    </font>
    <font>
      <b/>
      <sz val="9"/>
      <name val="Calibri"/>
      <family val="2"/>
      <charset val="238"/>
    </font>
    <font>
      <i/>
      <sz val="9"/>
      <color theme="1" tint="0.14999847407452621"/>
      <name val="Calibri"/>
      <family val="2"/>
      <charset val="238"/>
    </font>
    <font>
      <sz val="9"/>
      <color rgb="FFC00000"/>
      <name val="Calibri"/>
      <family val="2"/>
      <charset val="238"/>
    </font>
    <font>
      <vertAlign val="superscript"/>
      <sz val="9"/>
      <color theme="1" tint="0.14996795556505021"/>
      <name val="Calibri"/>
      <family val="2"/>
      <charset val="238"/>
    </font>
    <font>
      <i/>
      <sz val="9"/>
      <color rgb="FF0B03AD"/>
      <name val="Calibri"/>
      <family val="2"/>
      <charset val="238"/>
      <scheme val="minor"/>
    </font>
    <font>
      <i/>
      <sz val="9"/>
      <color theme="1" tint="0.14999847407452621"/>
      <name val="Calibri"/>
      <family val="2"/>
      <charset val="238"/>
      <scheme val="minor"/>
    </font>
    <font>
      <b/>
      <sz val="9"/>
      <color theme="1" tint="0.14999847407452621"/>
      <name val="Calibri"/>
      <family val="2"/>
      <charset val="238"/>
      <scheme val="minor"/>
    </font>
    <font>
      <sz val="9"/>
      <color rgb="FF0B03AD"/>
      <name val="Calibri"/>
      <family val="2"/>
      <charset val="238"/>
    </font>
    <font>
      <b/>
      <sz val="9"/>
      <color theme="0"/>
      <name val="Calibri"/>
      <family val="2"/>
      <charset val="238"/>
    </font>
    <font>
      <sz val="8"/>
      <color theme="1" tint="0.14999847407452621"/>
      <name val="Calibri"/>
      <family val="2"/>
      <charset val="238"/>
    </font>
    <font>
      <i/>
      <sz val="8"/>
      <color rgb="FF0B03AD"/>
      <name val="Calibri"/>
      <family val="2"/>
      <charset val="238"/>
    </font>
    <font>
      <i/>
      <sz val="8"/>
      <color theme="1" tint="0.14999847407452621"/>
      <name val="Calibri"/>
      <family val="2"/>
      <charset val="238"/>
    </font>
    <font>
      <b/>
      <sz val="8"/>
      <color theme="1" tint="0.14999847407452621"/>
      <name val="Calibri"/>
      <family val="2"/>
      <charset val="238"/>
    </font>
    <font>
      <i/>
      <sz val="9"/>
      <name val="Calibri"/>
      <family val="2"/>
      <charset val="238"/>
    </font>
    <font>
      <sz val="9"/>
      <color rgb="FF0B03AD"/>
      <name val="Calibri"/>
      <family val="2"/>
      <charset val="238"/>
      <scheme val="minor"/>
    </font>
    <font>
      <sz val="9"/>
      <name val="Calibri"/>
      <family val="2"/>
      <charset val="238"/>
    </font>
    <font>
      <sz val="10"/>
      <name val="Arial"/>
      <family val="2"/>
      <charset val="238"/>
    </font>
    <font>
      <b/>
      <sz val="9"/>
      <color rgb="FF00B050"/>
      <name val="Calibri"/>
      <family val="2"/>
      <charset val="238"/>
    </font>
    <font>
      <sz val="9"/>
      <color theme="0"/>
      <name val="Calibri"/>
      <family val="2"/>
      <charset val="238"/>
    </font>
    <font>
      <i/>
      <sz val="9"/>
      <color theme="0"/>
      <name val="Calibri"/>
      <family val="2"/>
      <charset val="238"/>
    </font>
    <font>
      <sz val="9"/>
      <color rgb="FFFB05E9"/>
      <name val="Calibri"/>
      <family val="2"/>
      <charset val="238"/>
    </font>
    <font>
      <b/>
      <sz val="9"/>
      <color rgb="FFFB05E9"/>
      <name val="Calibri"/>
      <family val="2"/>
      <charset val="238"/>
    </font>
    <font>
      <i/>
      <sz val="9"/>
      <color rgb="FFFB05E9"/>
      <name val="Calibri"/>
      <family val="2"/>
      <charset val="238"/>
    </font>
    <font>
      <sz val="11"/>
      <color theme="1"/>
      <name val="Calibri"/>
      <family val="2"/>
      <charset val="238"/>
      <scheme val="minor"/>
    </font>
    <font>
      <b/>
      <sz val="9"/>
      <color rgb="FFFF0000"/>
      <name val="Calibri"/>
      <family val="2"/>
      <charset val="238"/>
    </font>
    <font>
      <b/>
      <sz val="9"/>
      <color rgb="FF0B03AD"/>
      <name val="Calibri"/>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5" fillId="0" borderId="0"/>
    <xf numFmtId="0" fontId="27" fillId="0" borderId="0"/>
    <xf numFmtId="44" fontId="34" fillId="0" borderId="0" applyFont="0" applyFill="0" applyBorder="0" applyAlignment="0" applyProtection="0"/>
  </cellStyleXfs>
  <cellXfs count="247">
    <xf numFmtId="0" fontId="0" fillId="0" borderId="0" xfId="0"/>
    <xf numFmtId="0" fontId="4" fillId="0" borderId="5" xfId="1" applyFont="1" applyBorder="1" applyAlignment="1">
      <alignment horizontal="right" wrapText="1"/>
    </xf>
    <xf numFmtId="0" fontId="4" fillId="0" borderId="5" xfId="1" applyFont="1" applyBorder="1" applyAlignment="1">
      <alignment wrapText="1"/>
    </xf>
    <xf numFmtId="165" fontId="4" fillId="0" borderId="5" xfId="1" applyNumberFormat="1" applyFont="1" applyBorder="1" applyAlignment="1">
      <alignment horizontal="right" wrapText="1"/>
    </xf>
    <xf numFmtId="166" fontId="4" fillId="0" borderId="5" xfId="1" applyNumberFormat="1" applyFont="1" applyBorder="1" applyAlignment="1">
      <alignment horizontal="right" wrapText="1"/>
    </xf>
    <xf numFmtId="0" fontId="2" fillId="0" borderId="1" xfId="0"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1" fontId="2" fillId="0" borderId="0" xfId="0" applyNumberFormat="1" applyFont="1" applyAlignment="1" applyProtection="1">
      <alignment horizontal="center"/>
      <protection locked="0"/>
    </xf>
    <xf numFmtId="0" fontId="1" fillId="0" borderId="0" xfId="0" applyFont="1" applyProtection="1">
      <protection locked="0"/>
    </xf>
    <xf numFmtId="167" fontId="12" fillId="0" borderId="2" xfId="0" applyNumberFormat="1" applyFont="1" applyBorder="1" applyAlignment="1" applyProtection="1">
      <alignment horizontal="center" wrapText="1"/>
      <protection locked="0"/>
    </xf>
    <xf numFmtId="0" fontId="1" fillId="0" borderId="0" xfId="0" applyFont="1" applyAlignment="1" applyProtection="1">
      <alignment wrapText="1"/>
      <protection locked="0"/>
    </xf>
    <xf numFmtId="164" fontId="2" fillId="0" borderId="0" xfId="0" applyNumberFormat="1" applyFont="1" applyProtection="1">
      <protection locked="0"/>
    </xf>
    <xf numFmtId="1" fontId="1" fillId="0" borderId="0" xfId="0" applyNumberFormat="1" applyFont="1" applyAlignment="1" applyProtection="1">
      <alignment horizontal="center"/>
      <protection locked="0"/>
    </xf>
    <xf numFmtId="44" fontId="1" fillId="0" borderId="6" xfId="3" applyFont="1" applyFill="1" applyBorder="1" applyAlignment="1" applyProtection="1">
      <alignment vertical="top"/>
    </xf>
    <xf numFmtId="49" fontId="6" fillId="0" borderId="0" xfId="0" applyNumberFormat="1" applyFont="1" applyAlignment="1" applyProtection="1">
      <alignment horizontal="left" vertical="top" wrapText="1"/>
      <protection locked="0"/>
    </xf>
    <xf numFmtId="1" fontId="1" fillId="0" borderId="0" xfId="0" applyNumberFormat="1" applyFont="1" applyAlignment="1" applyProtection="1">
      <alignment horizontal="center" vertical="top"/>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right"/>
      <protection locked="0"/>
    </xf>
    <xf numFmtId="0" fontId="1" fillId="0" borderId="3" xfId="0" applyFont="1" applyBorder="1" applyProtection="1">
      <protection locked="0"/>
    </xf>
    <xf numFmtId="49" fontId="6" fillId="0" borderId="3" xfId="0" applyNumberFormat="1" applyFont="1" applyBorder="1" applyAlignment="1" applyProtection="1">
      <alignment horizontal="left" vertical="top" wrapText="1"/>
      <protection locked="0"/>
    </xf>
    <xf numFmtId="1" fontId="1" fillId="0" borderId="3" xfId="0" applyNumberFormat="1" applyFont="1" applyBorder="1" applyAlignment="1" applyProtection="1">
      <alignment horizontal="center" vertical="top"/>
      <protection locked="0"/>
    </xf>
    <xf numFmtId="0" fontId="1" fillId="0" borderId="3" xfId="0" applyFont="1" applyBorder="1" applyAlignment="1" applyProtection="1">
      <alignment horizontal="center"/>
      <protection locked="0"/>
    </xf>
    <xf numFmtId="1" fontId="1" fillId="0" borderId="3" xfId="0" applyNumberFormat="1" applyFont="1" applyBorder="1" applyAlignment="1" applyProtection="1">
      <alignment horizontal="center"/>
      <protection locked="0"/>
    </xf>
    <xf numFmtId="0" fontId="1" fillId="0" borderId="3" xfId="0" applyFont="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vertical="top"/>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49" fontId="9" fillId="0" borderId="0" xfId="0" applyNumberFormat="1" applyFont="1" applyAlignment="1" applyProtection="1">
      <alignment horizontal="left" vertical="top" wrapText="1"/>
      <protection locked="0"/>
    </xf>
    <xf numFmtId="1" fontId="2" fillId="0" borderId="0" xfId="0" applyNumberFormat="1" applyFont="1" applyAlignment="1" applyProtection="1">
      <alignment horizontal="center" vertical="top" wrapText="1"/>
      <protection locked="0"/>
    </xf>
    <xf numFmtId="0" fontId="2" fillId="0" borderId="0" xfId="0" applyFont="1" applyAlignment="1" applyProtection="1">
      <alignment horizontal="center" wrapText="1"/>
      <protection locked="0"/>
    </xf>
    <xf numFmtId="1" fontId="2" fillId="0" borderId="0" xfId="0" applyNumberFormat="1" applyFont="1" applyAlignment="1" applyProtection="1">
      <alignment horizontal="center" wrapText="1"/>
      <protection locked="0"/>
    </xf>
    <xf numFmtId="0" fontId="2" fillId="0" borderId="0" xfId="0" applyFont="1" applyAlignment="1" applyProtection="1">
      <alignment horizontal="right" wrapText="1"/>
      <protection locked="0"/>
    </xf>
    <xf numFmtId="0" fontId="10" fillId="0" borderId="0" xfId="0" applyFont="1" applyAlignment="1" applyProtection="1">
      <alignment vertical="center"/>
      <protection locked="0"/>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167" fontId="1" fillId="0" borderId="0" xfId="0" applyNumberFormat="1" applyFont="1" applyProtection="1">
      <protection locked="0"/>
    </xf>
    <xf numFmtId="164" fontId="1" fillId="0" borderId="0" xfId="0" applyNumberFormat="1" applyFont="1" applyProtection="1">
      <protection locked="0"/>
    </xf>
    <xf numFmtId="0" fontId="1" fillId="5" borderId="0" xfId="0" applyFont="1" applyFill="1" applyAlignment="1" applyProtection="1">
      <alignment wrapText="1"/>
      <protection locked="0"/>
    </xf>
    <xf numFmtId="0" fontId="1" fillId="4" borderId="0" xfId="0" applyFont="1" applyFill="1" applyAlignment="1" applyProtection="1">
      <alignment wrapText="1"/>
      <protection locked="0"/>
    </xf>
    <xf numFmtId="0" fontId="1" fillId="2" borderId="0" xfId="0" applyFont="1" applyFill="1" applyAlignment="1" applyProtection="1">
      <alignment wrapText="1"/>
      <protection locked="0"/>
    </xf>
    <xf numFmtId="1" fontId="1" fillId="0" borderId="2" xfId="0" applyNumberFormat="1"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0" xfId="0" applyFont="1" applyAlignment="1" applyProtection="1">
      <alignment horizontal="left" wrapText="1"/>
      <protection locked="0"/>
    </xf>
    <xf numFmtId="49" fontId="6" fillId="0" borderId="0" xfId="0" applyNumberFormat="1" applyFont="1" applyAlignment="1" applyProtection="1">
      <alignment horizontal="left" wrapText="1"/>
      <protection locked="0"/>
    </xf>
    <xf numFmtId="0" fontId="1" fillId="0" borderId="2" xfId="0" applyFont="1" applyBorder="1" applyAlignment="1" applyProtection="1">
      <alignment horizontal="left" wrapText="1"/>
      <protection locked="0"/>
    </xf>
    <xf numFmtId="49" fontId="6" fillId="0" borderId="2" xfId="0" applyNumberFormat="1" applyFont="1" applyBorder="1" applyAlignment="1" applyProtection="1">
      <alignment horizontal="left" wrapText="1"/>
      <protection locked="0"/>
    </xf>
    <xf numFmtId="164" fontId="2" fillId="0" borderId="2" xfId="0" applyNumberFormat="1" applyFont="1" applyBorder="1" applyAlignment="1" applyProtection="1">
      <alignment horizontal="right" wrapText="1"/>
      <protection locked="0"/>
    </xf>
    <xf numFmtId="49" fontId="1" fillId="0" borderId="2" xfId="0" applyNumberFormat="1" applyFont="1" applyBorder="1" applyAlignment="1" applyProtection="1">
      <alignment horizontal="left"/>
      <protection locked="0"/>
    </xf>
    <xf numFmtId="164" fontId="2" fillId="4" borderId="2" xfId="0" applyNumberFormat="1" applyFont="1" applyFill="1" applyBorder="1" applyAlignment="1" applyProtection="1">
      <alignment horizontal="right" wrapText="1"/>
      <protection locked="0"/>
    </xf>
    <xf numFmtId="49" fontId="1" fillId="4" borderId="2" xfId="0" applyNumberFormat="1" applyFont="1" applyFill="1" applyBorder="1" applyAlignment="1" applyProtection="1">
      <alignment horizontal="left"/>
      <protection locked="0"/>
    </xf>
    <xf numFmtId="0" fontId="1" fillId="4" borderId="2" xfId="0" applyFont="1" applyFill="1" applyBorder="1" applyAlignment="1" applyProtection="1">
      <alignment horizontal="left" wrapText="1"/>
      <protection locked="0"/>
    </xf>
    <xf numFmtId="49" fontId="6" fillId="4" borderId="2" xfId="0" applyNumberFormat="1" applyFont="1" applyFill="1" applyBorder="1" applyAlignment="1" applyProtection="1">
      <alignment horizontal="left" wrapText="1"/>
      <protection locked="0"/>
    </xf>
    <xf numFmtId="1" fontId="1" fillId="4" borderId="2" xfId="0" applyNumberFormat="1" applyFont="1" applyFill="1" applyBorder="1" applyAlignment="1" applyProtection="1">
      <alignment horizontal="center" wrapText="1"/>
      <protection locked="0"/>
    </xf>
    <xf numFmtId="0" fontId="1" fillId="4" borderId="2" xfId="0" applyFont="1" applyFill="1" applyBorder="1" applyAlignment="1" applyProtection="1">
      <alignment horizontal="center" wrapText="1"/>
      <protection locked="0"/>
    </xf>
    <xf numFmtId="167" fontId="12" fillId="4" borderId="2" xfId="0" applyNumberFormat="1" applyFont="1" applyFill="1" applyBorder="1" applyAlignment="1" applyProtection="1">
      <alignment horizontal="center" wrapText="1"/>
      <protection locked="0"/>
    </xf>
    <xf numFmtId="1" fontId="1" fillId="0" borderId="0" xfId="0" applyNumberFormat="1" applyFont="1" applyAlignment="1" applyProtection="1">
      <alignment horizontal="center" wrapText="1"/>
      <protection locked="0"/>
    </xf>
    <xf numFmtId="0" fontId="1" fillId="0" borderId="0" xfId="0" applyFont="1" applyAlignment="1" applyProtection="1">
      <alignment horizontal="center" wrapText="1"/>
      <protection locked="0"/>
    </xf>
    <xf numFmtId="167" fontId="12" fillId="0" borderId="0" xfId="0" applyNumberFormat="1" applyFont="1" applyAlignment="1" applyProtection="1">
      <alignment horizontal="center" wrapText="1"/>
      <protection locked="0"/>
    </xf>
    <xf numFmtId="164" fontId="2" fillId="0" borderId="0" xfId="0" applyNumberFormat="1" applyFont="1" applyAlignment="1" applyProtection="1">
      <alignment horizontal="right" wrapText="1"/>
      <protection locked="0"/>
    </xf>
    <xf numFmtId="49" fontId="1" fillId="0" borderId="0" xfId="0" applyNumberFormat="1" applyFont="1" applyAlignment="1" applyProtection="1">
      <alignment horizontal="left"/>
      <protection locked="0"/>
    </xf>
    <xf numFmtId="0" fontId="1" fillId="0" borderId="0" xfId="0" applyFont="1" applyAlignment="1" applyProtection="1">
      <alignment vertical="center" wrapText="1"/>
      <protection locked="0"/>
    </xf>
    <xf numFmtId="0" fontId="35" fillId="0" borderId="0" xfId="0" applyFont="1" applyProtection="1">
      <protection locked="0"/>
    </xf>
    <xf numFmtId="164" fontId="1" fillId="0" borderId="0" xfId="0" applyNumberFormat="1" applyFont="1" applyAlignment="1" applyProtection="1">
      <alignment horizontal="center" vertical="top"/>
      <protection locked="0"/>
    </xf>
    <xf numFmtId="0" fontId="2" fillId="0" borderId="1" xfId="0" applyFont="1" applyBorder="1" applyAlignment="1">
      <alignment horizontal="center"/>
    </xf>
    <xf numFmtId="0" fontId="1" fillId="0" borderId="0" xfId="0" applyFont="1"/>
    <xf numFmtId="0" fontId="1" fillId="0" borderId="0" xfId="0" applyFont="1" applyAlignment="1">
      <alignment horizontal="center" vertical="top"/>
    </xf>
    <xf numFmtId="164" fontId="2" fillId="0" borderId="6" xfId="0" applyNumberFormat="1" applyFont="1" applyBorder="1" applyAlignment="1">
      <alignment horizontal="right" vertical="top" wrapText="1"/>
    </xf>
    <xf numFmtId="0" fontId="1" fillId="0" borderId="6" xfId="0" applyFont="1" applyBorder="1" applyAlignment="1">
      <alignment horizontal="center" vertical="top" wrapText="1"/>
    </xf>
    <xf numFmtId="0" fontId="2" fillId="0" borderId="0" xfId="0" applyFont="1"/>
    <xf numFmtId="0" fontId="2" fillId="0" borderId="1" xfId="0" applyFont="1" applyBorder="1"/>
    <xf numFmtId="49" fontId="11" fillId="0" borderId="1" xfId="0" applyNumberFormat="1" applyFont="1" applyBorder="1" applyAlignment="1">
      <alignment horizontal="left" vertical="top" wrapText="1"/>
    </xf>
    <xf numFmtId="1" fontId="2" fillId="0" borderId="1" xfId="0" applyNumberFormat="1" applyFont="1" applyBorder="1" applyAlignment="1">
      <alignment horizontal="center" vertical="top"/>
    </xf>
    <xf numFmtId="49" fontId="9" fillId="0" borderId="0" xfId="0" applyNumberFormat="1" applyFont="1" applyAlignment="1">
      <alignment horizontal="left" vertical="top" wrapText="1"/>
    </xf>
    <xf numFmtId="1" fontId="2" fillId="0" borderId="0" xfId="0" applyNumberFormat="1" applyFont="1" applyAlignment="1">
      <alignment horizontal="center" vertical="top"/>
    </xf>
    <xf numFmtId="0" fontId="2" fillId="0" borderId="0" xfId="0" applyFont="1" applyAlignment="1">
      <alignment horizontal="center"/>
    </xf>
    <xf numFmtId="49" fontId="1" fillId="0" borderId="6" xfId="0" applyNumberFormat="1" applyFont="1" applyBorder="1" applyAlignment="1">
      <alignment horizontal="left" vertical="top"/>
    </xf>
    <xf numFmtId="0" fontId="1" fillId="0" borderId="6" xfId="0" applyFont="1" applyBorder="1" applyAlignment="1">
      <alignment horizontal="left" vertical="top" wrapText="1"/>
    </xf>
    <xf numFmtId="49" fontId="6" fillId="0" borderId="6" xfId="0" applyNumberFormat="1" applyFont="1" applyBorder="1" applyAlignment="1">
      <alignment horizontal="left" vertical="top" wrapText="1"/>
    </xf>
    <xf numFmtId="1" fontId="1" fillId="0" borderId="6" xfId="0" applyNumberFormat="1" applyFont="1" applyBorder="1" applyAlignment="1">
      <alignment horizontal="center" vertical="top" wrapText="1"/>
    </xf>
    <xf numFmtId="167" fontId="2"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167" fontId="12" fillId="7" borderId="6" xfId="0" applyNumberFormat="1" applyFont="1" applyFill="1" applyBorder="1" applyAlignment="1" applyProtection="1">
      <alignment horizontal="center" vertical="top" wrapText="1"/>
      <protection locked="0"/>
    </xf>
    <xf numFmtId="164" fontId="2" fillId="7" borderId="6" xfId="0" applyNumberFormat="1" applyFont="1" applyFill="1" applyBorder="1" applyAlignment="1" applyProtection="1">
      <alignment horizontal="right" vertical="top" wrapText="1"/>
      <protection locked="0"/>
    </xf>
    <xf numFmtId="0" fontId="2" fillId="0" borderId="4" xfId="0" applyFont="1" applyBorder="1" applyAlignment="1" applyProtection="1">
      <alignment horizontal="right" vertical="top" wrapText="1"/>
      <protection locked="0"/>
    </xf>
    <xf numFmtId="0" fontId="2" fillId="3" borderId="6" xfId="0" applyFont="1" applyFill="1" applyBorder="1"/>
    <xf numFmtId="49" fontId="9" fillId="3" borderId="6" xfId="0" applyNumberFormat="1" applyFont="1" applyFill="1" applyBorder="1" applyAlignment="1">
      <alignment horizontal="left" vertical="top" wrapText="1"/>
    </xf>
    <xf numFmtId="1" fontId="2" fillId="3" borderId="6" xfId="0" applyNumberFormat="1" applyFont="1" applyFill="1" applyBorder="1" applyAlignment="1">
      <alignment horizontal="center" vertical="top"/>
    </xf>
    <xf numFmtId="0" fontId="2" fillId="3" borderId="6" xfId="0" applyFont="1" applyFill="1" applyBorder="1" applyAlignment="1">
      <alignment horizontal="center"/>
    </xf>
    <xf numFmtId="1" fontId="2" fillId="3" borderId="6" xfId="0" applyNumberFormat="1" applyFont="1" applyFill="1" applyBorder="1" applyAlignment="1" applyProtection="1">
      <alignment horizontal="center"/>
      <protection locked="0"/>
    </xf>
    <xf numFmtId="164" fontId="2" fillId="3" borderId="6" xfId="0" applyNumberFormat="1" applyFont="1" applyFill="1" applyBorder="1"/>
    <xf numFmtId="49" fontId="1" fillId="0" borderId="6" xfId="0" applyNumberFormat="1" applyFont="1" applyBorder="1" applyAlignment="1">
      <alignment horizontal="left" vertical="top" wrapText="1"/>
    </xf>
    <xf numFmtId="1" fontId="12" fillId="0" borderId="6" xfId="0" applyNumberFormat="1" applyFont="1" applyBorder="1" applyAlignment="1" applyProtection="1">
      <alignment horizontal="center" vertical="top" wrapText="1"/>
      <protection locked="0"/>
    </xf>
    <xf numFmtId="0" fontId="1" fillId="0" borderId="6" xfId="0" applyFont="1" applyBorder="1" applyProtection="1">
      <protection locked="0"/>
    </xf>
    <xf numFmtId="0" fontId="1" fillId="0" borderId="6" xfId="0" applyFont="1" applyBorder="1"/>
    <xf numFmtId="0" fontId="1" fillId="0" borderId="6" xfId="0" applyFont="1" applyBorder="1" applyAlignment="1">
      <alignment horizontal="center" vertical="top"/>
    </xf>
    <xf numFmtId="0" fontId="2" fillId="2" borderId="6" xfId="0" applyFont="1" applyFill="1" applyBorder="1" applyAlignment="1">
      <alignment horizontal="left"/>
    </xf>
    <xf numFmtId="0" fontId="2" fillId="2" borderId="6" xfId="0" applyFont="1" applyFill="1" applyBorder="1" applyAlignment="1">
      <alignment horizontal="left"/>
    </xf>
    <xf numFmtId="1" fontId="2" fillId="2" borderId="6" xfId="0" applyNumberFormat="1" applyFont="1" applyFill="1" applyBorder="1" applyAlignment="1">
      <alignment horizontal="center" vertical="top"/>
    </xf>
    <xf numFmtId="0" fontId="2" fillId="2" borderId="6" xfId="0" applyFont="1" applyFill="1" applyBorder="1" applyAlignment="1">
      <alignment horizontal="center"/>
    </xf>
    <xf numFmtId="1" fontId="2" fillId="2" borderId="6" xfId="0" applyNumberFormat="1" applyFont="1" applyFill="1" applyBorder="1" applyAlignment="1" applyProtection="1">
      <alignment horizontal="center"/>
      <protection locked="0"/>
    </xf>
    <xf numFmtId="164" fontId="2" fillId="2" borderId="6" xfId="0" applyNumberFormat="1" applyFont="1" applyFill="1" applyBorder="1"/>
    <xf numFmtId="164" fontId="13" fillId="0" borderId="6" xfId="0" applyNumberFormat="1" applyFont="1" applyBorder="1" applyAlignment="1">
      <alignment horizontal="right" vertical="top" wrapText="1"/>
    </xf>
    <xf numFmtId="164" fontId="13" fillId="0" borderId="6" xfId="0" applyNumberFormat="1" applyFont="1" applyBorder="1" applyAlignment="1" applyProtection="1">
      <alignment horizontal="right" vertical="top" wrapText="1"/>
      <protection locked="0"/>
    </xf>
    <xf numFmtId="49" fontId="1" fillId="2" borderId="6" xfId="0" applyNumberFormat="1" applyFont="1" applyFill="1" applyBorder="1" applyAlignment="1">
      <alignment horizontal="left" vertical="top"/>
    </xf>
    <xf numFmtId="0" fontId="1" fillId="2" borderId="6" xfId="0" applyFont="1" applyFill="1" applyBorder="1" applyAlignment="1">
      <alignment horizontal="left" vertical="top" wrapText="1"/>
    </xf>
    <xf numFmtId="49" fontId="6" fillId="2" borderId="6" xfId="0" applyNumberFormat="1" applyFont="1" applyFill="1" applyBorder="1" applyAlignment="1">
      <alignment horizontal="left" vertical="top" wrapText="1"/>
    </xf>
    <xf numFmtId="1" fontId="1" fillId="2" borderId="6" xfId="0" applyNumberFormat="1" applyFont="1" applyFill="1" applyBorder="1" applyAlignment="1">
      <alignment horizontal="center" vertical="top" wrapText="1"/>
    </xf>
    <xf numFmtId="0" fontId="1" fillId="2" borderId="6" xfId="0" applyFont="1" applyFill="1" applyBorder="1" applyAlignment="1">
      <alignment horizontal="center" vertical="top" wrapText="1"/>
    </xf>
    <xf numFmtId="1" fontId="12" fillId="2" borderId="6" xfId="0" applyNumberFormat="1" applyFont="1" applyFill="1" applyBorder="1" applyAlignment="1" applyProtection="1">
      <alignment horizontal="center" vertical="top" wrapText="1"/>
      <protection locked="0"/>
    </xf>
    <xf numFmtId="164" fontId="2" fillId="2" borderId="6" xfId="0" applyNumberFormat="1" applyFont="1" applyFill="1" applyBorder="1" applyAlignment="1">
      <alignment horizontal="right" vertical="top" wrapText="1"/>
    </xf>
    <xf numFmtId="164" fontId="2" fillId="2" borderId="6" xfId="0" applyNumberFormat="1" applyFont="1" applyFill="1" applyBorder="1" applyAlignment="1" applyProtection="1">
      <alignment horizontal="right" vertical="top" wrapText="1"/>
      <protection locked="0"/>
    </xf>
    <xf numFmtId="164" fontId="2" fillId="0" borderId="6" xfId="0" applyNumberFormat="1" applyFont="1" applyBorder="1" applyAlignment="1" applyProtection="1">
      <alignment horizontal="right" vertical="top" wrapText="1"/>
      <protection locked="0"/>
    </xf>
    <xf numFmtId="49" fontId="1" fillId="5" borderId="6" xfId="0" applyNumberFormat="1" applyFont="1" applyFill="1" applyBorder="1" applyAlignment="1">
      <alignment horizontal="left" vertical="top"/>
    </xf>
    <xf numFmtId="0" fontId="1" fillId="5" borderId="6" xfId="0" applyFont="1" applyFill="1" applyBorder="1" applyAlignment="1">
      <alignment horizontal="left" vertical="top" wrapText="1"/>
    </xf>
    <xf numFmtId="49" fontId="6" fillId="5" borderId="6" xfId="0" applyNumberFormat="1" applyFont="1" applyFill="1" applyBorder="1" applyAlignment="1">
      <alignment horizontal="left" vertical="top" wrapText="1"/>
    </xf>
    <xf numFmtId="1" fontId="1" fillId="5" borderId="6" xfId="0" applyNumberFormat="1" applyFont="1" applyFill="1" applyBorder="1" applyAlignment="1">
      <alignment horizontal="center" vertical="top" wrapText="1"/>
    </xf>
    <xf numFmtId="0" fontId="1" fillId="5" borderId="6" xfId="0" applyFont="1" applyFill="1" applyBorder="1" applyAlignment="1">
      <alignment horizontal="center" vertical="top" wrapText="1"/>
    </xf>
    <xf numFmtId="167" fontId="12" fillId="5" borderId="6" xfId="0" applyNumberFormat="1" applyFont="1" applyFill="1" applyBorder="1" applyAlignment="1" applyProtection="1">
      <alignment horizontal="center" vertical="top" wrapText="1"/>
      <protection locked="0"/>
    </xf>
    <xf numFmtId="164" fontId="2" fillId="5" borderId="6" xfId="0" applyNumberFormat="1" applyFont="1" applyFill="1" applyBorder="1" applyAlignment="1">
      <alignment horizontal="right" vertical="top" wrapText="1"/>
    </xf>
    <xf numFmtId="164" fontId="2" fillId="5" borderId="6" xfId="0" applyNumberFormat="1" applyFont="1" applyFill="1" applyBorder="1" applyAlignment="1" applyProtection="1">
      <alignment horizontal="right" vertical="top" wrapText="1"/>
      <protection locked="0"/>
    </xf>
    <xf numFmtId="44" fontId="1" fillId="0" borderId="6" xfId="3" applyFont="1" applyBorder="1" applyAlignment="1" applyProtection="1">
      <alignment vertical="top"/>
    </xf>
    <xf numFmtId="49" fontId="10" fillId="0" borderId="6" xfId="0" applyNumberFormat="1" applyFont="1" applyBorder="1" applyAlignment="1">
      <alignment horizontal="left" vertical="top"/>
    </xf>
    <xf numFmtId="0" fontId="10" fillId="0" borderId="6" xfId="0" applyFont="1" applyBorder="1" applyAlignment="1">
      <alignment horizontal="left" vertical="top" wrapText="1"/>
    </xf>
    <xf numFmtId="49" fontId="15" fillId="0" borderId="6" xfId="0" applyNumberFormat="1" applyFont="1" applyBorder="1" applyAlignment="1">
      <alignment horizontal="left" vertical="top" wrapText="1"/>
    </xf>
    <xf numFmtId="1" fontId="10" fillId="0" borderId="6" xfId="0" applyNumberFormat="1" applyFont="1" applyBorder="1" applyAlignment="1">
      <alignment horizontal="center" vertical="top" wrapText="1"/>
    </xf>
    <xf numFmtId="0" fontId="10" fillId="0" borderId="6" xfId="0" applyFont="1" applyBorder="1" applyAlignment="1">
      <alignment horizontal="center" vertical="top" wrapText="1"/>
    </xf>
    <xf numFmtId="167" fontId="16" fillId="7" borderId="6" xfId="0" applyNumberFormat="1" applyFont="1" applyFill="1" applyBorder="1" applyAlignment="1" applyProtection="1">
      <alignment horizontal="center" vertical="top" wrapText="1"/>
      <protection locked="0"/>
    </xf>
    <xf numFmtId="164" fontId="17" fillId="0" borderId="6" xfId="0" applyNumberFormat="1" applyFont="1" applyBorder="1" applyAlignment="1">
      <alignment horizontal="right" vertical="top" wrapText="1"/>
    </xf>
    <xf numFmtId="164" fontId="17" fillId="7" borderId="6" xfId="0" applyNumberFormat="1" applyFont="1" applyFill="1" applyBorder="1" applyAlignment="1" applyProtection="1">
      <alignment horizontal="right" vertical="top" wrapText="1"/>
      <protection locked="0"/>
    </xf>
    <xf numFmtId="49" fontId="10" fillId="5" borderId="6" xfId="0" applyNumberFormat="1" applyFont="1" applyFill="1" applyBorder="1" applyAlignment="1">
      <alignment horizontal="left" vertical="top"/>
    </xf>
    <xf numFmtId="0" fontId="10" fillId="5" borderId="6" xfId="0" applyFont="1" applyFill="1" applyBorder="1" applyAlignment="1">
      <alignment horizontal="left" vertical="top" wrapText="1"/>
    </xf>
    <xf numFmtId="49" fontId="15" fillId="5" borderId="6" xfId="0" applyNumberFormat="1" applyFont="1" applyFill="1" applyBorder="1" applyAlignment="1">
      <alignment horizontal="left" vertical="top" wrapText="1"/>
    </xf>
    <xf numFmtId="1" fontId="10" fillId="5" borderId="6" xfId="0" applyNumberFormat="1" applyFont="1" applyFill="1" applyBorder="1" applyAlignment="1">
      <alignment horizontal="center" vertical="top" wrapText="1"/>
    </xf>
    <xf numFmtId="0" fontId="10" fillId="5" borderId="6" xfId="0" applyFont="1" applyFill="1" applyBorder="1" applyAlignment="1">
      <alignment horizontal="center" vertical="top" wrapText="1"/>
    </xf>
    <xf numFmtId="167" fontId="16" fillId="5" borderId="6" xfId="0" applyNumberFormat="1" applyFont="1" applyFill="1" applyBorder="1" applyAlignment="1" applyProtection="1">
      <alignment horizontal="center" vertical="top" wrapText="1"/>
      <protection locked="0"/>
    </xf>
    <xf numFmtId="164" fontId="17" fillId="5" borderId="6" xfId="0" applyNumberFormat="1" applyFont="1" applyFill="1" applyBorder="1" applyAlignment="1">
      <alignment horizontal="right" vertical="top" wrapText="1"/>
    </xf>
    <xf numFmtId="164" fontId="17" fillId="5" borderId="6" xfId="0" applyNumberFormat="1" applyFont="1" applyFill="1" applyBorder="1" applyAlignment="1" applyProtection="1">
      <alignment horizontal="right" vertical="top" wrapText="1"/>
      <protection locked="0"/>
    </xf>
    <xf numFmtId="167" fontId="12" fillId="0" borderId="6" xfId="0" applyNumberFormat="1" applyFont="1" applyBorder="1" applyAlignment="1" applyProtection="1">
      <alignment horizontal="center" vertical="top" wrapText="1"/>
      <protection locked="0"/>
    </xf>
    <xf numFmtId="167" fontId="12" fillId="2" borderId="6" xfId="0" applyNumberFormat="1" applyFont="1" applyFill="1" applyBorder="1" applyAlignment="1" applyProtection="1">
      <alignment horizontal="center" vertical="top" wrapText="1"/>
      <protection locked="0"/>
    </xf>
    <xf numFmtId="167" fontId="2" fillId="2" borderId="6" xfId="0" applyNumberFormat="1" applyFont="1" applyFill="1" applyBorder="1" applyAlignment="1" applyProtection="1">
      <alignment horizontal="center"/>
      <protection locked="0"/>
    </xf>
    <xf numFmtId="49" fontId="6" fillId="0" borderId="6" xfId="0" applyNumberFormat="1" applyFont="1" applyBorder="1" applyAlignment="1">
      <alignment horizontal="left" vertical="top" wrapText="1" readingOrder="1"/>
    </xf>
    <xf numFmtId="0" fontId="25" fillId="0" borderId="6" xfId="0" applyFont="1" applyBorder="1" applyAlignment="1">
      <alignment vertical="top"/>
    </xf>
    <xf numFmtId="49" fontId="26" fillId="0" borderId="6" xfId="0" applyNumberFormat="1" applyFont="1" applyBorder="1" applyAlignment="1">
      <alignment horizontal="left" vertical="top" wrapText="1"/>
    </xf>
    <xf numFmtId="0" fontId="1" fillId="5" borderId="6" xfId="0" applyFont="1" applyFill="1" applyBorder="1" applyAlignment="1">
      <alignment horizontal="left" vertical="top"/>
    </xf>
    <xf numFmtId="167" fontId="12" fillId="7" borderId="6" xfId="0" applyNumberFormat="1" applyFont="1" applyFill="1" applyBorder="1" applyAlignment="1" applyProtection="1">
      <alignment horizontal="center" wrapText="1"/>
      <protection locked="0"/>
    </xf>
    <xf numFmtId="49" fontId="20" fillId="0" borderId="6" xfId="0" applyNumberFormat="1" applyFont="1" applyBorder="1" applyAlignment="1">
      <alignment horizontal="left" vertical="top" wrapText="1"/>
    </xf>
    <xf numFmtId="0" fontId="20" fillId="0" borderId="6" xfId="0" applyFont="1" applyBorder="1" applyAlignment="1">
      <alignment horizontal="left" vertical="top" wrapText="1"/>
    </xf>
    <xf numFmtId="0" fontId="21" fillId="0" borderId="6" xfId="0" applyFont="1" applyBorder="1" applyAlignment="1">
      <alignment horizontal="left" vertical="center" wrapText="1"/>
    </xf>
    <xf numFmtId="0" fontId="20" fillId="0" borderId="6" xfId="0" applyFont="1" applyBorder="1" applyAlignment="1">
      <alignment horizontal="center" vertical="top" wrapText="1"/>
    </xf>
    <xf numFmtId="8" fontId="22" fillId="0" borderId="6" xfId="0" applyNumberFormat="1" applyFont="1" applyBorder="1" applyAlignment="1" applyProtection="1">
      <alignment horizontal="right" vertical="top" wrapText="1"/>
      <protection locked="0"/>
    </xf>
    <xf numFmtId="164" fontId="23" fillId="0" borderId="6" xfId="0" applyNumberFormat="1" applyFont="1" applyBorder="1" applyAlignment="1">
      <alignment horizontal="right" vertical="top" wrapText="1"/>
    </xf>
    <xf numFmtId="0" fontId="1" fillId="0" borderId="6" xfId="0" applyFont="1" applyBorder="1" applyAlignment="1">
      <alignment horizontal="left" vertical="top"/>
    </xf>
    <xf numFmtId="49" fontId="1" fillId="5" borderId="6" xfId="0" applyNumberFormat="1" applyFont="1" applyFill="1" applyBorder="1" applyAlignment="1">
      <alignment horizontal="left" vertical="top" wrapText="1"/>
    </xf>
    <xf numFmtId="0" fontId="6" fillId="5" borderId="6" xfId="0" applyFont="1" applyFill="1" applyBorder="1" applyAlignment="1">
      <alignment horizontal="left" vertical="center" wrapText="1"/>
    </xf>
    <xf numFmtId="8" fontId="12" fillId="5" borderId="6" xfId="0" applyNumberFormat="1" applyFont="1" applyFill="1" applyBorder="1" applyAlignment="1" applyProtection="1">
      <alignment horizontal="right" vertical="top" wrapText="1"/>
      <protection locked="0"/>
    </xf>
    <xf numFmtId="0" fontId="6" fillId="0" borderId="6" xfId="0" applyFont="1" applyBorder="1" applyAlignment="1">
      <alignment horizontal="left" vertical="center" wrapText="1"/>
    </xf>
    <xf numFmtId="8" fontId="12" fillId="7" borderId="6" xfId="0" applyNumberFormat="1" applyFont="1" applyFill="1" applyBorder="1" applyAlignment="1" applyProtection="1">
      <alignment horizontal="right" vertical="top" wrapText="1"/>
      <protection locked="0"/>
    </xf>
    <xf numFmtId="8" fontId="12" fillId="0" borderId="6" xfId="0" applyNumberFormat="1" applyFont="1" applyBorder="1" applyAlignment="1" applyProtection="1">
      <alignment horizontal="right" vertical="top" wrapText="1"/>
      <protection locked="0"/>
    </xf>
    <xf numFmtId="0" fontId="26" fillId="0" borderId="6" xfId="0" applyFont="1" applyBorder="1" applyAlignment="1">
      <alignment horizontal="left" vertical="top" wrapText="1"/>
    </xf>
    <xf numFmtId="0" fontId="18" fillId="0" borderId="6" xfId="0" applyFont="1" applyBorder="1" applyAlignment="1">
      <alignment horizontal="left" vertical="top" wrapText="1"/>
    </xf>
    <xf numFmtId="49" fontId="24" fillId="0" borderId="6" xfId="0" applyNumberFormat="1" applyFont="1" applyBorder="1" applyAlignment="1">
      <alignment horizontal="left" vertical="top" wrapText="1"/>
    </xf>
    <xf numFmtId="49" fontId="20" fillId="5" borderId="6" xfId="0" applyNumberFormat="1" applyFont="1" applyFill="1" applyBorder="1" applyAlignment="1">
      <alignment horizontal="left" vertical="top"/>
    </xf>
    <xf numFmtId="0" fontId="20" fillId="5" borderId="6" xfId="0" applyFont="1" applyFill="1" applyBorder="1" applyAlignment="1">
      <alignment horizontal="left" vertical="top" wrapText="1"/>
    </xf>
    <xf numFmtId="0" fontId="21" fillId="5" borderId="6" xfId="0" applyFont="1" applyFill="1" applyBorder="1" applyAlignment="1">
      <alignment horizontal="left" vertical="center" wrapText="1"/>
    </xf>
    <xf numFmtId="0" fontId="20" fillId="5" borderId="6" xfId="0" applyFont="1" applyFill="1" applyBorder="1" applyAlignment="1">
      <alignment horizontal="center" vertical="top" wrapText="1"/>
    </xf>
    <xf numFmtId="8" fontId="22" fillId="5" borderId="6" xfId="0" applyNumberFormat="1" applyFont="1" applyFill="1" applyBorder="1" applyAlignment="1" applyProtection="1">
      <alignment horizontal="right" vertical="top" wrapText="1"/>
      <protection locked="0"/>
    </xf>
    <xf numFmtId="164" fontId="23" fillId="5" borderId="6" xfId="0" applyNumberFormat="1" applyFont="1" applyFill="1" applyBorder="1" applyAlignment="1">
      <alignment horizontal="right" vertical="top" wrapText="1"/>
    </xf>
    <xf numFmtId="167" fontId="2" fillId="3" borderId="6" xfId="0" applyNumberFormat="1" applyFont="1" applyFill="1" applyBorder="1" applyAlignment="1" applyProtection="1">
      <alignment horizontal="center"/>
      <protection locked="0"/>
    </xf>
    <xf numFmtId="1" fontId="1" fillId="0" borderId="6" xfId="0" applyNumberFormat="1"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left" wrapText="1"/>
    </xf>
    <xf numFmtId="49" fontId="6" fillId="0" borderId="6" xfId="0" applyNumberFormat="1" applyFont="1" applyBorder="1" applyAlignment="1">
      <alignment horizontal="left" wrapText="1"/>
    </xf>
    <xf numFmtId="164" fontId="2" fillId="0" borderId="6" xfId="0" applyNumberFormat="1" applyFont="1" applyBorder="1" applyAlignment="1">
      <alignment horizontal="center" vertical="top" wrapText="1"/>
    </xf>
    <xf numFmtId="0" fontId="26" fillId="5" borderId="6" xfId="0" applyFont="1" applyFill="1" applyBorder="1" applyAlignment="1">
      <alignment horizontal="left" vertical="top" wrapText="1"/>
    </xf>
    <xf numFmtId="0" fontId="1" fillId="0" borderId="6" xfId="0" applyFont="1" applyBorder="1" applyAlignment="1">
      <alignment wrapText="1"/>
    </xf>
    <xf numFmtId="0" fontId="1" fillId="0" borderId="6" xfId="0" applyFont="1" applyBorder="1" applyAlignment="1" applyProtection="1">
      <alignment wrapText="1"/>
      <protection locked="0"/>
    </xf>
    <xf numFmtId="0" fontId="2" fillId="0" borderId="6" xfId="0" applyFont="1" applyBorder="1" applyAlignment="1">
      <alignment horizontal="left"/>
    </xf>
    <xf numFmtId="1" fontId="2" fillId="0" borderId="6" xfId="0" applyNumberFormat="1" applyFont="1" applyBorder="1" applyAlignment="1">
      <alignment horizontal="center" vertical="top"/>
    </xf>
    <xf numFmtId="0" fontId="2" fillId="0" borderId="6" xfId="0" applyFont="1" applyBorder="1" applyAlignment="1">
      <alignment horizontal="center"/>
    </xf>
    <xf numFmtId="167" fontId="2" fillId="0" borderId="6" xfId="0" applyNumberFormat="1" applyFont="1" applyBorder="1" applyAlignment="1" applyProtection="1">
      <alignment horizontal="center"/>
      <protection locked="0"/>
    </xf>
    <xf numFmtId="164" fontId="2" fillId="0" borderId="6" xfId="0" applyNumberFormat="1" applyFont="1" applyBorder="1"/>
    <xf numFmtId="164" fontId="2" fillId="0" borderId="6" xfId="0" applyNumberFormat="1" applyFont="1" applyBorder="1" applyProtection="1">
      <protection locked="0"/>
    </xf>
    <xf numFmtId="164" fontId="28" fillId="0" borderId="6" xfId="0" applyNumberFormat="1" applyFont="1" applyBorder="1" applyAlignment="1">
      <alignment horizontal="right" vertical="top" wrapText="1"/>
    </xf>
    <xf numFmtId="164" fontId="28" fillId="0" borderId="6" xfId="0" applyNumberFormat="1" applyFont="1" applyBorder="1" applyAlignment="1" applyProtection="1">
      <alignment horizontal="right" vertical="top" wrapText="1"/>
      <protection locked="0"/>
    </xf>
    <xf numFmtId="49" fontId="1" fillId="0" borderId="6" xfId="0" applyNumberFormat="1" applyFont="1" applyBorder="1" applyAlignment="1">
      <alignment horizontal="left" vertical="center"/>
    </xf>
    <xf numFmtId="0" fontId="1" fillId="0" borderId="6" xfId="0" applyFont="1" applyBorder="1" applyAlignment="1">
      <alignment horizontal="left" vertical="center" wrapText="1"/>
    </xf>
    <xf numFmtId="49" fontId="6" fillId="0" borderId="6" xfId="0" applyNumberFormat="1" applyFont="1" applyBorder="1" applyAlignment="1">
      <alignment horizontal="left" vertical="center" wrapText="1"/>
    </xf>
    <xf numFmtId="1"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167" fontId="12" fillId="7" borderId="6" xfId="0" applyNumberFormat="1" applyFont="1" applyFill="1" applyBorder="1" applyAlignment="1" applyProtection="1">
      <alignment horizontal="center" vertical="center" wrapText="1"/>
      <protection locked="0"/>
    </xf>
    <xf numFmtId="164" fontId="2" fillId="0" borderId="6" xfId="0" applyNumberFormat="1" applyFont="1" applyBorder="1" applyAlignment="1">
      <alignment horizontal="right" vertical="center" wrapText="1"/>
    </xf>
    <xf numFmtId="164" fontId="2" fillId="7" borderId="6" xfId="0" applyNumberFormat="1" applyFont="1" applyFill="1" applyBorder="1" applyAlignment="1" applyProtection="1">
      <alignment horizontal="right" vertical="center" wrapText="1"/>
      <protection locked="0"/>
    </xf>
    <xf numFmtId="164" fontId="2" fillId="4" borderId="6" xfId="0" applyNumberFormat="1" applyFont="1" applyFill="1" applyBorder="1" applyAlignment="1">
      <alignment horizontal="right" vertical="top" wrapText="1"/>
    </xf>
    <xf numFmtId="49" fontId="6" fillId="5" borderId="6" xfId="0" applyNumberFormat="1" applyFont="1" applyFill="1" applyBorder="1" applyAlignment="1">
      <alignment horizontal="left" vertical="top"/>
    </xf>
    <xf numFmtId="0" fontId="29" fillId="6" borderId="6" xfId="0" applyFont="1" applyFill="1" applyBorder="1"/>
    <xf numFmtId="0" fontId="19" fillId="6" borderId="6" xfId="0" applyFont="1" applyFill="1" applyBorder="1"/>
    <xf numFmtId="49" fontId="30" fillId="6" borderId="6" xfId="0" applyNumberFormat="1" applyFont="1" applyFill="1" applyBorder="1" applyAlignment="1">
      <alignment horizontal="left" vertical="top" wrapText="1"/>
    </xf>
    <xf numFmtId="1" fontId="29" fillId="6" borderId="6" xfId="0" applyNumberFormat="1" applyFont="1" applyFill="1" applyBorder="1" applyAlignment="1">
      <alignment horizontal="center" vertical="top"/>
    </xf>
    <xf numFmtId="167" fontId="29" fillId="6" borderId="6" xfId="0" applyNumberFormat="1" applyFont="1" applyFill="1" applyBorder="1" applyProtection="1">
      <protection locked="0"/>
    </xf>
    <xf numFmtId="164" fontId="29" fillId="6" borderId="6" xfId="0" applyNumberFormat="1" applyFont="1" applyFill="1" applyBorder="1"/>
    <xf numFmtId="164" fontId="19" fillId="6" borderId="6" xfId="0" applyNumberFormat="1" applyFont="1" applyFill="1" applyBorder="1"/>
    <xf numFmtId="0" fontId="2" fillId="3" borderId="6" xfId="0" applyFont="1" applyFill="1" applyBorder="1" applyAlignment="1">
      <alignment horizontal="center" vertical="top"/>
    </xf>
    <xf numFmtId="167" fontId="2" fillId="3" borderId="6" xfId="0" applyNumberFormat="1" applyFont="1" applyFill="1" applyBorder="1" applyAlignment="1" applyProtection="1">
      <alignment horizontal="center" vertical="top"/>
      <protection locked="0"/>
    </xf>
    <xf numFmtId="164" fontId="2" fillId="3" borderId="6" xfId="0" applyNumberFormat="1" applyFont="1" applyFill="1" applyBorder="1" applyProtection="1">
      <protection locked="0"/>
    </xf>
    <xf numFmtId="0" fontId="2" fillId="0" borderId="6" xfId="0" applyFont="1" applyBorder="1"/>
    <xf numFmtId="49" fontId="9" fillId="0" borderId="6" xfId="0" applyNumberFormat="1" applyFont="1" applyBorder="1" applyAlignment="1">
      <alignment horizontal="left" vertical="top" wrapText="1"/>
    </xf>
    <xf numFmtId="0" fontId="2" fillId="0" borderId="6" xfId="0" applyFont="1" applyBorder="1" applyAlignment="1">
      <alignment horizontal="center" vertical="top"/>
    </xf>
    <xf numFmtId="167" fontId="2" fillId="0" borderId="6" xfId="0" applyNumberFormat="1" applyFont="1" applyBorder="1" applyAlignment="1" applyProtection="1">
      <alignment horizontal="center" vertical="top"/>
      <protection locked="0"/>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49" fontId="36" fillId="0" borderId="6"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67" fontId="2" fillId="0" borderId="6" xfId="0" applyNumberFormat="1" applyFont="1" applyBorder="1" applyAlignment="1" applyProtection="1">
      <alignment horizontal="center" vertical="center" wrapText="1"/>
      <protection locked="0"/>
    </xf>
    <xf numFmtId="167" fontId="12" fillId="0" borderId="6" xfId="0" applyNumberFormat="1" applyFont="1" applyBorder="1" applyAlignment="1" applyProtection="1">
      <alignment horizontal="center" wrapText="1"/>
      <protection locked="0"/>
    </xf>
    <xf numFmtId="0" fontId="2" fillId="2" borderId="6" xfId="0" applyFont="1" applyFill="1" applyBorder="1" applyAlignment="1">
      <alignment horizontal="left" vertical="top"/>
    </xf>
    <xf numFmtId="0" fontId="2" fillId="2" borderId="6" xfId="0" applyFont="1" applyFill="1" applyBorder="1" applyAlignment="1">
      <alignment horizontal="center" vertical="top"/>
    </xf>
    <xf numFmtId="167" fontId="2" fillId="2" borderId="6" xfId="0" applyNumberFormat="1" applyFont="1" applyFill="1" applyBorder="1" applyAlignment="1" applyProtection="1">
      <alignment horizontal="center" vertical="top"/>
      <protection locked="0"/>
    </xf>
    <xf numFmtId="0" fontId="29" fillId="6" borderId="6" xfId="0" applyFont="1" applyFill="1" applyBorder="1" applyAlignment="1">
      <alignment horizontal="center" vertical="top"/>
    </xf>
    <xf numFmtId="1" fontId="29" fillId="6" borderId="6" xfId="0" applyNumberFormat="1" applyFont="1" applyFill="1" applyBorder="1" applyAlignment="1" applyProtection="1">
      <alignment horizontal="center" vertical="top"/>
      <protection locked="0"/>
    </xf>
    <xf numFmtId="1" fontId="1" fillId="0" borderId="6" xfId="0" applyNumberFormat="1" applyFont="1" applyBorder="1" applyAlignment="1">
      <alignment horizontal="center" vertical="top"/>
    </xf>
    <xf numFmtId="0" fontId="1" fillId="0" borderId="6" xfId="0" applyFont="1" applyBorder="1" applyAlignment="1">
      <alignment horizontal="center"/>
    </xf>
    <xf numFmtId="1" fontId="1" fillId="0" borderId="6" xfId="0" applyNumberFormat="1" applyFont="1" applyBorder="1" applyAlignment="1" applyProtection="1">
      <alignment horizontal="center"/>
      <protection locked="0"/>
    </xf>
    <xf numFmtId="0" fontId="31" fillId="6" borderId="6" xfId="0" applyFont="1" applyFill="1" applyBorder="1"/>
    <xf numFmtId="0" fontId="32" fillId="6" borderId="6" xfId="0" applyFont="1" applyFill="1" applyBorder="1"/>
    <xf numFmtId="49" fontId="33" fillId="6" borderId="6" xfId="0" applyNumberFormat="1" applyFont="1" applyFill="1" applyBorder="1" applyAlignment="1">
      <alignment horizontal="left" vertical="top" wrapText="1"/>
    </xf>
    <xf numFmtId="1" fontId="31" fillId="6" borderId="6" xfId="0" applyNumberFormat="1" applyFont="1" applyFill="1" applyBorder="1" applyAlignment="1">
      <alignment horizontal="center" vertical="top"/>
    </xf>
    <xf numFmtId="0" fontId="31" fillId="6" borderId="6" xfId="0" applyFont="1" applyFill="1" applyBorder="1" applyAlignment="1">
      <alignment horizontal="center"/>
    </xf>
    <xf numFmtId="1" fontId="31" fillId="6" borderId="6" xfId="0" applyNumberFormat="1" applyFont="1" applyFill="1" applyBorder="1" applyAlignment="1" applyProtection="1">
      <alignment horizontal="center"/>
      <protection locked="0"/>
    </xf>
    <xf numFmtId="2" fontId="1" fillId="0" borderId="6" xfId="0" applyNumberFormat="1" applyFont="1" applyBorder="1" applyAlignment="1" applyProtection="1">
      <alignment horizontal="center" vertical="top" wrapText="1"/>
    </xf>
    <xf numFmtId="1" fontId="1" fillId="0" borderId="6" xfId="0" applyNumberFormat="1" applyFont="1" applyBorder="1" applyAlignment="1" applyProtection="1">
      <alignment horizontal="center" vertical="top" wrapText="1"/>
    </xf>
    <xf numFmtId="1" fontId="2" fillId="2" borderId="6" xfId="0" applyNumberFormat="1" applyFont="1" applyFill="1" applyBorder="1" applyAlignment="1" applyProtection="1">
      <alignment horizontal="center" vertical="top"/>
    </xf>
    <xf numFmtId="164" fontId="2" fillId="0" borderId="6" xfId="0" applyNumberFormat="1" applyFont="1" applyBorder="1" applyAlignment="1" applyProtection="1">
      <alignment horizontal="center" vertical="center" wrapText="1"/>
    </xf>
    <xf numFmtId="0" fontId="2" fillId="0" borderId="6" xfId="0" applyFont="1" applyBorder="1" applyAlignment="1" applyProtection="1">
      <alignment horizontal="center" vertical="center"/>
    </xf>
    <xf numFmtId="164" fontId="2" fillId="0" borderId="6" xfId="0" applyNumberFormat="1" applyFont="1" applyBorder="1" applyAlignment="1" applyProtection="1">
      <alignment horizontal="right" vertical="top" wrapText="1"/>
    </xf>
    <xf numFmtId="164" fontId="2" fillId="2" borderId="6" xfId="0" applyNumberFormat="1" applyFont="1" applyFill="1" applyBorder="1" applyAlignment="1" applyProtection="1">
      <alignment vertical="top"/>
    </xf>
    <xf numFmtId="0" fontId="1" fillId="0" borderId="6" xfId="0" applyFont="1" applyBorder="1" applyAlignment="1" applyProtection="1">
      <alignment horizontal="center" vertical="top"/>
    </xf>
    <xf numFmtId="0" fontId="1" fillId="0" borderId="6" xfId="0" applyFont="1" applyBorder="1" applyAlignment="1" applyProtection="1">
      <alignment vertical="top"/>
    </xf>
    <xf numFmtId="0" fontId="29" fillId="6" borderId="6" xfId="0" applyFont="1" applyFill="1" applyBorder="1" applyAlignment="1" applyProtection="1">
      <alignment vertical="top"/>
    </xf>
    <xf numFmtId="164" fontId="19" fillId="6" borderId="6" xfId="0" applyNumberFormat="1" applyFont="1" applyFill="1" applyBorder="1" applyAlignment="1" applyProtection="1">
      <alignment vertical="top"/>
    </xf>
    <xf numFmtId="0" fontId="1" fillId="0" borderId="6" xfId="0" applyFont="1" applyBorder="1" applyProtection="1"/>
    <xf numFmtId="0" fontId="31" fillId="6" borderId="6" xfId="0" applyFont="1" applyFill="1" applyBorder="1" applyProtection="1"/>
    <xf numFmtId="164" fontId="32" fillId="6" borderId="6" xfId="0" applyNumberFormat="1" applyFont="1" applyFill="1" applyBorder="1" applyProtection="1"/>
    <xf numFmtId="168" fontId="32" fillId="6" borderId="6" xfId="0" applyNumberFormat="1" applyFont="1" applyFill="1" applyBorder="1" applyProtection="1"/>
  </cellXfs>
  <cellStyles count="4">
    <cellStyle name="Měna" xfId="3" builtinId="4"/>
    <cellStyle name="Normální" xfId="0" builtinId="0"/>
    <cellStyle name="Normální 2" xfId="2" xr:uid="{00000000-0005-0000-0000-000002000000}"/>
    <cellStyle name="Normální_List2" xfId="1" xr:uid="{00000000-0005-0000-0000-000003000000}"/>
  </cellStyles>
  <dxfs count="0"/>
  <tableStyles count="0" defaultTableStyle="TableStyleMedium2" defaultPivotStyle="PivotStyleLight16"/>
  <colors>
    <mruColors>
      <color rgb="FFFFFFCC"/>
      <color rgb="FF0000FF"/>
      <color rgb="FF0B03AD"/>
      <color rgb="FFFB0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xdr:colOff>
      <xdr:row>6</xdr:row>
      <xdr:rowOff>95251</xdr:rowOff>
    </xdr:from>
    <xdr:to>
      <xdr:col>1</xdr:col>
      <xdr:colOff>628465</xdr:colOff>
      <xdr:row>10</xdr:row>
      <xdr:rowOff>91644</xdr:rowOff>
    </xdr:to>
    <xdr:pic>
      <xdr:nvPicPr>
        <xdr:cNvPr id="6" name="Obrázek 5" descr="Město Ostrov">
          <a:extLst>
            <a:ext uri="{FF2B5EF4-FFF2-40B4-BE49-F238E27FC236}">
              <a16:creationId xmlns:a16="http://schemas.microsoft.com/office/drawing/2014/main" id="{43857EE3-5C5A-5590-A1AE-7C6F5DE69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565" y="1009651"/>
          <a:ext cx="617035"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Z1229"/>
  <sheetViews>
    <sheetView tabSelected="1" zoomScale="101" zoomScaleNormal="70" workbookViewId="0">
      <selection activeCell="K5" sqref="K5"/>
    </sheetView>
  </sheetViews>
  <sheetFormatPr defaultRowHeight="12" x14ac:dyDescent="0.25"/>
  <cols>
    <col min="1" max="1" width="4.44140625" style="8" customWidth="1"/>
    <col min="2" max="2" width="12.88671875" style="8" customWidth="1"/>
    <col min="3" max="3" width="20.6640625" style="8" customWidth="1"/>
    <col min="4" max="4" width="47.109375" style="14" customWidth="1"/>
    <col min="5" max="5" width="6.109375" style="15" customWidth="1"/>
    <col min="6" max="6" width="3" style="16" bestFit="1" customWidth="1"/>
    <col min="7" max="7" width="12.33203125" style="12" bestFit="1" customWidth="1"/>
    <col min="8" max="8" width="14.33203125" style="8" bestFit="1" customWidth="1"/>
    <col min="9" max="9" width="13.33203125" style="8" bestFit="1" customWidth="1"/>
    <col min="10" max="10" width="13.88671875" style="8" bestFit="1" customWidth="1"/>
    <col min="11" max="11" width="11.5546875" style="18" bestFit="1" customWidth="1"/>
    <col min="12" max="12" width="3.44140625" style="18" customWidth="1"/>
    <col min="13" max="14" width="14.109375" style="8" bestFit="1" customWidth="1"/>
    <col min="15" max="15" width="9.6640625" style="8" bestFit="1" customWidth="1"/>
    <col min="16" max="16" width="12.88671875" style="8" bestFit="1" customWidth="1"/>
    <col min="17" max="140" width="8.88671875" style="8"/>
    <col min="141" max="141" width="7" style="8" bestFit="1" customWidth="1"/>
    <col min="142" max="142" width="56.88671875" style="8" customWidth="1"/>
    <col min="143" max="143" width="5.44140625" style="8" bestFit="1" customWidth="1"/>
    <col min="144" max="144" width="13.88671875" style="8" customWidth="1"/>
    <col min="145" max="145" width="11" style="8" bestFit="1" customWidth="1"/>
    <col min="146" max="396" width="8.88671875" style="8"/>
    <col min="397" max="397" width="7" style="8" bestFit="1" customWidth="1"/>
    <col min="398" max="398" width="56.88671875" style="8" customWidth="1"/>
    <col min="399" max="399" width="5.44140625" style="8" bestFit="1" customWidth="1"/>
    <col min="400" max="400" width="13.88671875" style="8" customWidth="1"/>
    <col min="401" max="401" width="11" style="8" bestFit="1" customWidth="1"/>
    <col min="402" max="652" width="8.88671875" style="8"/>
    <col min="653" max="653" width="7" style="8" bestFit="1" customWidth="1"/>
    <col min="654" max="654" width="56.88671875" style="8" customWidth="1"/>
    <col min="655" max="655" width="5.44140625" style="8" bestFit="1" customWidth="1"/>
    <col min="656" max="656" width="13.88671875" style="8" customWidth="1"/>
    <col min="657" max="657" width="11" style="8" bestFit="1" customWidth="1"/>
    <col min="658" max="908" width="8.88671875" style="8"/>
    <col min="909" max="909" width="7" style="8" bestFit="1" customWidth="1"/>
    <col min="910" max="910" width="56.88671875" style="8" customWidth="1"/>
    <col min="911" max="911" width="5.44140625" style="8" bestFit="1" customWidth="1"/>
    <col min="912" max="912" width="13.88671875" style="8" customWidth="1"/>
    <col min="913" max="913" width="11" style="8" bestFit="1" customWidth="1"/>
    <col min="914" max="1164" width="8.88671875" style="8"/>
    <col min="1165" max="1165" width="7" style="8" bestFit="1" customWidth="1"/>
    <col min="1166" max="1166" width="56.88671875" style="8" customWidth="1"/>
    <col min="1167" max="1167" width="5.44140625" style="8" bestFit="1" customWidth="1"/>
    <col min="1168" max="1168" width="13.88671875" style="8" customWidth="1"/>
    <col min="1169" max="1169" width="11" style="8" bestFit="1" customWidth="1"/>
    <col min="1170" max="1420" width="8.88671875" style="8"/>
    <col min="1421" max="1421" width="7" style="8" bestFit="1" customWidth="1"/>
    <col min="1422" max="1422" width="56.88671875" style="8" customWidth="1"/>
    <col min="1423" max="1423" width="5.44140625" style="8" bestFit="1" customWidth="1"/>
    <col min="1424" max="1424" width="13.88671875" style="8" customWidth="1"/>
    <col min="1425" max="1425" width="11" style="8" bestFit="1" customWidth="1"/>
    <col min="1426" max="1676" width="8.88671875" style="8"/>
    <col min="1677" max="1677" width="7" style="8" bestFit="1" customWidth="1"/>
    <col min="1678" max="1678" width="56.88671875" style="8" customWidth="1"/>
    <col min="1679" max="1679" width="5.44140625" style="8" bestFit="1" customWidth="1"/>
    <col min="1680" max="1680" width="13.88671875" style="8" customWidth="1"/>
    <col min="1681" max="1681" width="11" style="8" bestFit="1" customWidth="1"/>
    <col min="1682" max="1932" width="8.88671875" style="8"/>
    <col min="1933" max="1933" width="7" style="8" bestFit="1" customWidth="1"/>
    <col min="1934" max="1934" width="56.88671875" style="8" customWidth="1"/>
    <col min="1935" max="1935" width="5.44140625" style="8" bestFit="1" customWidth="1"/>
    <col min="1936" max="1936" width="13.88671875" style="8" customWidth="1"/>
    <col min="1937" max="1937" width="11" style="8" bestFit="1" customWidth="1"/>
    <col min="1938" max="2188" width="8.88671875" style="8"/>
    <col min="2189" max="2189" width="7" style="8" bestFit="1" customWidth="1"/>
    <col min="2190" max="2190" width="56.88671875" style="8" customWidth="1"/>
    <col min="2191" max="2191" width="5.44140625" style="8" bestFit="1" customWidth="1"/>
    <col min="2192" max="2192" width="13.88671875" style="8" customWidth="1"/>
    <col min="2193" max="2193" width="11" style="8" bestFit="1" customWidth="1"/>
    <col min="2194" max="2444" width="8.88671875" style="8"/>
    <col min="2445" max="2445" width="7" style="8" bestFit="1" customWidth="1"/>
    <col min="2446" max="2446" width="56.88671875" style="8" customWidth="1"/>
    <col min="2447" max="2447" width="5.44140625" style="8" bestFit="1" customWidth="1"/>
    <col min="2448" max="2448" width="13.88671875" style="8" customWidth="1"/>
    <col min="2449" max="2449" width="11" style="8" bestFit="1" customWidth="1"/>
    <col min="2450" max="2700" width="8.88671875" style="8"/>
    <col min="2701" max="2701" width="7" style="8" bestFit="1" customWidth="1"/>
    <col min="2702" max="2702" width="56.88671875" style="8" customWidth="1"/>
    <col min="2703" max="2703" width="5.44140625" style="8" bestFit="1" customWidth="1"/>
    <col min="2704" max="2704" width="13.88671875" style="8" customWidth="1"/>
    <col min="2705" max="2705" width="11" style="8" bestFit="1" customWidth="1"/>
    <col min="2706" max="2956" width="8.88671875" style="8"/>
    <col min="2957" max="2957" width="7" style="8" bestFit="1" customWidth="1"/>
    <col min="2958" max="2958" width="56.88671875" style="8" customWidth="1"/>
    <col min="2959" max="2959" width="5.44140625" style="8" bestFit="1" customWidth="1"/>
    <col min="2960" max="2960" width="13.88671875" style="8" customWidth="1"/>
    <col min="2961" max="2961" width="11" style="8" bestFit="1" customWidth="1"/>
    <col min="2962" max="3212" width="8.88671875" style="8"/>
    <col min="3213" max="3213" width="7" style="8" bestFit="1" customWidth="1"/>
    <col min="3214" max="3214" width="56.88671875" style="8" customWidth="1"/>
    <col min="3215" max="3215" width="5.44140625" style="8" bestFit="1" customWidth="1"/>
    <col min="3216" max="3216" width="13.88671875" style="8" customWidth="1"/>
    <col min="3217" max="3217" width="11" style="8" bestFit="1" customWidth="1"/>
    <col min="3218" max="3468" width="8.88671875" style="8"/>
    <col min="3469" max="3469" width="7" style="8" bestFit="1" customWidth="1"/>
    <col min="3470" max="3470" width="56.88671875" style="8" customWidth="1"/>
    <col min="3471" max="3471" width="5.44140625" style="8" bestFit="1" customWidth="1"/>
    <col min="3472" max="3472" width="13.88671875" style="8" customWidth="1"/>
    <col min="3473" max="3473" width="11" style="8" bestFit="1" customWidth="1"/>
    <col min="3474" max="3724" width="8.88671875" style="8"/>
    <col min="3725" max="3725" width="7" style="8" bestFit="1" customWidth="1"/>
    <col min="3726" max="3726" width="56.88671875" style="8" customWidth="1"/>
    <col min="3727" max="3727" width="5.44140625" style="8" bestFit="1" customWidth="1"/>
    <col min="3728" max="3728" width="13.88671875" style="8" customWidth="1"/>
    <col min="3729" max="3729" width="11" style="8" bestFit="1" customWidth="1"/>
    <col min="3730" max="3980" width="8.88671875" style="8"/>
    <col min="3981" max="3981" width="7" style="8" bestFit="1" customWidth="1"/>
    <col min="3982" max="3982" width="56.88671875" style="8" customWidth="1"/>
    <col min="3983" max="3983" width="5.44140625" style="8" bestFit="1" customWidth="1"/>
    <col min="3984" max="3984" width="13.88671875" style="8" customWidth="1"/>
    <col min="3985" max="3985" width="11" style="8" bestFit="1" customWidth="1"/>
    <col min="3986" max="4236" width="8.88671875" style="8"/>
    <col min="4237" max="4237" width="7" style="8" bestFit="1" customWidth="1"/>
    <col min="4238" max="4238" width="56.88671875" style="8" customWidth="1"/>
    <col min="4239" max="4239" width="5.44140625" style="8" bestFit="1" customWidth="1"/>
    <col min="4240" max="4240" width="13.88671875" style="8" customWidth="1"/>
    <col min="4241" max="4241" width="11" style="8" bestFit="1" customWidth="1"/>
    <col min="4242" max="4492" width="8.88671875" style="8"/>
    <col min="4493" max="4493" width="7" style="8" bestFit="1" customWidth="1"/>
    <col min="4494" max="4494" width="56.88671875" style="8" customWidth="1"/>
    <col min="4495" max="4495" width="5.44140625" style="8" bestFit="1" customWidth="1"/>
    <col min="4496" max="4496" width="13.88671875" style="8" customWidth="1"/>
    <col min="4497" max="4497" width="11" style="8" bestFit="1" customWidth="1"/>
    <col min="4498" max="4748" width="8.88671875" style="8"/>
    <col min="4749" max="4749" width="7" style="8" bestFit="1" customWidth="1"/>
    <col min="4750" max="4750" width="56.88671875" style="8" customWidth="1"/>
    <col min="4751" max="4751" width="5.44140625" style="8" bestFit="1" customWidth="1"/>
    <col min="4752" max="4752" width="13.88671875" style="8" customWidth="1"/>
    <col min="4753" max="4753" width="11" style="8" bestFit="1" customWidth="1"/>
    <col min="4754" max="5004" width="8.88671875" style="8"/>
    <col min="5005" max="5005" width="7" style="8" bestFit="1" customWidth="1"/>
    <col min="5006" max="5006" width="56.88671875" style="8" customWidth="1"/>
    <col min="5007" max="5007" width="5.44140625" style="8" bestFit="1" customWidth="1"/>
    <col min="5008" max="5008" width="13.88671875" style="8" customWidth="1"/>
    <col min="5009" max="5009" width="11" style="8" bestFit="1" customWidth="1"/>
    <col min="5010" max="5260" width="8.88671875" style="8"/>
    <col min="5261" max="5261" width="7" style="8" bestFit="1" customWidth="1"/>
    <col min="5262" max="5262" width="56.88671875" style="8" customWidth="1"/>
    <col min="5263" max="5263" width="5.44140625" style="8" bestFit="1" customWidth="1"/>
    <col min="5264" max="5264" width="13.88671875" style="8" customWidth="1"/>
    <col min="5265" max="5265" width="11" style="8" bestFit="1" customWidth="1"/>
    <col min="5266" max="5516" width="8.88671875" style="8"/>
    <col min="5517" max="5517" width="7" style="8" bestFit="1" customWidth="1"/>
    <col min="5518" max="5518" width="56.88671875" style="8" customWidth="1"/>
    <col min="5519" max="5519" width="5.44140625" style="8" bestFit="1" customWidth="1"/>
    <col min="5520" max="5520" width="13.88671875" style="8" customWidth="1"/>
    <col min="5521" max="5521" width="11" style="8" bestFit="1" customWidth="1"/>
    <col min="5522" max="5772" width="8.88671875" style="8"/>
    <col min="5773" max="5773" width="7" style="8" bestFit="1" customWidth="1"/>
    <col min="5774" max="5774" width="56.88671875" style="8" customWidth="1"/>
    <col min="5775" max="5775" width="5.44140625" style="8" bestFit="1" customWidth="1"/>
    <col min="5776" max="5776" width="13.88671875" style="8" customWidth="1"/>
    <col min="5777" max="5777" width="11" style="8" bestFit="1" customWidth="1"/>
    <col min="5778" max="6028" width="8.88671875" style="8"/>
    <col min="6029" max="6029" width="7" style="8" bestFit="1" customWidth="1"/>
    <col min="6030" max="6030" width="56.88671875" style="8" customWidth="1"/>
    <col min="6031" max="6031" width="5.44140625" style="8" bestFit="1" customWidth="1"/>
    <col min="6032" max="6032" width="13.88671875" style="8" customWidth="1"/>
    <col min="6033" max="6033" width="11" style="8" bestFit="1" customWidth="1"/>
    <col min="6034" max="6284" width="8.88671875" style="8"/>
    <col min="6285" max="6285" width="7" style="8" bestFit="1" customWidth="1"/>
    <col min="6286" max="6286" width="56.88671875" style="8" customWidth="1"/>
    <col min="6287" max="6287" width="5.44140625" style="8" bestFit="1" customWidth="1"/>
    <col min="6288" max="6288" width="13.88671875" style="8" customWidth="1"/>
    <col min="6289" max="6289" width="11" style="8" bestFit="1" customWidth="1"/>
    <col min="6290" max="6540" width="8.88671875" style="8"/>
    <col min="6541" max="6541" width="7" style="8" bestFit="1" customWidth="1"/>
    <col min="6542" max="6542" width="56.88671875" style="8" customWidth="1"/>
    <col min="6543" max="6543" width="5.44140625" style="8" bestFit="1" customWidth="1"/>
    <col min="6544" max="6544" width="13.88671875" style="8" customWidth="1"/>
    <col min="6545" max="6545" width="11" style="8" bestFit="1" customWidth="1"/>
    <col min="6546" max="6796" width="8.88671875" style="8"/>
    <col min="6797" max="6797" width="7" style="8" bestFit="1" customWidth="1"/>
    <col min="6798" max="6798" width="56.88671875" style="8" customWidth="1"/>
    <col min="6799" max="6799" width="5.44140625" style="8" bestFit="1" customWidth="1"/>
    <col min="6800" max="6800" width="13.88671875" style="8" customWidth="1"/>
    <col min="6801" max="6801" width="11" style="8" bestFit="1" customWidth="1"/>
    <col min="6802" max="7052" width="8.88671875" style="8"/>
    <col min="7053" max="7053" width="7" style="8" bestFit="1" customWidth="1"/>
    <col min="7054" max="7054" width="56.88671875" style="8" customWidth="1"/>
    <col min="7055" max="7055" width="5.44140625" style="8" bestFit="1" customWidth="1"/>
    <col min="7056" max="7056" width="13.88671875" style="8" customWidth="1"/>
    <col min="7057" max="7057" width="11" style="8" bestFit="1" customWidth="1"/>
    <col min="7058" max="7308" width="8.88671875" style="8"/>
    <col min="7309" max="7309" width="7" style="8" bestFit="1" customWidth="1"/>
    <col min="7310" max="7310" width="56.88671875" style="8" customWidth="1"/>
    <col min="7311" max="7311" width="5.44140625" style="8" bestFit="1" customWidth="1"/>
    <col min="7312" max="7312" width="13.88671875" style="8" customWidth="1"/>
    <col min="7313" max="7313" width="11" style="8" bestFit="1" customWidth="1"/>
    <col min="7314" max="7564" width="8.88671875" style="8"/>
    <col min="7565" max="7565" width="7" style="8" bestFit="1" customWidth="1"/>
    <col min="7566" max="7566" width="56.88671875" style="8" customWidth="1"/>
    <col min="7567" max="7567" width="5.44140625" style="8" bestFit="1" customWidth="1"/>
    <col min="7568" max="7568" width="13.88671875" style="8" customWidth="1"/>
    <col min="7569" max="7569" width="11" style="8" bestFit="1" customWidth="1"/>
    <col min="7570" max="7820" width="8.88671875" style="8"/>
    <col min="7821" max="7821" width="7" style="8" bestFit="1" customWidth="1"/>
    <col min="7822" max="7822" width="56.88671875" style="8" customWidth="1"/>
    <col min="7823" max="7823" width="5.44140625" style="8" bestFit="1" customWidth="1"/>
    <col min="7824" max="7824" width="13.88671875" style="8" customWidth="1"/>
    <col min="7825" max="7825" width="11" style="8" bestFit="1" customWidth="1"/>
    <col min="7826" max="8076" width="8.88671875" style="8"/>
    <col min="8077" max="8077" width="7" style="8" bestFit="1" customWidth="1"/>
    <col min="8078" max="8078" width="56.88671875" style="8" customWidth="1"/>
    <col min="8079" max="8079" width="5.44140625" style="8" bestFit="1" customWidth="1"/>
    <col min="8080" max="8080" width="13.88671875" style="8" customWidth="1"/>
    <col min="8081" max="8081" width="11" style="8" bestFit="1" customWidth="1"/>
    <col min="8082" max="8332" width="8.88671875" style="8"/>
    <col min="8333" max="8333" width="7" style="8" bestFit="1" customWidth="1"/>
    <col min="8334" max="8334" width="56.88671875" style="8" customWidth="1"/>
    <col min="8335" max="8335" width="5.44140625" style="8" bestFit="1" customWidth="1"/>
    <col min="8336" max="8336" width="13.88671875" style="8" customWidth="1"/>
    <col min="8337" max="8337" width="11" style="8" bestFit="1" customWidth="1"/>
    <col min="8338" max="8588" width="8.88671875" style="8"/>
    <col min="8589" max="8589" width="7" style="8" bestFit="1" customWidth="1"/>
    <col min="8590" max="8590" width="56.88671875" style="8" customWidth="1"/>
    <col min="8591" max="8591" width="5.44140625" style="8" bestFit="1" customWidth="1"/>
    <col min="8592" max="8592" width="13.88671875" style="8" customWidth="1"/>
    <col min="8593" max="8593" width="11" style="8" bestFit="1" customWidth="1"/>
    <col min="8594" max="8844" width="8.88671875" style="8"/>
    <col min="8845" max="8845" width="7" style="8" bestFit="1" customWidth="1"/>
    <col min="8846" max="8846" width="56.88671875" style="8" customWidth="1"/>
    <col min="8847" max="8847" width="5.44140625" style="8" bestFit="1" customWidth="1"/>
    <col min="8848" max="8848" width="13.88671875" style="8" customWidth="1"/>
    <col min="8849" max="8849" width="11" style="8" bestFit="1" customWidth="1"/>
    <col min="8850" max="9100" width="8.88671875" style="8"/>
    <col min="9101" max="9101" width="7" style="8" bestFit="1" customWidth="1"/>
    <col min="9102" max="9102" width="56.88671875" style="8" customWidth="1"/>
    <col min="9103" max="9103" width="5.44140625" style="8" bestFit="1" customWidth="1"/>
    <col min="9104" max="9104" width="13.88671875" style="8" customWidth="1"/>
    <col min="9105" max="9105" width="11" style="8" bestFit="1" customWidth="1"/>
    <col min="9106" max="9356" width="8.88671875" style="8"/>
    <col min="9357" max="9357" width="7" style="8" bestFit="1" customWidth="1"/>
    <col min="9358" max="9358" width="56.88671875" style="8" customWidth="1"/>
    <col min="9359" max="9359" width="5.44140625" style="8" bestFit="1" customWidth="1"/>
    <col min="9360" max="9360" width="13.88671875" style="8" customWidth="1"/>
    <col min="9361" max="9361" width="11" style="8" bestFit="1" customWidth="1"/>
    <col min="9362" max="9612" width="8.88671875" style="8"/>
    <col min="9613" max="9613" width="7" style="8" bestFit="1" customWidth="1"/>
    <col min="9614" max="9614" width="56.88671875" style="8" customWidth="1"/>
    <col min="9615" max="9615" width="5.44140625" style="8" bestFit="1" customWidth="1"/>
    <col min="9616" max="9616" width="13.88671875" style="8" customWidth="1"/>
    <col min="9617" max="9617" width="11" style="8" bestFit="1" customWidth="1"/>
    <col min="9618" max="9868" width="8.88671875" style="8"/>
    <col min="9869" max="9869" width="7" style="8" bestFit="1" customWidth="1"/>
    <col min="9870" max="9870" width="56.88671875" style="8" customWidth="1"/>
    <col min="9871" max="9871" width="5.44140625" style="8" bestFit="1" customWidth="1"/>
    <col min="9872" max="9872" width="13.88671875" style="8" customWidth="1"/>
    <col min="9873" max="9873" width="11" style="8" bestFit="1" customWidth="1"/>
    <col min="9874" max="10124" width="8.88671875" style="8"/>
    <col min="10125" max="10125" width="7" style="8" bestFit="1" customWidth="1"/>
    <col min="10126" max="10126" width="56.88671875" style="8" customWidth="1"/>
    <col min="10127" max="10127" width="5.44140625" style="8" bestFit="1" customWidth="1"/>
    <col min="10128" max="10128" width="13.88671875" style="8" customWidth="1"/>
    <col min="10129" max="10129" width="11" style="8" bestFit="1" customWidth="1"/>
    <col min="10130" max="10380" width="8.88671875" style="8"/>
    <col min="10381" max="10381" width="7" style="8" bestFit="1" customWidth="1"/>
    <col min="10382" max="10382" width="56.88671875" style="8" customWidth="1"/>
    <col min="10383" max="10383" width="5.44140625" style="8" bestFit="1" customWidth="1"/>
    <col min="10384" max="10384" width="13.88671875" style="8" customWidth="1"/>
    <col min="10385" max="10385" width="11" style="8" bestFit="1" customWidth="1"/>
    <col min="10386" max="10636" width="8.88671875" style="8"/>
    <col min="10637" max="10637" width="7" style="8" bestFit="1" customWidth="1"/>
    <col min="10638" max="10638" width="56.88671875" style="8" customWidth="1"/>
    <col min="10639" max="10639" width="5.44140625" style="8" bestFit="1" customWidth="1"/>
    <col min="10640" max="10640" width="13.88671875" style="8" customWidth="1"/>
    <col min="10641" max="10641" width="11" style="8" bestFit="1" customWidth="1"/>
    <col min="10642" max="10892" width="8.88671875" style="8"/>
    <col min="10893" max="10893" width="7" style="8" bestFit="1" customWidth="1"/>
    <col min="10894" max="10894" width="56.88671875" style="8" customWidth="1"/>
    <col min="10895" max="10895" width="5.44140625" style="8" bestFit="1" customWidth="1"/>
    <col min="10896" max="10896" width="13.88671875" style="8" customWidth="1"/>
    <col min="10897" max="10897" width="11" style="8" bestFit="1" customWidth="1"/>
    <col min="10898" max="11148" width="8.88671875" style="8"/>
    <col min="11149" max="11149" width="7" style="8" bestFit="1" customWidth="1"/>
    <col min="11150" max="11150" width="56.88671875" style="8" customWidth="1"/>
    <col min="11151" max="11151" width="5.44140625" style="8" bestFit="1" customWidth="1"/>
    <col min="11152" max="11152" width="13.88671875" style="8" customWidth="1"/>
    <col min="11153" max="11153" width="11" style="8" bestFit="1" customWidth="1"/>
    <col min="11154" max="11404" width="8.88671875" style="8"/>
    <col min="11405" max="11405" width="7" style="8" bestFit="1" customWidth="1"/>
    <col min="11406" max="11406" width="56.88671875" style="8" customWidth="1"/>
    <col min="11407" max="11407" width="5.44140625" style="8" bestFit="1" customWidth="1"/>
    <col min="11408" max="11408" width="13.88671875" style="8" customWidth="1"/>
    <col min="11409" max="11409" width="11" style="8" bestFit="1" customWidth="1"/>
    <col min="11410" max="11660" width="8.88671875" style="8"/>
    <col min="11661" max="11661" width="7" style="8" bestFit="1" customWidth="1"/>
    <col min="11662" max="11662" width="56.88671875" style="8" customWidth="1"/>
    <col min="11663" max="11663" width="5.44140625" style="8" bestFit="1" customWidth="1"/>
    <col min="11664" max="11664" width="13.88671875" style="8" customWidth="1"/>
    <col min="11665" max="11665" width="11" style="8" bestFit="1" customWidth="1"/>
    <col min="11666" max="11916" width="8.88671875" style="8"/>
    <col min="11917" max="11917" width="7" style="8" bestFit="1" customWidth="1"/>
    <col min="11918" max="11918" width="56.88671875" style="8" customWidth="1"/>
    <col min="11919" max="11919" width="5.44140625" style="8" bestFit="1" customWidth="1"/>
    <col min="11920" max="11920" width="13.88671875" style="8" customWidth="1"/>
    <col min="11921" max="11921" width="11" style="8" bestFit="1" customWidth="1"/>
    <col min="11922" max="12172" width="8.88671875" style="8"/>
    <col min="12173" max="12173" width="7" style="8" bestFit="1" customWidth="1"/>
    <col min="12174" max="12174" width="56.88671875" style="8" customWidth="1"/>
    <col min="12175" max="12175" width="5.44140625" style="8" bestFit="1" customWidth="1"/>
    <col min="12176" max="12176" width="13.88671875" style="8" customWidth="1"/>
    <col min="12177" max="12177" width="11" style="8" bestFit="1" customWidth="1"/>
    <col min="12178" max="12428" width="8.88671875" style="8"/>
    <col min="12429" max="12429" width="7" style="8" bestFit="1" customWidth="1"/>
    <col min="12430" max="12430" width="56.88671875" style="8" customWidth="1"/>
    <col min="12431" max="12431" width="5.44140625" style="8" bestFit="1" customWidth="1"/>
    <col min="12432" max="12432" width="13.88671875" style="8" customWidth="1"/>
    <col min="12433" max="12433" width="11" style="8" bestFit="1" customWidth="1"/>
    <col min="12434" max="12684" width="8.88671875" style="8"/>
    <col min="12685" max="12685" width="7" style="8" bestFit="1" customWidth="1"/>
    <col min="12686" max="12686" width="56.88671875" style="8" customWidth="1"/>
    <col min="12687" max="12687" width="5.44140625" style="8" bestFit="1" customWidth="1"/>
    <col min="12688" max="12688" width="13.88671875" style="8" customWidth="1"/>
    <col min="12689" max="12689" width="11" style="8" bestFit="1" customWidth="1"/>
    <col min="12690" max="12940" width="8.88671875" style="8"/>
    <col min="12941" max="12941" width="7" style="8" bestFit="1" customWidth="1"/>
    <col min="12942" max="12942" width="56.88671875" style="8" customWidth="1"/>
    <col min="12943" max="12943" width="5.44140625" style="8" bestFit="1" customWidth="1"/>
    <col min="12944" max="12944" width="13.88671875" style="8" customWidth="1"/>
    <col min="12945" max="12945" width="11" style="8" bestFit="1" customWidth="1"/>
    <col min="12946" max="13196" width="8.88671875" style="8"/>
    <col min="13197" max="13197" width="7" style="8" bestFit="1" customWidth="1"/>
    <col min="13198" max="13198" width="56.88671875" style="8" customWidth="1"/>
    <col min="13199" max="13199" width="5.44140625" style="8" bestFit="1" customWidth="1"/>
    <col min="13200" max="13200" width="13.88671875" style="8" customWidth="1"/>
    <col min="13201" max="13201" width="11" style="8" bestFit="1" customWidth="1"/>
    <col min="13202" max="13452" width="8.88671875" style="8"/>
    <col min="13453" max="13453" width="7" style="8" bestFit="1" customWidth="1"/>
    <col min="13454" max="13454" width="56.88671875" style="8" customWidth="1"/>
    <col min="13455" max="13455" width="5.44140625" style="8" bestFit="1" customWidth="1"/>
    <col min="13456" max="13456" width="13.88671875" style="8" customWidth="1"/>
    <col min="13457" max="13457" width="11" style="8" bestFit="1" customWidth="1"/>
    <col min="13458" max="13708" width="8.88671875" style="8"/>
    <col min="13709" max="13709" width="7" style="8" bestFit="1" customWidth="1"/>
    <col min="13710" max="13710" width="56.88671875" style="8" customWidth="1"/>
    <col min="13711" max="13711" width="5.44140625" style="8" bestFit="1" customWidth="1"/>
    <col min="13712" max="13712" width="13.88671875" style="8" customWidth="1"/>
    <col min="13713" max="13713" width="11" style="8" bestFit="1" customWidth="1"/>
    <col min="13714" max="13964" width="8.88671875" style="8"/>
    <col min="13965" max="13965" width="7" style="8" bestFit="1" customWidth="1"/>
    <col min="13966" max="13966" width="56.88671875" style="8" customWidth="1"/>
    <col min="13967" max="13967" width="5.44140625" style="8" bestFit="1" customWidth="1"/>
    <col min="13968" max="13968" width="13.88671875" style="8" customWidth="1"/>
    <col min="13969" max="13969" width="11" style="8" bestFit="1" customWidth="1"/>
    <col min="13970" max="14220" width="8.88671875" style="8"/>
    <col min="14221" max="14221" width="7" style="8" bestFit="1" customWidth="1"/>
    <col min="14222" max="14222" width="56.88671875" style="8" customWidth="1"/>
    <col min="14223" max="14223" width="5.44140625" style="8" bestFit="1" customWidth="1"/>
    <col min="14224" max="14224" width="13.88671875" style="8" customWidth="1"/>
    <col min="14225" max="14225" width="11" style="8" bestFit="1" customWidth="1"/>
    <col min="14226" max="14476" width="8.88671875" style="8"/>
    <col min="14477" max="14477" width="7" style="8" bestFit="1" customWidth="1"/>
    <col min="14478" max="14478" width="56.88671875" style="8" customWidth="1"/>
    <col min="14479" max="14479" width="5.44140625" style="8" bestFit="1" customWidth="1"/>
    <col min="14480" max="14480" width="13.88671875" style="8" customWidth="1"/>
    <col min="14481" max="14481" width="11" style="8" bestFit="1" customWidth="1"/>
    <col min="14482" max="14732" width="8.88671875" style="8"/>
    <col min="14733" max="14733" width="7" style="8" bestFit="1" customWidth="1"/>
    <col min="14734" max="14734" width="56.88671875" style="8" customWidth="1"/>
    <col min="14735" max="14735" width="5.44140625" style="8" bestFit="1" customWidth="1"/>
    <col min="14736" max="14736" width="13.88671875" style="8" customWidth="1"/>
    <col min="14737" max="14737" width="11" style="8" bestFit="1" customWidth="1"/>
    <col min="14738" max="14988" width="8.88671875" style="8"/>
    <col min="14989" max="14989" width="7" style="8" bestFit="1" customWidth="1"/>
    <col min="14990" max="14990" width="56.88671875" style="8" customWidth="1"/>
    <col min="14991" max="14991" width="5.44140625" style="8" bestFit="1" customWidth="1"/>
    <col min="14992" max="14992" width="13.88671875" style="8" customWidth="1"/>
    <col min="14993" max="14993" width="11" style="8" bestFit="1" customWidth="1"/>
    <col min="14994" max="15244" width="8.88671875" style="8"/>
    <col min="15245" max="15245" width="7" style="8" bestFit="1" customWidth="1"/>
    <col min="15246" max="15246" width="56.88671875" style="8" customWidth="1"/>
    <col min="15247" max="15247" width="5.44140625" style="8" bestFit="1" customWidth="1"/>
    <col min="15248" max="15248" width="13.88671875" style="8" customWidth="1"/>
    <col min="15249" max="15249" width="11" style="8" bestFit="1" customWidth="1"/>
    <col min="15250" max="15500" width="8.88671875" style="8"/>
    <col min="15501" max="15501" width="7" style="8" bestFit="1" customWidth="1"/>
    <col min="15502" max="15502" width="56.88671875" style="8" customWidth="1"/>
    <col min="15503" max="15503" width="5.44140625" style="8" bestFit="1" customWidth="1"/>
    <col min="15504" max="15504" width="13.88671875" style="8" customWidth="1"/>
    <col min="15505" max="15505" width="11" style="8" bestFit="1" customWidth="1"/>
    <col min="15506" max="15756" width="8.88671875" style="8"/>
    <col min="15757" max="15757" width="7" style="8" bestFit="1" customWidth="1"/>
    <col min="15758" max="15758" width="56.88671875" style="8" customWidth="1"/>
    <col min="15759" max="15759" width="5.44140625" style="8" bestFit="1" customWidth="1"/>
    <col min="15760" max="15760" width="13.88671875" style="8" customWidth="1"/>
    <col min="15761" max="15761" width="11" style="8" bestFit="1" customWidth="1"/>
    <col min="15762" max="16012" width="8.88671875" style="8"/>
    <col min="16013" max="16013" width="7" style="8" bestFit="1" customWidth="1"/>
    <col min="16014" max="16014" width="56.88671875" style="8" customWidth="1"/>
    <col min="16015" max="16015" width="5.44140625" style="8" bestFit="1" customWidth="1"/>
    <col min="16016" max="16016" width="13.88671875" style="8" customWidth="1"/>
    <col min="16017" max="16017" width="11" style="8" bestFit="1" customWidth="1"/>
    <col min="16018" max="16335" width="8.88671875" style="8"/>
    <col min="16336" max="16384" width="8.88671875" style="8" customWidth="1"/>
  </cols>
  <sheetData>
    <row r="1" spans="1:14" x14ac:dyDescent="0.25">
      <c r="H1" s="17"/>
    </row>
    <row r="2" spans="1:14" x14ac:dyDescent="0.25">
      <c r="H2" s="19"/>
    </row>
    <row r="3" spans="1:14" x14ac:dyDescent="0.25">
      <c r="H3" s="19"/>
    </row>
    <row r="4" spans="1:14" x14ac:dyDescent="0.25">
      <c r="H4" s="19"/>
    </row>
    <row r="5" spans="1:14" x14ac:dyDescent="0.25">
      <c r="A5" s="20"/>
      <c r="B5" s="20"/>
      <c r="C5" s="20"/>
      <c r="D5" s="21"/>
      <c r="E5" s="22"/>
      <c r="F5" s="23"/>
      <c r="G5" s="24"/>
      <c r="H5" s="25"/>
    </row>
    <row r="6" spans="1:14" s="26" customFormat="1" x14ac:dyDescent="0.25">
      <c r="B6" s="26" t="s">
        <v>437</v>
      </c>
      <c r="C6" s="26" t="s">
        <v>435</v>
      </c>
      <c r="D6" s="87" t="s">
        <v>1007</v>
      </c>
      <c r="E6" s="87"/>
      <c r="F6" s="87"/>
      <c r="G6" s="87"/>
      <c r="H6" s="87"/>
      <c r="K6" s="27"/>
      <c r="L6" s="27"/>
    </row>
    <row r="7" spans="1:14" s="26" customFormat="1" x14ac:dyDescent="0.25">
      <c r="B7" s="28"/>
      <c r="C7" s="29" t="s">
        <v>436</v>
      </c>
      <c r="D7" s="30"/>
      <c r="E7" s="31"/>
      <c r="F7" s="32"/>
      <c r="G7" s="33"/>
      <c r="H7" s="34"/>
      <c r="K7" s="27"/>
      <c r="L7" s="27"/>
    </row>
    <row r="8" spans="1:14" s="26" customFormat="1" x14ac:dyDescent="0.25">
      <c r="B8" s="35"/>
      <c r="C8" s="36"/>
      <c r="D8" s="30"/>
      <c r="E8" s="31"/>
      <c r="F8" s="32"/>
      <c r="G8" s="33"/>
      <c r="H8" s="34"/>
      <c r="K8" s="27"/>
      <c r="L8" s="27"/>
    </row>
    <row r="9" spans="1:14" s="26" customFormat="1" x14ac:dyDescent="0.25">
      <c r="D9" s="30"/>
      <c r="E9" s="31"/>
      <c r="F9" s="32"/>
      <c r="G9" s="33"/>
      <c r="H9" s="34"/>
      <c r="K9" s="27"/>
      <c r="L9" s="27"/>
    </row>
    <row r="10" spans="1:14" s="26" customFormat="1" x14ac:dyDescent="0.25">
      <c r="B10" s="37" t="s">
        <v>438</v>
      </c>
      <c r="C10" s="26" t="s">
        <v>434</v>
      </c>
      <c r="D10" s="30"/>
      <c r="E10" s="31"/>
      <c r="F10" s="32"/>
      <c r="G10" s="33"/>
      <c r="H10" s="34"/>
      <c r="K10" s="27"/>
      <c r="L10" s="27"/>
    </row>
    <row r="12" spans="1:14" x14ac:dyDescent="0.25">
      <c r="A12" s="72" t="s">
        <v>4</v>
      </c>
      <c r="B12" s="72" t="s">
        <v>3</v>
      </c>
      <c r="C12" s="72" t="s">
        <v>2</v>
      </c>
      <c r="D12" s="73" t="s">
        <v>1</v>
      </c>
      <c r="E12" s="74" t="s">
        <v>0</v>
      </c>
      <c r="F12" s="66" t="s">
        <v>5</v>
      </c>
      <c r="G12" s="6" t="s">
        <v>18</v>
      </c>
      <c r="H12" s="66" t="s">
        <v>19</v>
      </c>
      <c r="I12" s="5" t="s">
        <v>20</v>
      </c>
      <c r="J12" s="66" t="s">
        <v>21</v>
      </c>
      <c r="K12" s="66"/>
      <c r="L12" s="66"/>
      <c r="M12" s="66" t="s">
        <v>1011</v>
      </c>
      <c r="N12" s="66" t="s">
        <v>1012</v>
      </c>
    </row>
    <row r="13" spans="1:14" x14ac:dyDescent="0.25">
      <c r="A13" s="71"/>
      <c r="B13" s="71"/>
      <c r="C13" s="71"/>
      <c r="D13" s="75"/>
      <c r="E13" s="76"/>
      <c r="F13" s="77"/>
      <c r="G13" s="7"/>
      <c r="H13" s="71"/>
      <c r="J13" s="67"/>
      <c r="K13" s="68"/>
      <c r="L13" s="68"/>
      <c r="M13" s="67"/>
      <c r="N13" s="67"/>
    </row>
    <row r="14" spans="1:14" x14ac:dyDescent="0.25">
      <c r="A14" s="88" t="s">
        <v>22</v>
      </c>
      <c r="B14" s="88"/>
      <c r="C14" s="88"/>
      <c r="D14" s="89"/>
      <c r="E14" s="90"/>
      <c r="F14" s="91"/>
      <c r="G14" s="92"/>
      <c r="H14" s="93">
        <f>H16+H95+H153+H266+H623</f>
        <v>0</v>
      </c>
      <c r="I14" s="93">
        <f>I16+I95+I153+I266+I623</f>
        <v>0</v>
      </c>
      <c r="J14" s="93">
        <f>J16+J95+J153+J266+J623</f>
        <v>0</v>
      </c>
      <c r="K14" s="93"/>
      <c r="L14" s="93"/>
      <c r="M14" s="93">
        <f>M16+M95+M153+M266+M623</f>
        <v>0</v>
      </c>
      <c r="N14" s="93">
        <f>N16+N95+N153+N266+N623</f>
        <v>0</v>
      </c>
    </row>
    <row r="15" spans="1:14" x14ac:dyDescent="0.25">
      <c r="A15" s="94"/>
      <c r="B15" s="79"/>
      <c r="C15" s="79"/>
      <c r="D15" s="80"/>
      <c r="E15" s="81"/>
      <c r="F15" s="70"/>
      <c r="G15" s="95"/>
      <c r="H15" s="69"/>
      <c r="I15" s="96"/>
      <c r="J15" s="97"/>
      <c r="K15" s="98"/>
      <c r="L15" s="98"/>
      <c r="M15" s="97"/>
      <c r="N15" s="97"/>
    </row>
    <row r="16" spans="1:14" x14ac:dyDescent="0.25">
      <c r="A16" s="99" t="s">
        <v>6</v>
      </c>
      <c r="B16" s="100" t="s">
        <v>16</v>
      </c>
      <c r="C16" s="100"/>
      <c r="D16" s="100"/>
      <c r="E16" s="101"/>
      <c r="F16" s="102"/>
      <c r="G16" s="103"/>
      <c r="H16" s="104">
        <f>SUM(H18:H94)</f>
        <v>0</v>
      </c>
      <c r="I16" s="104">
        <f>SUM(I17:I94)</f>
        <v>0</v>
      </c>
      <c r="J16" s="104">
        <f>H16+I16</f>
        <v>0</v>
      </c>
      <c r="K16" s="104"/>
      <c r="L16" s="104"/>
      <c r="M16" s="104">
        <f>SUM(M21:M94)</f>
        <v>0</v>
      </c>
      <c r="N16" s="104">
        <f>SUM(N21:N94)</f>
        <v>0</v>
      </c>
    </row>
    <row r="17" spans="1:16" x14ac:dyDescent="0.25">
      <c r="A17" s="94"/>
      <c r="B17" s="79"/>
      <c r="C17" s="79"/>
      <c r="D17" s="80"/>
      <c r="E17" s="81"/>
      <c r="F17" s="70"/>
      <c r="G17" s="95"/>
      <c r="H17" s="105"/>
      <c r="I17" s="106"/>
      <c r="J17" s="105"/>
      <c r="K17" s="98"/>
      <c r="L17" s="98"/>
      <c r="M17" s="97"/>
      <c r="N17" s="97"/>
    </row>
    <row r="18" spans="1:16" x14ac:dyDescent="0.25">
      <c r="A18" s="107" t="s">
        <v>24</v>
      </c>
      <c r="B18" s="108"/>
      <c r="C18" s="108"/>
      <c r="D18" s="109"/>
      <c r="E18" s="110"/>
      <c r="F18" s="111"/>
      <c r="G18" s="112"/>
      <c r="H18" s="113"/>
      <c r="I18" s="114"/>
      <c r="J18" s="113"/>
      <c r="K18" s="113"/>
      <c r="L18" s="113"/>
      <c r="M18" s="113"/>
      <c r="N18" s="113"/>
    </row>
    <row r="19" spans="1:16" x14ac:dyDescent="0.25">
      <c r="A19" s="78"/>
      <c r="B19" s="79"/>
      <c r="C19" s="79"/>
      <c r="D19" s="80"/>
      <c r="E19" s="81"/>
      <c r="F19" s="70"/>
      <c r="G19" s="95"/>
      <c r="H19" s="69"/>
      <c r="I19" s="115"/>
      <c r="J19" s="69"/>
      <c r="K19" s="69"/>
      <c r="L19" s="69"/>
      <c r="M19" s="69"/>
      <c r="N19" s="69"/>
    </row>
    <row r="20" spans="1:16" x14ac:dyDescent="0.25">
      <c r="A20" s="116"/>
      <c r="B20" s="117"/>
      <c r="C20" s="117" t="s">
        <v>38</v>
      </c>
      <c r="D20" s="118"/>
      <c r="E20" s="119"/>
      <c r="F20" s="120"/>
      <c r="G20" s="121"/>
      <c r="H20" s="122"/>
      <c r="I20" s="123"/>
      <c r="J20" s="122"/>
      <c r="K20" s="122"/>
      <c r="L20" s="122"/>
      <c r="M20" s="122"/>
      <c r="N20" s="122"/>
    </row>
    <row r="21" spans="1:16" ht="36" x14ac:dyDescent="0.25">
      <c r="A21" s="78"/>
      <c r="B21" s="79"/>
      <c r="C21" s="79" t="s">
        <v>112</v>
      </c>
      <c r="D21" s="80" t="s">
        <v>113</v>
      </c>
      <c r="E21" s="81">
        <v>1</v>
      </c>
      <c r="F21" s="70" t="s">
        <v>90</v>
      </c>
      <c r="G21" s="85"/>
      <c r="H21" s="69">
        <f t="shared" ref="H21:H27" si="0">E21*G21</f>
        <v>0</v>
      </c>
      <c r="I21" s="86"/>
      <c r="J21" s="69">
        <f t="shared" ref="J21:J27" si="1">H21+I21</f>
        <v>0</v>
      </c>
      <c r="K21" s="98" t="s">
        <v>1009</v>
      </c>
      <c r="L21" s="98"/>
      <c r="M21" s="124">
        <f>IF(K21="S",J21,0)</f>
        <v>0</v>
      </c>
      <c r="N21" s="124">
        <f>IF(K21="D",J21,0)</f>
        <v>0</v>
      </c>
      <c r="O21" s="38"/>
      <c r="P21" s="39"/>
    </row>
    <row r="22" spans="1:16" ht="72" x14ac:dyDescent="0.25">
      <c r="A22" s="78"/>
      <c r="B22" s="79"/>
      <c r="C22" s="79" t="s">
        <v>89</v>
      </c>
      <c r="D22" s="80" t="s">
        <v>839</v>
      </c>
      <c r="E22" s="81">
        <v>10</v>
      </c>
      <c r="F22" s="70" t="s">
        <v>90</v>
      </c>
      <c r="G22" s="85"/>
      <c r="H22" s="69">
        <f t="shared" si="0"/>
        <v>0</v>
      </c>
      <c r="I22" s="86"/>
      <c r="J22" s="69">
        <f t="shared" si="1"/>
        <v>0</v>
      </c>
      <c r="K22" s="98" t="s">
        <v>1009</v>
      </c>
      <c r="L22" s="98"/>
      <c r="M22" s="124">
        <f t="shared" ref="M22:M68" si="2">IF(K22="S",J22,0)</f>
        <v>0</v>
      </c>
      <c r="N22" s="124">
        <f t="shared" ref="N22:N68" si="3">IF(K22="D",J22,0)</f>
        <v>0</v>
      </c>
      <c r="O22" s="38"/>
      <c r="P22" s="39"/>
    </row>
    <row r="23" spans="1:16" x14ac:dyDescent="0.25">
      <c r="A23" s="78"/>
      <c r="B23" s="79"/>
      <c r="C23" s="79" t="s">
        <v>91</v>
      </c>
      <c r="D23" s="80" t="s">
        <v>833</v>
      </c>
      <c r="E23" s="81">
        <v>800</v>
      </c>
      <c r="F23" s="70" t="s">
        <v>94</v>
      </c>
      <c r="G23" s="85"/>
      <c r="H23" s="69">
        <f t="shared" si="0"/>
        <v>0</v>
      </c>
      <c r="I23" s="86"/>
      <c r="J23" s="69">
        <f t="shared" si="1"/>
        <v>0</v>
      </c>
      <c r="K23" s="98" t="s">
        <v>1009</v>
      </c>
      <c r="L23" s="98"/>
      <c r="M23" s="124">
        <f t="shared" si="2"/>
        <v>0</v>
      </c>
      <c r="N23" s="124">
        <f t="shared" si="3"/>
        <v>0</v>
      </c>
      <c r="O23" s="38"/>
      <c r="P23" s="39"/>
    </row>
    <row r="24" spans="1:16" ht="96" x14ac:dyDescent="0.25">
      <c r="A24" s="78"/>
      <c r="B24" s="79"/>
      <c r="C24" s="79" t="s">
        <v>92</v>
      </c>
      <c r="D24" s="80" t="s">
        <v>834</v>
      </c>
      <c r="E24" s="81">
        <v>10</v>
      </c>
      <c r="F24" s="70" t="s">
        <v>90</v>
      </c>
      <c r="G24" s="85"/>
      <c r="H24" s="69">
        <f t="shared" si="0"/>
        <v>0</v>
      </c>
      <c r="I24" s="86"/>
      <c r="J24" s="69">
        <f t="shared" si="1"/>
        <v>0</v>
      </c>
      <c r="K24" s="98" t="s">
        <v>1010</v>
      </c>
      <c r="L24" s="98"/>
      <c r="M24" s="124">
        <f t="shared" si="2"/>
        <v>0</v>
      </c>
      <c r="N24" s="124">
        <f t="shared" si="3"/>
        <v>0</v>
      </c>
      <c r="O24" s="38"/>
      <c r="P24" s="39"/>
    </row>
    <row r="25" spans="1:16" ht="24" x14ac:dyDescent="0.25">
      <c r="A25" s="78"/>
      <c r="B25" s="79"/>
      <c r="C25" s="79" t="s">
        <v>93</v>
      </c>
      <c r="D25" s="80" t="s">
        <v>108</v>
      </c>
      <c r="E25" s="81">
        <v>10</v>
      </c>
      <c r="F25" s="70" t="s">
        <v>90</v>
      </c>
      <c r="G25" s="85"/>
      <c r="H25" s="69">
        <f t="shared" si="0"/>
        <v>0</v>
      </c>
      <c r="I25" s="86"/>
      <c r="J25" s="69">
        <f t="shared" si="1"/>
        <v>0</v>
      </c>
      <c r="K25" s="98" t="s">
        <v>1009</v>
      </c>
      <c r="L25" s="98"/>
      <c r="M25" s="124">
        <f t="shared" si="2"/>
        <v>0</v>
      </c>
      <c r="N25" s="124">
        <f t="shared" si="3"/>
        <v>0</v>
      </c>
      <c r="O25" s="38"/>
      <c r="P25" s="39"/>
    </row>
    <row r="26" spans="1:16" ht="24" x14ac:dyDescent="0.25">
      <c r="A26" s="78"/>
      <c r="B26" s="79"/>
      <c r="C26" s="79" t="s">
        <v>105</v>
      </c>
      <c r="D26" s="80" t="s">
        <v>106</v>
      </c>
      <c r="E26" s="81">
        <v>12</v>
      </c>
      <c r="F26" s="70" t="s">
        <v>90</v>
      </c>
      <c r="G26" s="85"/>
      <c r="H26" s="69">
        <f t="shared" si="0"/>
        <v>0</v>
      </c>
      <c r="I26" s="86"/>
      <c r="J26" s="69">
        <f t="shared" si="1"/>
        <v>0</v>
      </c>
      <c r="K26" s="98" t="s">
        <v>1009</v>
      </c>
      <c r="L26" s="98"/>
      <c r="M26" s="124">
        <f t="shared" si="2"/>
        <v>0</v>
      </c>
      <c r="N26" s="124">
        <f t="shared" si="3"/>
        <v>0</v>
      </c>
      <c r="O26" s="38"/>
      <c r="P26" s="39"/>
    </row>
    <row r="27" spans="1:16" ht="24" x14ac:dyDescent="0.25">
      <c r="A27" s="78"/>
      <c r="B27" s="79"/>
      <c r="C27" s="79" t="s">
        <v>102</v>
      </c>
      <c r="D27" s="80" t="s">
        <v>832</v>
      </c>
      <c r="E27" s="81">
        <v>1</v>
      </c>
      <c r="F27" s="70" t="s">
        <v>90</v>
      </c>
      <c r="G27" s="85"/>
      <c r="H27" s="69">
        <f t="shared" si="0"/>
        <v>0</v>
      </c>
      <c r="I27" s="86"/>
      <c r="J27" s="69">
        <f t="shared" si="1"/>
        <v>0</v>
      </c>
      <c r="K27" s="98" t="s">
        <v>1009</v>
      </c>
      <c r="L27" s="98"/>
      <c r="M27" s="124">
        <f t="shared" si="2"/>
        <v>0</v>
      </c>
      <c r="N27" s="124">
        <f t="shared" si="3"/>
        <v>0</v>
      </c>
      <c r="O27" s="38"/>
      <c r="P27" s="39"/>
    </row>
    <row r="28" spans="1:16" x14ac:dyDescent="0.25">
      <c r="A28" s="116"/>
      <c r="B28" s="117"/>
      <c r="C28" s="117" t="s">
        <v>39</v>
      </c>
      <c r="D28" s="118"/>
      <c r="E28" s="119"/>
      <c r="F28" s="120"/>
      <c r="G28" s="121"/>
      <c r="H28" s="122"/>
      <c r="I28" s="123"/>
      <c r="J28" s="122"/>
      <c r="K28" s="122"/>
      <c r="L28" s="122"/>
      <c r="M28" s="122"/>
      <c r="N28" s="122"/>
      <c r="O28" s="38"/>
      <c r="P28" s="39"/>
    </row>
    <row r="29" spans="1:16" ht="72" x14ac:dyDescent="0.25">
      <c r="A29" s="78"/>
      <c r="B29" s="79"/>
      <c r="C29" s="79" t="s">
        <v>89</v>
      </c>
      <c r="D29" s="80" t="s">
        <v>840</v>
      </c>
      <c r="E29" s="81">
        <v>2</v>
      </c>
      <c r="F29" s="70" t="s">
        <v>90</v>
      </c>
      <c r="G29" s="85"/>
      <c r="H29" s="69">
        <f t="shared" ref="H29:H34" si="4">E29*G29</f>
        <v>0</v>
      </c>
      <c r="I29" s="86"/>
      <c r="J29" s="69">
        <f t="shared" ref="J29:J34" si="5">H29+I29</f>
        <v>0</v>
      </c>
      <c r="K29" s="98" t="s">
        <v>1009</v>
      </c>
      <c r="L29" s="98"/>
      <c r="M29" s="124">
        <f t="shared" si="2"/>
        <v>0</v>
      </c>
      <c r="N29" s="124">
        <f t="shared" si="3"/>
        <v>0</v>
      </c>
      <c r="O29" s="38"/>
      <c r="P29" s="39"/>
    </row>
    <row r="30" spans="1:16" x14ac:dyDescent="0.25">
      <c r="A30" s="78"/>
      <c r="B30" s="79"/>
      <c r="C30" s="79" t="s">
        <v>91</v>
      </c>
      <c r="D30" s="80" t="s">
        <v>1030</v>
      </c>
      <c r="E30" s="81">
        <v>160</v>
      </c>
      <c r="F30" s="70" t="s">
        <v>94</v>
      </c>
      <c r="G30" s="85"/>
      <c r="H30" s="69">
        <f t="shared" si="4"/>
        <v>0</v>
      </c>
      <c r="I30" s="86"/>
      <c r="J30" s="69">
        <f t="shared" si="5"/>
        <v>0</v>
      </c>
      <c r="K30" s="98" t="s">
        <v>1009</v>
      </c>
      <c r="L30" s="98"/>
      <c r="M30" s="124">
        <f t="shared" si="2"/>
        <v>0</v>
      </c>
      <c r="N30" s="124">
        <f t="shared" si="3"/>
        <v>0</v>
      </c>
      <c r="O30" s="38"/>
      <c r="P30" s="39"/>
    </row>
    <row r="31" spans="1:16" ht="120" x14ac:dyDescent="0.25">
      <c r="A31" s="78"/>
      <c r="B31" s="79"/>
      <c r="C31" s="79" t="s">
        <v>92</v>
      </c>
      <c r="D31" s="80" t="s">
        <v>835</v>
      </c>
      <c r="E31" s="81">
        <v>2</v>
      </c>
      <c r="F31" s="70" t="s">
        <v>96</v>
      </c>
      <c r="G31" s="85"/>
      <c r="H31" s="69">
        <f t="shared" si="4"/>
        <v>0</v>
      </c>
      <c r="I31" s="86"/>
      <c r="J31" s="69">
        <f t="shared" si="5"/>
        <v>0</v>
      </c>
      <c r="K31" s="98" t="s">
        <v>1010</v>
      </c>
      <c r="L31" s="98"/>
      <c r="M31" s="124">
        <f t="shared" si="2"/>
        <v>0</v>
      </c>
      <c r="N31" s="124">
        <f t="shared" si="3"/>
        <v>0</v>
      </c>
      <c r="O31" s="38"/>
      <c r="P31" s="39"/>
    </row>
    <row r="32" spans="1:16" ht="36" x14ac:dyDescent="0.25">
      <c r="A32" s="78"/>
      <c r="B32" s="79"/>
      <c r="C32" s="79" t="s">
        <v>93</v>
      </c>
      <c r="D32" s="80" t="s">
        <v>95</v>
      </c>
      <c r="E32" s="81">
        <v>2</v>
      </c>
      <c r="F32" s="70" t="s">
        <v>90</v>
      </c>
      <c r="G32" s="85"/>
      <c r="H32" s="69">
        <f t="shared" si="4"/>
        <v>0</v>
      </c>
      <c r="I32" s="86"/>
      <c r="J32" s="69">
        <f t="shared" si="5"/>
        <v>0</v>
      </c>
      <c r="K32" s="98" t="s">
        <v>1009</v>
      </c>
      <c r="L32" s="98"/>
      <c r="M32" s="124">
        <f t="shared" si="2"/>
        <v>0</v>
      </c>
      <c r="N32" s="124">
        <f t="shared" si="3"/>
        <v>0</v>
      </c>
      <c r="O32" s="38"/>
      <c r="P32" s="39"/>
    </row>
    <row r="33" spans="1:16" ht="24" x14ac:dyDescent="0.25">
      <c r="A33" s="78"/>
      <c r="B33" s="79"/>
      <c r="C33" s="79" t="s">
        <v>105</v>
      </c>
      <c r="D33" s="80" t="s">
        <v>106</v>
      </c>
      <c r="E33" s="81">
        <v>6</v>
      </c>
      <c r="F33" s="70" t="s">
        <v>90</v>
      </c>
      <c r="G33" s="85"/>
      <c r="H33" s="69">
        <f t="shared" si="4"/>
        <v>0</v>
      </c>
      <c r="I33" s="86"/>
      <c r="J33" s="69">
        <f t="shared" si="5"/>
        <v>0</v>
      </c>
      <c r="K33" s="98" t="s">
        <v>1009</v>
      </c>
      <c r="L33" s="98"/>
      <c r="M33" s="124">
        <f t="shared" si="2"/>
        <v>0</v>
      </c>
      <c r="N33" s="124">
        <f t="shared" si="3"/>
        <v>0</v>
      </c>
      <c r="O33" s="38"/>
      <c r="P33" s="39"/>
    </row>
    <row r="34" spans="1:16" ht="36" x14ac:dyDescent="0.25">
      <c r="A34" s="78"/>
      <c r="B34" s="79"/>
      <c r="C34" s="79" t="s">
        <v>103</v>
      </c>
      <c r="D34" s="80" t="s">
        <v>107</v>
      </c>
      <c r="E34" s="81">
        <v>2</v>
      </c>
      <c r="F34" s="70" t="s">
        <v>96</v>
      </c>
      <c r="G34" s="85"/>
      <c r="H34" s="69">
        <f t="shared" si="4"/>
        <v>0</v>
      </c>
      <c r="I34" s="86"/>
      <c r="J34" s="69">
        <f t="shared" si="5"/>
        <v>0</v>
      </c>
      <c r="K34" s="98" t="s">
        <v>1009</v>
      </c>
      <c r="L34" s="98"/>
      <c r="M34" s="124">
        <f t="shared" si="2"/>
        <v>0</v>
      </c>
      <c r="N34" s="124">
        <f t="shared" si="3"/>
        <v>0</v>
      </c>
      <c r="O34" s="38"/>
      <c r="P34" s="39"/>
    </row>
    <row r="35" spans="1:16" x14ac:dyDescent="0.25">
      <c r="A35" s="116"/>
      <c r="B35" s="117"/>
      <c r="C35" s="117" t="s">
        <v>40</v>
      </c>
      <c r="D35" s="118"/>
      <c r="E35" s="119"/>
      <c r="F35" s="120"/>
      <c r="G35" s="121"/>
      <c r="H35" s="122"/>
      <c r="I35" s="123"/>
      <c r="J35" s="122"/>
      <c r="K35" s="122"/>
      <c r="L35" s="122"/>
      <c r="M35" s="122"/>
      <c r="N35" s="122"/>
      <c r="O35" s="38"/>
      <c r="P35" s="39"/>
    </row>
    <row r="36" spans="1:16" ht="36" x14ac:dyDescent="0.25">
      <c r="A36" s="78"/>
      <c r="B36" s="79"/>
      <c r="C36" s="79" t="s">
        <v>112</v>
      </c>
      <c r="D36" s="80" t="s">
        <v>114</v>
      </c>
      <c r="E36" s="81">
        <v>2</v>
      </c>
      <c r="F36" s="70" t="s">
        <v>90</v>
      </c>
      <c r="G36" s="85"/>
      <c r="H36" s="69">
        <f t="shared" ref="H36:H41" si="6">E36*G36</f>
        <v>0</v>
      </c>
      <c r="I36" s="86"/>
      <c r="J36" s="69">
        <f t="shared" ref="J36:J41" si="7">H36+I36</f>
        <v>0</v>
      </c>
      <c r="K36" s="98" t="s">
        <v>1009</v>
      </c>
      <c r="L36" s="98"/>
      <c r="M36" s="124">
        <f t="shared" si="2"/>
        <v>0</v>
      </c>
      <c r="N36" s="124">
        <f t="shared" si="3"/>
        <v>0</v>
      </c>
      <c r="O36" s="38"/>
      <c r="P36" s="39"/>
    </row>
    <row r="37" spans="1:16" ht="36" x14ac:dyDescent="0.25">
      <c r="A37" s="78"/>
      <c r="B37" s="79"/>
      <c r="C37" s="79" t="s">
        <v>117</v>
      </c>
      <c r="D37" s="80" t="s">
        <v>118</v>
      </c>
      <c r="E37" s="81">
        <v>2</v>
      </c>
      <c r="F37" s="70" t="s">
        <v>90</v>
      </c>
      <c r="G37" s="85"/>
      <c r="H37" s="69">
        <f t="shared" si="6"/>
        <v>0</v>
      </c>
      <c r="I37" s="86"/>
      <c r="J37" s="69">
        <f t="shared" si="7"/>
        <v>0</v>
      </c>
      <c r="K37" s="98" t="s">
        <v>1009</v>
      </c>
      <c r="L37" s="98"/>
      <c r="M37" s="124">
        <f t="shared" si="2"/>
        <v>0</v>
      </c>
      <c r="N37" s="124">
        <f t="shared" si="3"/>
        <v>0</v>
      </c>
      <c r="O37" s="38"/>
      <c r="P37" s="39"/>
    </row>
    <row r="38" spans="1:16" ht="24" x14ac:dyDescent="0.25">
      <c r="A38" s="78"/>
      <c r="B38" s="79"/>
      <c r="C38" s="79" t="s">
        <v>115</v>
      </c>
      <c r="D38" s="80" t="s">
        <v>119</v>
      </c>
      <c r="E38" s="81">
        <v>76</v>
      </c>
      <c r="F38" s="70" t="s">
        <v>122</v>
      </c>
      <c r="G38" s="85"/>
      <c r="H38" s="69">
        <f t="shared" si="6"/>
        <v>0</v>
      </c>
      <c r="I38" s="86"/>
      <c r="J38" s="69">
        <f t="shared" si="7"/>
        <v>0</v>
      </c>
      <c r="K38" s="98" t="s">
        <v>1009</v>
      </c>
      <c r="L38" s="98"/>
      <c r="M38" s="124">
        <f t="shared" si="2"/>
        <v>0</v>
      </c>
      <c r="N38" s="124">
        <f t="shared" si="3"/>
        <v>0</v>
      </c>
      <c r="O38" s="38"/>
      <c r="P38" s="39"/>
    </row>
    <row r="39" spans="1:16" ht="24" x14ac:dyDescent="0.25">
      <c r="A39" s="78"/>
      <c r="B39" s="79"/>
      <c r="C39" s="79" t="s">
        <v>116</v>
      </c>
      <c r="D39" s="80" t="s">
        <v>836</v>
      </c>
      <c r="E39" s="81">
        <v>90</v>
      </c>
      <c r="F39" s="70" t="s">
        <v>122</v>
      </c>
      <c r="G39" s="85"/>
      <c r="H39" s="69">
        <f t="shared" si="6"/>
        <v>0</v>
      </c>
      <c r="I39" s="86"/>
      <c r="J39" s="69">
        <f t="shared" si="7"/>
        <v>0</v>
      </c>
      <c r="K39" s="98" t="s">
        <v>1009</v>
      </c>
      <c r="L39" s="98"/>
      <c r="M39" s="124">
        <f t="shared" si="2"/>
        <v>0</v>
      </c>
      <c r="N39" s="124">
        <f t="shared" si="3"/>
        <v>0</v>
      </c>
      <c r="O39" s="38"/>
      <c r="P39" s="39"/>
    </row>
    <row r="40" spans="1:16" ht="36" x14ac:dyDescent="0.25">
      <c r="A40" s="78"/>
      <c r="B40" s="79"/>
      <c r="C40" s="79" t="s">
        <v>120</v>
      </c>
      <c r="D40" s="80" t="s">
        <v>837</v>
      </c>
      <c r="E40" s="81">
        <v>38</v>
      </c>
      <c r="F40" s="70" t="s">
        <v>122</v>
      </c>
      <c r="G40" s="85"/>
      <c r="H40" s="69">
        <f t="shared" si="6"/>
        <v>0</v>
      </c>
      <c r="I40" s="86"/>
      <c r="J40" s="69">
        <f t="shared" si="7"/>
        <v>0</v>
      </c>
      <c r="K40" s="98" t="s">
        <v>1009</v>
      </c>
      <c r="L40" s="98"/>
      <c r="M40" s="124">
        <f t="shared" si="2"/>
        <v>0</v>
      </c>
      <c r="N40" s="124">
        <f t="shared" si="3"/>
        <v>0</v>
      </c>
      <c r="O40" s="38"/>
      <c r="P40" s="39"/>
    </row>
    <row r="41" spans="1:16" ht="24" x14ac:dyDescent="0.25">
      <c r="A41" s="78"/>
      <c r="B41" s="79"/>
      <c r="C41" s="79" t="s">
        <v>121</v>
      </c>
      <c r="D41" s="80" t="s">
        <v>838</v>
      </c>
      <c r="E41" s="81">
        <v>2</v>
      </c>
      <c r="F41" s="70" t="s">
        <v>90</v>
      </c>
      <c r="G41" s="85"/>
      <c r="H41" s="69">
        <f t="shared" si="6"/>
        <v>0</v>
      </c>
      <c r="I41" s="86"/>
      <c r="J41" s="69">
        <f t="shared" si="7"/>
        <v>0</v>
      </c>
      <c r="K41" s="98" t="s">
        <v>1009</v>
      </c>
      <c r="L41" s="98"/>
      <c r="M41" s="124">
        <f t="shared" si="2"/>
        <v>0</v>
      </c>
      <c r="N41" s="124">
        <f t="shared" si="3"/>
        <v>0</v>
      </c>
      <c r="O41" s="38"/>
      <c r="P41" s="39"/>
    </row>
    <row r="42" spans="1:16" x14ac:dyDescent="0.25">
      <c r="A42" s="116"/>
      <c r="B42" s="117"/>
      <c r="C42" s="117" t="s">
        <v>41</v>
      </c>
      <c r="D42" s="118"/>
      <c r="E42" s="119"/>
      <c r="F42" s="120"/>
      <c r="G42" s="121"/>
      <c r="H42" s="122"/>
      <c r="I42" s="123"/>
      <c r="J42" s="122"/>
      <c r="K42" s="122"/>
      <c r="L42" s="122"/>
      <c r="M42" s="122"/>
      <c r="N42" s="122"/>
      <c r="O42" s="38"/>
      <c r="P42" s="39"/>
    </row>
    <row r="43" spans="1:16" ht="24" x14ac:dyDescent="0.25">
      <c r="A43" s="78"/>
      <c r="B43" s="79"/>
      <c r="C43" s="79" t="s">
        <v>123</v>
      </c>
      <c r="D43" s="80" t="s">
        <v>127</v>
      </c>
      <c r="E43" s="81">
        <v>220</v>
      </c>
      <c r="F43" s="70" t="s">
        <v>439</v>
      </c>
      <c r="G43" s="85"/>
      <c r="H43" s="69">
        <f>G43*E43</f>
        <v>0</v>
      </c>
      <c r="I43" s="86"/>
      <c r="J43" s="69">
        <f>I43+H43</f>
        <v>0</v>
      </c>
      <c r="K43" s="98" t="s">
        <v>1009</v>
      </c>
      <c r="L43" s="98"/>
      <c r="M43" s="124">
        <f t="shared" si="2"/>
        <v>0</v>
      </c>
      <c r="N43" s="124">
        <f t="shared" si="3"/>
        <v>0</v>
      </c>
      <c r="O43" s="38"/>
      <c r="P43" s="39"/>
    </row>
    <row r="44" spans="1:16" ht="13.8" x14ac:dyDescent="0.25">
      <c r="A44" s="78"/>
      <c r="B44" s="79"/>
      <c r="C44" s="79" t="s">
        <v>124</v>
      </c>
      <c r="D44" s="80" t="s">
        <v>227</v>
      </c>
      <c r="E44" s="81">
        <v>220</v>
      </c>
      <c r="F44" s="70" t="s">
        <v>439</v>
      </c>
      <c r="G44" s="85"/>
      <c r="H44" s="69">
        <f>G44*E44</f>
        <v>0</v>
      </c>
      <c r="I44" s="86"/>
      <c r="J44" s="69">
        <f>I44+H44</f>
        <v>0</v>
      </c>
      <c r="K44" s="98" t="s">
        <v>1009</v>
      </c>
      <c r="L44" s="98"/>
      <c r="M44" s="124">
        <f t="shared" si="2"/>
        <v>0</v>
      </c>
      <c r="N44" s="124">
        <f t="shared" si="3"/>
        <v>0</v>
      </c>
      <c r="O44" s="38"/>
      <c r="P44" s="39"/>
    </row>
    <row r="45" spans="1:16" ht="36" x14ac:dyDescent="0.25">
      <c r="A45" s="78"/>
      <c r="B45" s="79"/>
      <c r="C45" s="79" t="s">
        <v>125</v>
      </c>
      <c r="D45" s="80" t="s">
        <v>128</v>
      </c>
      <c r="E45" s="81">
        <v>220</v>
      </c>
      <c r="F45" s="70" t="s">
        <v>439</v>
      </c>
      <c r="G45" s="85"/>
      <c r="H45" s="69">
        <f>G45*E45</f>
        <v>0</v>
      </c>
      <c r="I45" s="86"/>
      <c r="J45" s="69">
        <f>I45+H45</f>
        <v>0</v>
      </c>
      <c r="K45" s="98" t="s">
        <v>1009</v>
      </c>
      <c r="L45" s="98"/>
      <c r="M45" s="124">
        <f t="shared" si="2"/>
        <v>0</v>
      </c>
      <c r="N45" s="124">
        <f t="shared" si="3"/>
        <v>0</v>
      </c>
      <c r="O45" s="38"/>
      <c r="P45" s="39"/>
    </row>
    <row r="46" spans="1:16" ht="24" x14ac:dyDescent="0.25">
      <c r="A46" s="78"/>
      <c r="B46" s="79"/>
      <c r="C46" s="79" t="s">
        <v>126</v>
      </c>
      <c r="D46" s="80" t="s">
        <v>129</v>
      </c>
      <c r="E46" s="81">
        <v>220</v>
      </c>
      <c r="F46" s="70" t="s">
        <v>439</v>
      </c>
      <c r="G46" s="85"/>
      <c r="H46" s="69">
        <f>G46*E46</f>
        <v>0</v>
      </c>
      <c r="I46" s="86"/>
      <c r="J46" s="69">
        <f>I46+H46</f>
        <v>0</v>
      </c>
      <c r="K46" s="98" t="s">
        <v>1009</v>
      </c>
      <c r="L46" s="98"/>
      <c r="M46" s="124">
        <f t="shared" si="2"/>
        <v>0</v>
      </c>
      <c r="N46" s="124">
        <f t="shared" si="3"/>
        <v>0</v>
      </c>
      <c r="O46" s="38"/>
      <c r="P46" s="39"/>
    </row>
    <row r="47" spans="1:16" ht="24" x14ac:dyDescent="0.25">
      <c r="A47" s="125"/>
      <c r="B47" s="79"/>
      <c r="C47" s="126" t="s">
        <v>141</v>
      </c>
      <c r="D47" s="127" t="s">
        <v>142</v>
      </c>
      <c r="E47" s="128">
        <v>1</v>
      </c>
      <c r="F47" s="129" t="s">
        <v>90</v>
      </c>
      <c r="G47" s="130"/>
      <c r="H47" s="131">
        <f>G47*E47</f>
        <v>0</v>
      </c>
      <c r="I47" s="132"/>
      <c r="J47" s="131">
        <f>I47+H47</f>
        <v>0</v>
      </c>
      <c r="K47" s="98" t="s">
        <v>1009</v>
      </c>
      <c r="L47" s="98"/>
      <c r="M47" s="124">
        <f t="shared" si="2"/>
        <v>0</v>
      </c>
      <c r="N47" s="124">
        <f t="shared" si="3"/>
        <v>0</v>
      </c>
      <c r="O47" s="38"/>
      <c r="P47" s="39"/>
    </row>
    <row r="48" spans="1:16" x14ac:dyDescent="0.25">
      <c r="A48" s="133"/>
      <c r="B48" s="134"/>
      <c r="C48" s="134" t="s">
        <v>42</v>
      </c>
      <c r="D48" s="135"/>
      <c r="E48" s="136"/>
      <c r="F48" s="137"/>
      <c r="G48" s="138"/>
      <c r="H48" s="139"/>
      <c r="I48" s="140"/>
      <c r="J48" s="139"/>
      <c r="K48" s="139"/>
      <c r="L48" s="139"/>
      <c r="M48" s="139"/>
      <c r="N48" s="139"/>
      <c r="O48" s="38"/>
      <c r="P48" s="39"/>
    </row>
    <row r="49" spans="1:16" ht="36" x14ac:dyDescent="0.25">
      <c r="A49" s="125"/>
      <c r="B49" s="126"/>
      <c r="C49" s="126" t="s">
        <v>112</v>
      </c>
      <c r="D49" s="127" t="s">
        <v>130</v>
      </c>
      <c r="E49" s="128">
        <v>1</v>
      </c>
      <c r="F49" s="129" t="s">
        <v>90</v>
      </c>
      <c r="G49" s="130"/>
      <c r="H49" s="131">
        <f t="shared" ref="H49:H54" si="8">E49*G49</f>
        <v>0</v>
      </c>
      <c r="I49" s="132"/>
      <c r="J49" s="131">
        <f t="shared" ref="J49:J54" si="9">H49+I49</f>
        <v>0</v>
      </c>
      <c r="K49" s="98" t="s">
        <v>1009</v>
      </c>
      <c r="L49" s="98"/>
      <c r="M49" s="124">
        <f t="shared" si="2"/>
        <v>0</v>
      </c>
      <c r="N49" s="124">
        <f t="shared" si="3"/>
        <v>0</v>
      </c>
      <c r="O49" s="38"/>
      <c r="P49" s="39"/>
    </row>
    <row r="50" spans="1:16" ht="72" x14ac:dyDescent="0.25">
      <c r="A50" s="78"/>
      <c r="B50" s="79"/>
      <c r="C50" s="79" t="s">
        <v>89</v>
      </c>
      <c r="D50" s="80" t="s">
        <v>839</v>
      </c>
      <c r="E50" s="81">
        <v>1</v>
      </c>
      <c r="F50" s="70" t="s">
        <v>90</v>
      </c>
      <c r="G50" s="85"/>
      <c r="H50" s="69">
        <f t="shared" si="8"/>
        <v>0</v>
      </c>
      <c r="I50" s="86"/>
      <c r="J50" s="69">
        <f t="shared" si="9"/>
        <v>0</v>
      </c>
      <c r="K50" s="98" t="s">
        <v>1009</v>
      </c>
      <c r="L50" s="98"/>
      <c r="M50" s="124">
        <f t="shared" si="2"/>
        <v>0</v>
      </c>
      <c r="N50" s="124">
        <f t="shared" si="3"/>
        <v>0</v>
      </c>
      <c r="O50" s="38"/>
      <c r="P50" s="39"/>
    </row>
    <row r="51" spans="1:16" x14ac:dyDescent="0.25">
      <c r="A51" s="78"/>
      <c r="B51" s="79"/>
      <c r="C51" s="79" t="s">
        <v>91</v>
      </c>
      <c r="D51" s="80" t="s">
        <v>841</v>
      </c>
      <c r="E51" s="81">
        <v>120</v>
      </c>
      <c r="F51" s="70" t="s">
        <v>94</v>
      </c>
      <c r="G51" s="85"/>
      <c r="H51" s="69">
        <f t="shared" si="8"/>
        <v>0</v>
      </c>
      <c r="I51" s="86"/>
      <c r="J51" s="69">
        <f t="shared" si="9"/>
        <v>0</v>
      </c>
      <c r="K51" s="98" t="s">
        <v>1009</v>
      </c>
      <c r="L51" s="98"/>
      <c r="M51" s="124">
        <f t="shared" si="2"/>
        <v>0</v>
      </c>
      <c r="N51" s="124">
        <f t="shared" si="3"/>
        <v>0</v>
      </c>
      <c r="O51" s="38"/>
      <c r="P51" s="39"/>
    </row>
    <row r="52" spans="1:16" ht="96" x14ac:dyDescent="0.25">
      <c r="A52" s="78"/>
      <c r="B52" s="79"/>
      <c r="C52" s="79" t="s">
        <v>92</v>
      </c>
      <c r="D52" s="80" t="s">
        <v>842</v>
      </c>
      <c r="E52" s="81">
        <v>1</v>
      </c>
      <c r="F52" s="70" t="s">
        <v>90</v>
      </c>
      <c r="G52" s="85"/>
      <c r="H52" s="69">
        <f t="shared" si="8"/>
        <v>0</v>
      </c>
      <c r="I52" s="86"/>
      <c r="J52" s="69">
        <f t="shared" si="9"/>
        <v>0</v>
      </c>
      <c r="K52" s="98" t="s">
        <v>1010</v>
      </c>
      <c r="L52" s="98"/>
      <c r="M52" s="124">
        <f t="shared" si="2"/>
        <v>0</v>
      </c>
      <c r="N52" s="124">
        <f t="shared" si="3"/>
        <v>0</v>
      </c>
      <c r="O52" s="38"/>
      <c r="P52" s="39"/>
    </row>
    <row r="53" spans="1:16" ht="24" x14ac:dyDescent="0.25">
      <c r="A53" s="78"/>
      <c r="B53" s="79"/>
      <c r="C53" s="79" t="s">
        <v>93</v>
      </c>
      <c r="D53" s="80" t="s">
        <v>108</v>
      </c>
      <c r="E53" s="81">
        <v>1</v>
      </c>
      <c r="F53" s="70" t="s">
        <v>90</v>
      </c>
      <c r="G53" s="85"/>
      <c r="H53" s="69">
        <f t="shared" si="8"/>
        <v>0</v>
      </c>
      <c r="I53" s="86"/>
      <c r="J53" s="69">
        <f t="shared" si="9"/>
        <v>0</v>
      </c>
      <c r="K53" s="98" t="s">
        <v>1009</v>
      </c>
      <c r="L53" s="98"/>
      <c r="M53" s="124">
        <f t="shared" si="2"/>
        <v>0</v>
      </c>
      <c r="N53" s="124">
        <f t="shared" si="3"/>
        <v>0</v>
      </c>
      <c r="O53" s="38"/>
      <c r="P53" s="39"/>
    </row>
    <row r="54" spans="1:16" ht="24" x14ac:dyDescent="0.25">
      <c r="A54" s="78"/>
      <c r="B54" s="79"/>
      <c r="C54" s="79" t="s">
        <v>102</v>
      </c>
      <c r="D54" s="80" t="s">
        <v>104</v>
      </c>
      <c r="E54" s="81">
        <v>1</v>
      </c>
      <c r="F54" s="70" t="s">
        <v>90</v>
      </c>
      <c r="G54" s="85"/>
      <c r="H54" s="69">
        <f t="shared" si="8"/>
        <v>0</v>
      </c>
      <c r="I54" s="86"/>
      <c r="J54" s="69">
        <f t="shared" si="9"/>
        <v>0</v>
      </c>
      <c r="K54" s="98" t="s">
        <v>1009</v>
      </c>
      <c r="L54" s="98"/>
      <c r="M54" s="124">
        <f t="shared" si="2"/>
        <v>0</v>
      </c>
      <c r="N54" s="124">
        <f t="shared" si="3"/>
        <v>0</v>
      </c>
      <c r="O54" s="38"/>
      <c r="P54" s="39"/>
    </row>
    <row r="55" spans="1:16" x14ac:dyDescent="0.25">
      <c r="A55" s="116"/>
      <c r="B55" s="117"/>
      <c r="C55" s="117" t="s">
        <v>132</v>
      </c>
      <c r="D55" s="118"/>
      <c r="E55" s="119"/>
      <c r="F55" s="120"/>
      <c r="G55" s="121"/>
      <c r="H55" s="122"/>
      <c r="I55" s="123"/>
      <c r="J55" s="122"/>
      <c r="K55" s="122"/>
      <c r="L55" s="122"/>
      <c r="M55" s="122"/>
      <c r="N55" s="122"/>
      <c r="O55" s="38"/>
      <c r="P55" s="39"/>
    </row>
    <row r="56" spans="1:16" x14ac:dyDescent="0.25">
      <c r="A56" s="78"/>
      <c r="B56" s="79"/>
      <c r="C56" s="79" t="s">
        <v>133</v>
      </c>
      <c r="D56" s="80" t="s">
        <v>140</v>
      </c>
      <c r="E56" s="81">
        <v>1</v>
      </c>
      <c r="F56" s="70" t="s">
        <v>96</v>
      </c>
      <c r="G56" s="85"/>
      <c r="H56" s="69">
        <f>E56*G56</f>
        <v>0</v>
      </c>
      <c r="I56" s="86"/>
      <c r="J56" s="69">
        <f>H56+I56</f>
        <v>0</v>
      </c>
      <c r="K56" s="98" t="s">
        <v>1009</v>
      </c>
      <c r="L56" s="98"/>
      <c r="M56" s="124">
        <f t="shared" si="2"/>
        <v>0</v>
      </c>
      <c r="N56" s="124">
        <f t="shared" si="3"/>
        <v>0</v>
      </c>
      <c r="O56" s="38"/>
      <c r="P56" s="39"/>
    </row>
    <row r="57" spans="1:16" ht="24" x14ac:dyDescent="0.25">
      <c r="A57" s="78"/>
      <c r="B57" s="79"/>
      <c r="C57" s="79" t="s">
        <v>134</v>
      </c>
      <c r="D57" s="80" t="s">
        <v>138</v>
      </c>
      <c r="E57" s="81">
        <v>1</v>
      </c>
      <c r="F57" s="70" t="s">
        <v>96</v>
      </c>
      <c r="G57" s="85"/>
      <c r="H57" s="69">
        <f>E57*G57</f>
        <v>0</v>
      </c>
      <c r="I57" s="86"/>
      <c r="J57" s="69">
        <f>H57+I57</f>
        <v>0</v>
      </c>
      <c r="K57" s="98" t="s">
        <v>1009</v>
      </c>
      <c r="L57" s="98"/>
      <c r="M57" s="124">
        <f t="shared" si="2"/>
        <v>0</v>
      </c>
      <c r="N57" s="124">
        <f t="shared" si="3"/>
        <v>0</v>
      </c>
      <c r="O57" s="38"/>
      <c r="P57" s="39"/>
    </row>
    <row r="58" spans="1:16" ht="24" x14ac:dyDescent="0.25">
      <c r="A58" s="78"/>
      <c r="B58" s="79"/>
      <c r="C58" s="79" t="s">
        <v>135</v>
      </c>
      <c r="D58" s="80" t="s">
        <v>139</v>
      </c>
      <c r="E58" s="81">
        <v>1</v>
      </c>
      <c r="F58" s="70" t="s">
        <v>96</v>
      </c>
      <c r="G58" s="85"/>
      <c r="H58" s="69">
        <f>E58*G58</f>
        <v>0</v>
      </c>
      <c r="I58" s="86"/>
      <c r="J58" s="69">
        <f>H58+I58</f>
        <v>0</v>
      </c>
      <c r="K58" s="98" t="s">
        <v>1009</v>
      </c>
      <c r="L58" s="98"/>
      <c r="M58" s="124">
        <f t="shared" si="2"/>
        <v>0</v>
      </c>
      <c r="N58" s="124">
        <f t="shared" si="3"/>
        <v>0</v>
      </c>
      <c r="O58" s="38"/>
      <c r="P58" s="39"/>
    </row>
    <row r="59" spans="1:16" ht="24" x14ac:dyDescent="0.25">
      <c r="A59" s="78"/>
      <c r="B59" s="79"/>
      <c r="C59" s="79" t="s">
        <v>136</v>
      </c>
      <c r="D59" s="80" t="s">
        <v>137</v>
      </c>
      <c r="E59" s="81">
        <v>1</v>
      </c>
      <c r="F59" s="70" t="s">
        <v>96</v>
      </c>
      <c r="G59" s="85"/>
      <c r="H59" s="69">
        <f>E59*G59</f>
        <v>0</v>
      </c>
      <c r="I59" s="86"/>
      <c r="J59" s="69">
        <f>H59+I59</f>
        <v>0</v>
      </c>
      <c r="K59" s="98" t="s">
        <v>1009</v>
      </c>
      <c r="L59" s="98"/>
      <c r="M59" s="124">
        <f t="shared" si="2"/>
        <v>0</v>
      </c>
      <c r="N59" s="124">
        <f t="shared" si="3"/>
        <v>0</v>
      </c>
      <c r="O59" s="38"/>
      <c r="P59" s="39"/>
    </row>
    <row r="60" spans="1:16" x14ac:dyDescent="0.25">
      <c r="A60" s="116"/>
      <c r="B60" s="117"/>
      <c r="C60" s="117" t="s">
        <v>43</v>
      </c>
      <c r="D60" s="118"/>
      <c r="E60" s="119"/>
      <c r="F60" s="120"/>
      <c r="G60" s="121"/>
      <c r="H60" s="122"/>
      <c r="I60" s="123"/>
      <c r="J60" s="122"/>
      <c r="K60" s="122"/>
      <c r="L60" s="122"/>
      <c r="M60" s="122"/>
      <c r="N60" s="122"/>
      <c r="O60" s="38"/>
      <c r="P60" s="39"/>
    </row>
    <row r="61" spans="1:16" x14ac:dyDescent="0.25">
      <c r="A61" s="78"/>
      <c r="B61" s="79"/>
      <c r="C61" s="79" t="s">
        <v>133</v>
      </c>
      <c r="D61" s="80" t="s">
        <v>140</v>
      </c>
      <c r="E61" s="81">
        <v>1</v>
      </c>
      <c r="F61" s="70" t="s">
        <v>96</v>
      </c>
      <c r="G61" s="85"/>
      <c r="H61" s="69">
        <f>E61*G61</f>
        <v>0</v>
      </c>
      <c r="I61" s="86"/>
      <c r="J61" s="69">
        <f>H61+I61</f>
        <v>0</v>
      </c>
      <c r="K61" s="98" t="s">
        <v>1009</v>
      </c>
      <c r="L61" s="98"/>
      <c r="M61" s="124">
        <f t="shared" si="2"/>
        <v>0</v>
      </c>
      <c r="N61" s="124">
        <f t="shared" si="3"/>
        <v>0</v>
      </c>
      <c r="O61" s="38"/>
      <c r="P61" s="39"/>
    </row>
    <row r="62" spans="1:16" ht="24" x14ac:dyDescent="0.25">
      <c r="A62" s="78"/>
      <c r="B62" s="79"/>
      <c r="C62" s="79" t="s">
        <v>135</v>
      </c>
      <c r="D62" s="80" t="s">
        <v>139</v>
      </c>
      <c r="E62" s="81">
        <v>1</v>
      </c>
      <c r="F62" s="70" t="s">
        <v>96</v>
      </c>
      <c r="G62" s="85"/>
      <c r="H62" s="69">
        <f>E62*G62</f>
        <v>0</v>
      </c>
      <c r="I62" s="86"/>
      <c r="J62" s="69">
        <f>H62+I62</f>
        <v>0</v>
      </c>
      <c r="K62" s="98" t="s">
        <v>1009</v>
      </c>
      <c r="L62" s="98"/>
      <c r="M62" s="124">
        <f t="shared" si="2"/>
        <v>0</v>
      </c>
      <c r="N62" s="124">
        <f t="shared" si="3"/>
        <v>0</v>
      </c>
      <c r="O62" s="38"/>
      <c r="P62" s="39"/>
    </row>
    <row r="63" spans="1:16" ht="24" x14ac:dyDescent="0.25">
      <c r="A63" s="116"/>
      <c r="B63" s="117"/>
      <c r="C63" s="117" t="s">
        <v>44</v>
      </c>
      <c r="D63" s="118"/>
      <c r="E63" s="119"/>
      <c r="F63" s="120"/>
      <c r="G63" s="121"/>
      <c r="H63" s="122"/>
      <c r="I63" s="123"/>
      <c r="J63" s="122"/>
      <c r="K63" s="122"/>
      <c r="L63" s="122"/>
      <c r="M63" s="122"/>
      <c r="N63" s="122"/>
      <c r="O63" s="38"/>
      <c r="P63" s="39"/>
    </row>
    <row r="64" spans="1:16" ht="13.8" x14ac:dyDescent="0.25">
      <c r="A64" s="78"/>
      <c r="B64" s="79"/>
      <c r="C64" s="79" t="s">
        <v>372</v>
      </c>
      <c r="D64" s="80" t="s">
        <v>143</v>
      </c>
      <c r="E64" s="81">
        <v>140</v>
      </c>
      <c r="F64" s="70" t="s">
        <v>439</v>
      </c>
      <c r="G64" s="85"/>
      <c r="H64" s="69">
        <f>G64*E64</f>
        <v>0</v>
      </c>
      <c r="I64" s="86"/>
      <c r="J64" s="69">
        <f>H64+I64</f>
        <v>0</v>
      </c>
      <c r="K64" s="98" t="s">
        <v>1009</v>
      </c>
      <c r="L64" s="98"/>
      <c r="M64" s="124">
        <f t="shared" si="2"/>
        <v>0</v>
      </c>
      <c r="N64" s="124">
        <f t="shared" si="3"/>
        <v>0</v>
      </c>
      <c r="O64" s="38"/>
      <c r="P64" s="39"/>
    </row>
    <row r="65" spans="1:16" ht="13.8" x14ac:dyDescent="0.25">
      <c r="A65" s="78"/>
      <c r="B65" s="79"/>
      <c r="C65" s="79" t="s">
        <v>854</v>
      </c>
      <c r="D65" s="80" t="s">
        <v>143</v>
      </c>
      <c r="E65" s="81">
        <v>115</v>
      </c>
      <c r="F65" s="70" t="s">
        <v>439</v>
      </c>
      <c r="G65" s="85"/>
      <c r="H65" s="69">
        <f>G65*E65</f>
        <v>0</v>
      </c>
      <c r="I65" s="86"/>
      <c r="J65" s="69">
        <f>H65+I65</f>
        <v>0</v>
      </c>
      <c r="K65" s="98" t="s">
        <v>1009</v>
      </c>
      <c r="L65" s="98"/>
      <c r="M65" s="124">
        <f t="shared" si="2"/>
        <v>0</v>
      </c>
      <c r="N65" s="124">
        <f t="shared" si="3"/>
        <v>0</v>
      </c>
      <c r="O65" s="38"/>
      <c r="P65" s="39"/>
    </row>
    <row r="66" spans="1:16" ht="36" x14ac:dyDescent="0.25">
      <c r="A66" s="78"/>
      <c r="B66" s="79"/>
      <c r="C66" s="79" t="s">
        <v>374</v>
      </c>
      <c r="D66" s="80" t="s">
        <v>856</v>
      </c>
      <c r="E66" s="81">
        <v>2</v>
      </c>
      <c r="F66" s="70" t="s">
        <v>90</v>
      </c>
      <c r="G66" s="85"/>
      <c r="H66" s="69">
        <f>G66*E66</f>
        <v>0</v>
      </c>
      <c r="I66" s="86"/>
      <c r="J66" s="69">
        <f>H66+I66</f>
        <v>0</v>
      </c>
      <c r="K66" s="98" t="s">
        <v>1010</v>
      </c>
      <c r="L66" s="98"/>
      <c r="M66" s="124">
        <f t="shared" si="2"/>
        <v>0</v>
      </c>
      <c r="N66" s="124">
        <f t="shared" si="3"/>
        <v>0</v>
      </c>
      <c r="O66" s="38"/>
      <c r="P66" s="39"/>
    </row>
    <row r="67" spans="1:16" ht="36" x14ac:dyDescent="0.25">
      <c r="A67" s="78"/>
      <c r="B67" s="79"/>
      <c r="C67" s="79" t="s">
        <v>853</v>
      </c>
      <c r="D67" s="80" t="s">
        <v>857</v>
      </c>
      <c r="E67" s="81">
        <v>8</v>
      </c>
      <c r="F67" s="70" t="s">
        <v>90</v>
      </c>
      <c r="G67" s="85"/>
      <c r="H67" s="69">
        <f>G67*E67</f>
        <v>0</v>
      </c>
      <c r="I67" s="86"/>
      <c r="J67" s="69">
        <f>H67+I67</f>
        <v>0</v>
      </c>
      <c r="K67" s="98" t="s">
        <v>1010</v>
      </c>
      <c r="L67" s="98"/>
      <c r="M67" s="124">
        <f t="shared" si="2"/>
        <v>0</v>
      </c>
      <c r="N67" s="124">
        <f t="shared" si="3"/>
        <v>0</v>
      </c>
      <c r="O67" s="38"/>
      <c r="P67" s="39"/>
    </row>
    <row r="68" spans="1:16" ht="24" x14ac:dyDescent="0.25">
      <c r="A68" s="78"/>
      <c r="B68" s="79"/>
      <c r="C68" s="79" t="s">
        <v>855</v>
      </c>
      <c r="D68" s="80" t="s">
        <v>858</v>
      </c>
      <c r="E68" s="81">
        <v>3</v>
      </c>
      <c r="F68" s="70" t="s">
        <v>90</v>
      </c>
      <c r="G68" s="85"/>
      <c r="H68" s="69">
        <f>G68*E68</f>
        <v>0</v>
      </c>
      <c r="I68" s="86"/>
      <c r="J68" s="69">
        <f>H68+I68</f>
        <v>0</v>
      </c>
      <c r="K68" s="98" t="s">
        <v>1010</v>
      </c>
      <c r="L68" s="98"/>
      <c r="M68" s="124">
        <f t="shared" si="2"/>
        <v>0</v>
      </c>
      <c r="N68" s="124">
        <f t="shared" si="3"/>
        <v>0</v>
      </c>
      <c r="O68" s="38"/>
      <c r="P68" s="39"/>
    </row>
    <row r="69" spans="1:16" x14ac:dyDescent="0.25">
      <c r="A69" s="116"/>
      <c r="B69" s="117"/>
      <c r="C69" s="117" t="s">
        <v>45</v>
      </c>
      <c r="D69" s="118"/>
      <c r="E69" s="119"/>
      <c r="F69" s="120"/>
      <c r="G69" s="121"/>
      <c r="H69" s="122"/>
      <c r="I69" s="123"/>
      <c r="J69" s="122"/>
      <c r="K69" s="122"/>
      <c r="L69" s="122"/>
      <c r="M69" s="122"/>
      <c r="N69" s="122"/>
      <c r="O69" s="38"/>
      <c r="P69" s="39"/>
    </row>
    <row r="70" spans="1:16" x14ac:dyDescent="0.25">
      <c r="A70" s="78"/>
      <c r="B70" s="79"/>
      <c r="C70" s="79" t="s">
        <v>147</v>
      </c>
      <c r="D70" s="80" t="s">
        <v>844</v>
      </c>
      <c r="E70" s="81">
        <v>1</v>
      </c>
      <c r="F70" s="70" t="s">
        <v>90</v>
      </c>
      <c r="G70" s="85"/>
      <c r="H70" s="69">
        <f>E70*G70</f>
        <v>0</v>
      </c>
      <c r="I70" s="86"/>
      <c r="J70" s="69">
        <f>H70+I70</f>
        <v>0</v>
      </c>
      <c r="K70" s="98" t="s">
        <v>1009</v>
      </c>
      <c r="L70" s="98"/>
      <c r="M70" s="124">
        <f t="shared" ref="M70:M133" si="10">IF(K70="S",J70,0)</f>
        <v>0</v>
      </c>
      <c r="N70" s="124">
        <f t="shared" ref="N70:N133" si="11">IF(K70="D",J70,0)</f>
        <v>0</v>
      </c>
      <c r="O70" s="38"/>
      <c r="P70" s="39"/>
    </row>
    <row r="71" spans="1:16" ht="36" x14ac:dyDescent="0.25">
      <c r="A71" s="78"/>
      <c r="B71" s="79"/>
      <c r="C71" s="79" t="s">
        <v>148</v>
      </c>
      <c r="D71" s="80" t="s">
        <v>843</v>
      </c>
      <c r="E71" s="81">
        <v>1</v>
      </c>
      <c r="F71" s="70" t="s">
        <v>90</v>
      </c>
      <c r="G71" s="85"/>
      <c r="H71" s="69">
        <f>E71*G71</f>
        <v>0</v>
      </c>
      <c r="I71" s="86"/>
      <c r="J71" s="69">
        <f>H71+I71</f>
        <v>0</v>
      </c>
      <c r="K71" s="98" t="s">
        <v>1009</v>
      </c>
      <c r="L71" s="98"/>
      <c r="M71" s="124">
        <f t="shared" si="10"/>
        <v>0</v>
      </c>
      <c r="N71" s="124">
        <f t="shared" si="11"/>
        <v>0</v>
      </c>
      <c r="O71" s="38"/>
      <c r="P71" s="39"/>
    </row>
    <row r="72" spans="1:16" x14ac:dyDescent="0.25">
      <c r="A72" s="116"/>
      <c r="B72" s="117"/>
      <c r="C72" s="117" t="s">
        <v>46</v>
      </c>
      <c r="D72" s="118"/>
      <c r="E72" s="119">
        <v>4</v>
      </c>
      <c r="F72" s="120"/>
      <c r="G72" s="121"/>
      <c r="H72" s="122"/>
      <c r="I72" s="123"/>
      <c r="J72" s="122"/>
      <c r="K72" s="122"/>
      <c r="L72" s="122"/>
      <c r="M72" s="122"/>
      <c r="N72" s="122"/>
      <c r="O72" s="38"/>
      <c r="P72" s="39"/>
    </row>
    <row r="73" spans="1:16" ht="36" x14ac:dyDescent="0.25">
      <c r="A73" s="78"/>
      <c r="B73" s="79"/>
      <c r="C73" s="79" t="s">
        <v>144</v>
      </c>
      <c r="D73" s="80" t="s">
        <v>861</v>
      </c>
      <c r="E73" s="81">
        <v>4</v>
      </c>
      <c r="F73" s="70" t="s">
        <v>90</v>
      </c>
      <c r="G73" s="85"/>
      <c r="H73" s="69">
        <f>E73*G73</f>
        <v>0</v>
      </c>
      <c r="I73" s="86"/>
      <c r="J73" s="69">
        <f>H73+I73</f>
        <v>0</v>
      </c>
      <c r="K73" s="98" t="s">
        <v>1009</v>
      </c>
      <c r="L73" s="98"/>
      <c r="M73" s="124">
        <f t="shared" si="10"/>
        <v>0</v>
      </c>
      <c r="N73" s="124">
        <f t="shared" si="11"/>
        <v>0</v>
      </c>
      <c r="O73" s="38"/>
      <c r="P73" s="39"/>
    </row>
    <row r="74" spans="1:16" ht="36" x14ac:dyDescent="0.25">
      <c r="A74" s="78"/>
      <c r="B74" s="79"/>
      <c r="C74" s="79" t="s">
        <v>145</v>
      </c>
      <c r="D74" s="80" t="s">
        <v>859</v>
      </c>
      <c r="E74" s="81">
        <v>4</v>
      </c>
      <c r="F74" s="70" t="s">
        <v>90</v>
      </c>
      <c r="G74" s="85"/>
      <c r="H74" s="69">
        <f>E74*G74</f>
        <v>0</v>
      </c>
      <c r="I74" s="86"/>
      <c r="J74" s="69">
        <f>H74+I74</f>
        <v>0</v>
      </c>
      <c r="K74" s="98" t="s">
        <v>1009</v>
      </c>
      <c r="L74" s="98"/>
      <c r="M74" s="124">
        <f t="shared" si="10"/>
        <v>0</v>
      </c>
      <c r="N74" s="124">
        <f t="shared" si="11"/>
        <v>0</v>
      </c>
      <c r="O74" s="38"/>
      <c r="P74" s="39"/>
    </row>
    <row r="75" spans="1:16" ht="48" x14ac:dyDescent="0.25">
      <c r="A75" s="78"/>
      <c r="B75" s="79"/>
      <c r="C75" s="79" t="s">
        <v>146</v>
      </c>
      <c r="D75" s="80" t="s">
        <v>860</v>
      </c>
      <c r="E75" s="81">
        <v>4</v>
      </c>
      <c r="F75" s="70" t="s">
        <v>90</v>
      </c>
      <c r="G75" s="85"/>
      <c r="H75" s="69">
        <f>E75*G75</f>
        <v>0</v>
      </c>
      <c r="I75" s="86"/>
      <c r="J75" s="69">
        <f>H75+I75</f>
        <v>0</v>
      </c>
      <c r="K75" s="98" t="s">
        <v>1009</v>
      </c>
      <c r="L75" s="98"/>
      <c r="M75" s="124">
        <f t="shared" si="10"/>
        <v>0</v>
      </c>
      <c r="N75" s="124">
        <f t="shared" si="11"/>
        <v>0</v>
      </c>
      <c r="O75" s="38"/>
      <c r="P75" s="39"/>
    </row>
    <row r="76" spans="1:16" x14ac:dyDescent="0.25">
      <c r="A76" s="78"/>
      <c r="B76" s="79"/>
      <c r="C76" s="79"/>
      <c r="D76" s="80"/>
      <c r="E76" s="81"/>
      <c r="F76" s="70"/>
      <c r="G76" s="141"/>
      <c r="H76" s="69"/>
      <c r="I76" s="115"/>
      <c r="J76" s="69"/>
      <c r="K76" s="98"/>
      <c r="L76" s="98"/>
      <c r="M76" s="124">
        <f t="shared" si="10"/>
        <v>0</v>
      </c>
      <c r="N76" s="124">
        <f t="shared" si="11"/>
        <v>0</v>
      </c>
      <c r="O76" s="38"/>
      <c r="P76" s="39"/>
    </row>
    <row r="77" spans="1:16" x14ac:dyDescent="0.25">
      <c r="A77" s="107" t="s">
        <v>25</v>
      </c>
      <c r="B77" s="108"/>
      <c r="C77" s="108"/>
      <c r="D77" s="109"/>
      <c r="E77" s="110"/>
      <c r="F77" s="111"/>
      <c r="G77" s="142"/>
      <c r="H77" s="113"/>
      <c r="I77" s="114"/>
      <c r="J77" s="113"/>
      <c r="K77" s="113"/>
      <c r="L77" s="113"/>
      <c r="M77" s="113"/>
      <c r="N77" s="113"/>
      <c r="O77" s="38"/>
      <c r="P77" s="39"/>
    </row>
    <row r="78" spans="1:16" x14ac:dyDescent="0.25">
      <c r="A78" s="78"/>
      <c r="B78" s="79"/>
      <c r="C78" s="79"/>
      <c r="D78" s="80"/>
      <c r="E78" s="81"/>
      <c r="F78" s="70"/>
      <c r="G78" s="141"/>
      <c r="H78" s="69"/>
      <c r="I78" s="115"/>
      <c r="J78" s="69"/>
      <c r="K78" s="98"/>
      <c r="L78" s="98"/>
      <c r="M78" s="124">
        <f t="shared" si="10"/>
        <v>0</v>
      </c>
      <c r="N78" s="124">
        <f t="shared" si="11"/>
        <v>0</v>
      </c>
      <c r="O78" s="38"/>
      <c r="P78" s="39"/>
    </row>
    <row r="79" spans="1:16" x14ac:dyDescent="0.25">
      <c r="A79" s="116"/>
      <c r="B79" s="117"/>
      <c r="C79" s="117" t="s">
        <v>32</v>
      </c>
      <c r="D79" s="118"/>
      <c r="E79" s="119"/>
      <c r="F79" s="120"/>
      <c r="G79" s="121"/>
      <c r="H79" s="122"/>
      <c r="I79" s="123"/>
      <c r="J79" s="122"/>
      <c r="K79" s="122"/>
      <c r="L79" s="122"/>
      <c r="M79" s="122"/>
      <c r="N79" s="122"/>
      <c r="O79" s="38"/>
      <c r="P79" s="39"/>
    </row>
    <row r="80" spans="1:16" ht="48" x14ac:dyDescent="0.25">
      <c r="A80" s="78"/>
      <c r="B80" s="79"/>
      <c r="C80" s="79" t="s">
        <v>32</v>
      </c>
      <c r="D80" s="80" t="s">
        <v>845</v>
      </c>
      <c r="E80" s="81">
        <v>1</v>
      </c>
      <c r="F80" s="70" t="s">
        <v>90</v>
      </c>
      <c r="G80" s="85"/>
      <c r="H80" s="69">
        <f>G80*E80</f>
        <v>0</v>
      </c>
      <c r="I80" s="86"/>
      <c r="J80" s="69">
        <f>I80+H80</f>
        <v>0</v>
      </c>
      <c r="K80" s="98" t="s">
        <v>1009</v>
      </c>
      <c r="L80" s="98"/>
      <c r="M80" s="124">
        <f t="shared" si="10"/>
        <v>0</v>
      </c>
      <c r="N80" s="124">
        <f t="shared" si="11"/>
        <v>0</v>
      </c>
      <c r="O80" s="38"/>
      <c r="P80" s="39"/>
    </row>
    <row r="81" spans="1:16" x14ac:dyDescent="0.25">
      <c r="A81" s="116"/>
      <c r="B81" s="117"/>
      <c r="C81" s="117" t="s">
        <v>33</v>
      </c>
      <c r="D81" s="118"/>
      <c r="E81" s="119"/>
      <c r="F81" s="120"/>
      <c r="G81" s="121"/>
      <c r="H81" s="122"/>
      <c r="I81" s="123"/>
      <c r="J81" s="122"/>
      <c r="K81" s="122"/>
      <c r="L81" s="122"/>
      <c r="M81" s="122"/>
      <c r="N81" s="122"/>
      <c r="O81" s="38"/>
      <c r="P81" s="39"/>
    </row>
    <row r="82" spans="1:16" ht="48" x14ac:dyDescent="0.25">
      <c r="A82" s="78"/>
      <c r="B82" s="79"/>
      <c r="C82" s="79" t="s">
        <v>33</v>
      </c>
      <c r="D82" s="80" t="s">
        <v>846</v>
      </c>
      <c r="E82" s="81">
        <v>2</v>
      </c>
      <c r="F82" s="70" t="s">
        <v>96</v>
      </c>
      <c r="G82" s="85"/>
      <c r="H82" s="69">
        <f>G82*E82</f>
        <v>0</v>
      </c>
      <c r="I82" s="86"/>
      <c r="J82" s="69">
        <f>I82+H82</f>
        <v>0</v>
      </c>
      <c r="K82" s="98" t="s">
        <v>1009</v>
      </c>
      <c r="L82" s="98"/>
      <c r="M82" s="124">
        <f t="shared" si="10"/>
        <v>0</v>
      </c>
      <c r="N82" s="124">
        <f t="shared" si="11"/>
        <v>0</v>
      </c>
      <c r="O82" s="38"/>
      <c r="P82" s="39"/>
    </row>
    <row r="83" spans="1:16" x14ac:dyDescent="0.25">
      <c r="A83" s="116"/>
      <c r="B83" s="117"/>
      <c r="C83" s="117" t="s">
        <v>34</v>
      </c>
      <c r="D83" s="118"/>
      <c r="E83" s="119"/>
      <c r="F83" s="120"/>
      <c r="G83" s="121"/>
      <c r="H83" s="122"/>
      <c r="I83" s="123"/>
      <c r="J83" s="122"/>
      <c r="K83" s="122"/>
      <c r="L83" s="122"/>
      <c r="M83" s="122"/>
      <c r="N83" s="122"/>
      <c r="O83" s="38"/>
      <c r="P83" s="39"/>
    </row>
    <row r="84" spans="1:16" ht="48" x14ac:dyDescent="0.25">
      <c r="A84" s="78"/>
      <c r="B84" s="79"/>
      <c r="C84" s="79" t="s">
        <v>34</v>
      </c>
      <c r="D84" s="80" t="s">
        <v>847</v>
      </c>
      <c r="E84" s="81">
        <v>2</v>
      </c>
      <c r="F84" s="70" t="s">
        <v>96</v>
      </c>
      <c r="G84" s="85"/>
      <c r="H84" s="69">
        <f>G84*E84</f>
        <v>0</v>
      </c>
      <c r="I84" s="86"/>
      <c r="J84" s="69">
        <f>I84+H84</f>
        <v>0</v>
      </c>
      <c r="K84" s="98" t="s">
        <v>1009</v>
      </c>
      <c r="L84" s="98"/>
      <c r="M84" s="124">
        <f t="shared" si="10"/>
        <v>0</v>
      </c>
      <c r="N84" s="124">
        <f t="shared" si="11"/>
        <v>0</v>
      </c>
      <c r="O84" s="38"/>
      <c r="P84" s="39"/>
    </row>
    <row r="85" spans="1:16" x14ac:dyDescent="0.25">
      <c r="A85" s="116"/>
      <c r="B85" s="117"/>
      <c r="C85" s="117" t="s">
        <v>35</v>
      </c>
      <c r="D85" s="118"/>
      <c r="E85" s="119"/>
      <c r="F85" s="120"/>
      <c r="G85" s="121"/>
      <c r="H85" s="122"/>
      <c r="I85" s="123"/>
      <c r="J85" s="122"/>
      <c r="K85" s="122"/>
      <c r="L85" s="122"/>
      <c r="M85" s="122"/>
      <c r="N85" s="122"/>
      <c r="O85" s="38"/>
      <c r="P85" s="39"/>
    </row>
    <row r="86" spans="1:16" ht="36" x14ac:dyDescent="0.25">
      <c r="A86" s="78"/>
      <c r="B86" s="79"/>
      <c r="C86" s="79" t="s">
        <v>398</v>
      </c>
      <c r="D86" s="80" t="s">
        <v>848</v>
      </c>
      <c r="E86" s="81">
        <v>4</v>
      </c>
      <c r="F86" s="70" t="s">
        <v>90</v>
      </c>
      <c r="G86" s="85"/>
      <c r="H86" s="69">
        <f>G86*E86</f>
        <v>0</v>
      </c>
      <c r="I86" s="86"/>
      <c r="J86" s="69">
        <f>I86+H86</f>
        <v>0</v>
      </c>
      <c r="K86" s="98" t="s">
        <v>1010</v>
      </c>
      <c r="L86" s="98"/>
      <c r="M86" s="124">
        <f t="shared" si="10"/>
        <v>0</v>
      </c>
      <c r="N86" s="124">
        <f t="shared" si="11"/>
        <v>0</v>
      </c>
      <c r="O86" s="38"/>
      <c r="P86" s="39"/>
    </row>
    <row r="87" spans="1:16" ht="48" x14ac:dyDescent="0.25">
      <c r="A87" s="78"/>
      <c r="B87" s="79"/>
      <c r="C87" s="79" t="s">
        <v>398</v>
      </c>
      <c r="D87" s="80" t="s">
        <v>849</v>
      </c>
      <c r="E87" s="81">
        <v>4</v>
      </c>
      <c r="F87" s="70" t="s">
        <v>90</v>
      </c>
      <c r="G87" s="85"/>
      <c r="H87" s="69">
        <f>G87*E87</f>
        <v>0</v>
      </c>
      <c r="I87" s="86"/>
      <c r="J87" s="69">
        <f>I87+H87</f>
        <v>0</v>
      </c>
      <c r="K87" s="98" t="s">
        <v>1010</v>
      </c>
      <c r="L87" s="98"/>
      <c r="M87" s="124">
        <f t="shared" si="10"/>
        <v>0</v>
      </c>
      <c r="N87" s="124">
        <f t="shared" si="11"/>
        <v>0</v>
      </c>
      <c r="O87" s="38"/>
      <c r="P87" s="39"/>
    </row>
    <row r="88" spans="1:16" ht="24" x14ac:dyDescent="0.25">
      <c r="A88" s="78"/>
      <c r="B88" s="79"/>
      <c r="C88" s="79" t="s">
        <v>398</v>
      </c>
      <c r="D88" s="80" t="s">
        <v>850</v>
      </c>
      <c r="E88" s="81">
        <v>4</v>
      </c>
      <c r="F88" s="70" t="s">
        <v>90</v>
      </c>
      <c r="G88" s="85"/>
      <c r="H88" s="69">
        <f>G88*E88</f>
        <v>0</v>
      </c>
      <c r="I88" s="86"/>
      <c r="J88" s="69">
        <f>I88+H88</f>
        <v>0</v>
      </c>
      <c r="K88" s="98" t="s">
        <v>1010</v>
      </c>
      <c r="L88" s="98"/>
      <c r="M88" s="124">
        <f t="shared" si="10"/>
        <v>0</v>
      </c>
      <c r="N88" s="124">
        <f t="shared" si="11"/>
        <v>0</v>
      </c>
      <c r="O88" s="38"/>
      <c r="P88" s="39"/>
    </row>
    <row r="89" spans="1:16" x14ac:dyDescent="0.25">
      <c r="A89" s="116"/>
      <c r="B89" s="117"/>
      <c r="C89" s="117" t="s">
        <v>36</v>
      </c>
      <c r="D89" s="118"/>
      <c r="E89" s="119"/>
      <c r="F89" s="120"/>
      <c r="G89" s="121"/>
      <c r="H89" s="122"/>
      <c r="I89" s="123"/>
      <c r="J89" s="122"/>
      <c r="K89" s="122"/>
      <c r="L89" s="122"/>
      <c r="M89" s="122"/>
      <c r="N89" s="122"/>
      <c r="O89" s="38"/>
      <c r="P89" s="39"/>
    </row>
    <row r="90" spans="1:16" ht="36" x14ac:dyDescent="0.25">
      <c r="A90" s="78"/>
      <c r="B90" s="79"/>
      <c r="C90" s="79" t="s">
        <v>36</v>
      </c>
      <c r="D90" s="80" t="s">
        <v>851</v>
      </c>
      <c r="E90" s="81">
        <v>2</v>
      </c>
      <c r="F90" s="70" t="s">
        <v>90</v>
      </c>
      <c r="G90" s="85"/>
      <c r="H90" s="69">
        <f>G90*E90</f>
        <v>0</v>
      </c>
      <c r="I90" s="86"/>
      <c r="J90" s="69">
        <f>I90+H90</f>
        <v>0</v>
      </c>
      <c r="K90" s="98" t="s">
        <v>1009</v>
      </c>
      <c r="L90" s="98"/>
      <c r="M90" s="124">
        <f t="shared" si="10"/>
        <v>0</v>
      </c>
      <c r="N90" s="124">
        <f t="shared" si="11"/>
        <v>0</v>
      </c>
      <c r="O90" s="38"/>
      <c r="P90" s="39"/>
    </row>
    <row r="91" spans="1:16" x14ac:dyDescent="0.25">
      <c r="A91" s="78"/>
      <c r="B91" s="79"/>
      <c r="C91" s="79" t="s">
        <v>286</v>
      </c>
      <c r="D91" s="80" t="s">
        <v>852</v>
      </c>
      <c r="E91" s="81">
        <v>81</v>
      </c>
      <c r="F91" s="70" t="s">
        <v>122</v>
      </c>
      <c r="G91" s="85"/>
      <c r="H91" s="69">
        <f>G91*E91</f>
        <v>0</v>
      </c>
      <c r="I91" s="86"/>
      <c r="J91" s="69">
        <f>I91+H91</f>
        <v>0</v>
      </c>
      <c r="K91" s="98" t="s">
        <v>1009</v>
      </c>
      <c r="L91" s="98"/>
      <c r="M91" s="124">
        <f t="shared" si="10"/>
        <v>0</v>
      </c>
      <c r="N91" s="124">
        <f t="shared" si="11"/>
        <v>0</v>
      </c>
      <c r="O91" s="38"/>
      <c r="P91" s="39"/>
    </row>
    <row r="92" spans="1:16" x14ac:dyDescent="0.25">
      <c r="A92" s="116"/>
      <c r="B92" s="117"/>
      <c r="C92" s="117" t="s">
        <v>37</v>
      </c>
      <c r="D92" s="118"/>
      <c r="E92" s="119"/>
      <c r="F92" s="120"/>
      <c r="G92" s="121"/>
      <c r="H92" s="122"/>
      <c r="I92" s="123"/>
      <c r="J92" s="122"/>
      <c r="K92" s="122"/>
      <c r="L92" s="122"/>
      <c r="M92" s="122"/>
      <c r="N92" s="122"/>
      <c r="O92" s="38"/>
      <c r="P92" s="39"/>
    </row>
    <row r="93" spans="1:16" ht="84" x14ac:dyDescent="0.25">
      <c r="A93" s="78"/>
      <c r="B93" s="79"/>
      <c r="C93" s="79" t="s">
        <v>863</v>
      </c>
      <c r="D93" s="80" t="s">
        <v>862</v>
      </c>
      <c r="E93" s="81">
        <v>2</v>
      </c>
      <c r="F93" s="70" t="s">
        <v>90</v>
      </c>
      <c r="G93" s="85"/>
      <c r="H93" s="69">
        <f>G93*E93</f>
        <v>0</v>
      </c>
      <c r="I93" s="86"/>
      <c r="J93" s="69">
        <f>I93+H93</f>
        <v>0</v>
      </c>
      <c r="K93" s="98" t="s">
        <v>1010</v>
      </c>
      <c r="L93" s="98"/>
      <c r="M93" s="124">
        <f t="shared" si="10"/>
        <v>0</v>
      </c>
      <c r="N93" s="124">
        <f t="shared" si="11"/>
        <v>0</v>
      </c>
      <c r="O93" s="38"/>
      <c r="P93" s="39"/>
    </row>
    <row r="94" spans="1:16" ht="48" x14ac:dyDescent="0.25">
      <c r="A94" s="78"/>
      <c r="B94" s="79"/>
      <c r="C94" s="79" t="s">
        <v>864</v>
      </c>
      <c r="D94" s="80" t="s">
        <v>867</v>
      </c>
      <c r="E94" s="81">
        <v>2</v>
      </c>
      <c r="F94" s="70" t="s">
        <v>90</v>
      </c>
      <c r="G94" s="85"/>
      <c r="H94" s="69">
        <f>G94*E94</f>
        <v>0</v>
      </c>
      <c r="I94" s="86"/>
      <c r="J94" s="69">
        <f>I94+H94</f>
        <v>0</v>
      </c>
      <c r="K94" s="98" t="s">
        <v>1010</v>
      </c>
      <c r="L94" s="98"/>
      <c r="M94" s="124">
        <f t="shared" si="10"/>
        <v>0</v>
      </c>
      <c r="N94" s="124">
        <f t="shared" si="11"/>
        <v>0</v>
      </c>
      <c r="O94" s="38"/>
      <c r="P94" s="39"/>
    </row>
    <row r="95" spans="1:16" s="10" customFormat="1" x14ac:dyDescent="0.25">
      <c r="A95" s="99" t="s">
        <v>7</v>
      </c>
      <c r="B95" s="100" t="s">
        <v>149</v>
      </c>
      <c r="C95" s="100"/>
      <c r="D95" s="100"/>
      <c r="E95" s="101"/>
      <c r="F95" s="102"/>
      <c r="G95" s="143"/>
      <c r="H95" s="104">
        <f>SUM(H97:H152)</f>
        <v>0</v>
      </c>
      <c r="I95" s="104">
        <f>SUM(I97:I152)</f>
        <v>0</v>
      </c>
      <c r="J95" s="104">
        <f>I95+H95</f>
        <v>0</v>
      </c>
      <c r="K95" s="104"/>
      <c r="L95" s="104"/>
      <c r="M95" s="104">
        <f>SUM(M99:M152)</f>
        <v>0</v>
      </c>
      <c r="N95" s="104">
        <f>SUM(N99:N152)</f>
        <v>0</v>
      </c>
      <c r="O95" s="38"/>
      <c r="P95" s="39"/>
    </row>
    <row r="96" spans="1:16" s="10" customFormat="1" x14ac:dyDescent="0.25">
      <c r="A96" s="94"/>
      <c r="B96" s="79"/>
      <c r="C96" s="79"/>
      <c r="D96" s="80"/>
      <c r="E96" s="81"/>
      <c r="F96" s="70"/>
      <c r="G96" s="141"/>
      <c r="H96" s="69"/>
      <c r="I96" s="115"/>
      <c r="J96" s="69"/>
      <c r="K96" s="69"/>
      <c r="L96" s="69"/>
      <c r="M96" s="69"/>
      <c r="N96" s="69"/>
      <c r="O96" s="38"/>
      <c r="P96" s="39"/>
    </row>
    <row r="97" spans="1:16" s="10" customFormat="1" x14ac:dyDescent="0.25">
      <c r="A97" s="116" t="s">
        <v>14</v>
      </c>
      <c r="B97" s="117"/>
      <c r="C97" s="117"/>
      <c r="D97" s="118"/>
      <c r="E97" s="119"/>
      <c r="F97" s="120"/>
      <c r="G97" s="121"/>
      <c r="H97" s="122"/>
      <c r="I97" s="123"/>
      <c r="J97" s="122"/>
      <c r="K97" s="122"/>
      <c r="L97" s="122"/>
      <c r="M97" s="122"/>
      <c r="N97" s="122"/>
      <c r="O97" s="38"/>
      <c r="P97" s="39"/>
    </row>
    <row r="98" spans="1:16" s="10" customFormat="1" x14ac:dyDescent="0.25">
      <c r="A98" s="78"/>
      <c r="B98" s="79"/>
      <c r="C98" s="79"/>
      <c r="D98" s="80"/>
      <c r="E98" s="81"/>
      <c r="F98" s="70"/>
      <c r="G98" s="141"/>
      <c r="H98" s="69"/>
      <c r="I98" s="115"/>
      <c r="J98" s="69"/>
      <c r="K98" s="69"/>
      <c r="L98" s="69"/>
      <c r="M98" s="69"/>
      <c r="N98" s="69"/>
      <c r="O98" s="38"/>
      <c r="P98" s="39"/>
    </row>
    <row r="99" spans="1:16" s="10" customFormat="1" ht="84" x14ac:dyDescent="0.25">
      <c r="A99" s="78"/>
      <c r="B99" s="79"/>
      <c r="C99" s="79" t="s">
        <v>289</v>
      </c>
      <c r="D99" s="80" t="s">
        <v>689</v>
      </c>
      <c r="E99" s="81">
        <v>1</v>
      </c>
      <c r="F99" s="70" t="s">
        <v>90</v>
      </c>
      <c r="G99" s="85"/>
      <c r="H99" s="69">
        <f t="shared" ref="H99:H109" si="12">E99*G99</f>
        <v>0</v>
      </c>
      <c r="I99" s="86"/>
      <c r="J99" s="69">
        <f t="shared" ref="J99:J108" si="13">I99+H99</f>
        <v>0</v>
      </c>
      <c r="K99" s="70" t="s">
        <v>1009</v>
      </c>
      <c r="L99" s="70"/>
      <c r="M99" s="124">
        <f t="shared" si="10"/>
        <v>0</v>
      </c>
      <c r="N99" s="124">
        <f t="shared" si="11"/>
        <v>0</v>
      </c>
      <c r="O99" s="38"/>
      <c r="P99" s="39"/>
    </row>
    <row r="100" spans="1:16" s="10" customFormat="1" ht="24" x14ac:dyDescent="0.25">
      <c r="A100" s="78"/>
      <c r="B100" s="79"/>
      <c r="C100" s="79" t="s">
        <v>291</v>
      </c>
      <c r="D100" s="80" t="s">
        <v>690</v>
      </c>
      <c r="E100" s="81">
        <v>4</v>
      </c>
      <c r="F100" s="70" t="s">
        <v>90</v>
      </c>
      <c r="G100" s="85"/>
      <c r="H100" s="69">
        <f t="shared" si="12"/>
        <v>0</v>
      </c>
      <c r="I100" s="86"/>
      <c r="J100" s="69">
        <f t="shared" si="13"/>
        <v>0</v>
      </c>
      <c r="K100" s="70" t="s">
        <v>1009</v>
      </c>
      <c r="L100" s="70"/>
      <c r="M100" s="124">
        <f t="shared" si="10"/>
        <v>0</v>
      </c>
      <c r="N100" s="124">
        <f t="shared" si="11"/>
        <v>0</v>
      </c>
      <c r="O100" s="38"/>
      <c r="P100" s="39"/>
    </row>
    <row r="101" spans="1:16" s="10" customFormat="1" ht="72" x14ac:dyDescent="0.25">
      <c r="A101" s="78"/>
      <c r="B101" s="79"/>
      <c r="C101" s="79" t="s">
        <v>899</v>
      </c>
      <c r="D101" s="80" t="s">
        <v>898</v>
      </c>
      <c r="E101" s="81">
        <v>2</v>
      </c>
      <c r="F101" s="70" t="s">
        <v>90</v>
      </c>
      <c r="G101" s="85"/>
      <c r="H101" s="69">
        <f t="shared" si="12"/>
        <v>0</v>
      </c>
      <c r="I101" s="86"/>
      <c r="J101" s="69">
        <f t="shared" si="13"/>
        <v>0</v>
      </c>
      <c r="K101" s="70" t="s">
        <v>1009</v>
      </c>
      <c r="L101" s="70"/>
      <c r="M101" s="124">
        <f t="shared" si="10"/>
        <v>0</v>
      </c>
      <c r="N101" s="124">
        <f t="shared" si="11"/>
        <v>0</v>
      </c>
      <c r="O101" s="38"/>
      <c r="P101" s="39"/>
    </row>
    <row r="102" spans="1:16" s="10" customFormat="1" ht="48" x14ac:dyDescent="0.25">
      <c r="A102" s="78"/>
      <c r="B102" s="79"/>
      <c r="C102" s="79" t="s">
        <v>612</v>
      </c>
      <c r="D102" s="80" t="s">
        <v>901</v>
      </c>
      <c r="E102" s="81">
        <v>2</v>
      </c>
      <c r="F102" s="70" t="s">
        <v>90</v>
      </c>
      <c r="G102" s="130"/>
      <c r="H102" s="69">
        <f t="shared" si="12"/>
        <v>0</v>
      </c>
      <c r="I102" s="86"/>
      <c r="J102" s="69">
        <f t="shared" si="13"/>
        <v>0</v>
      </c>
      <c r="K102" s="70" t="s">
        <v>1009</v>
      </c>
      <c r="L102" s="70"/>
      <c r="M102" s="124">
        <f t="shared" si="10"/>
        <v>0</v>
      </c>
      <c r="N102" s="124">
        <f t="shared" si="11"/>
        <v>0</v>
      </c>
      <c r="O102" s="38"/>
      <c r="P102" s="39"/>
    </row>
    <row r="103" spans="1:16" s="10" customFormat="1" ht="60" x14ac:dyDescent="0.25">
      <c r="A103" s="78"/>
      <c r="B103" s="79"/>
      <c r="C103" s="79" t="s">
        <v>302</v>
      </c>
      <c r="D103" s="80" t="s">
        <v>900</v>
      </c>
      <c r="E103" s="81">
        <v>3</v>
      </c>
      <c r="F103" s="70" t="s">
        <v>90</v>
      </c>
      <c r="G103" s="85"/>
      <c r="H103" s="69">
        <f t="shared" si="12"/>
        <v>0</v>
      </c>
      <c r="I103" s="86"/>
      <c r="J103" s="69">
        <f t="shared" si="13"/>
        <v>0</v>
      </c>
      <c r="K103" s="70" t="s">
        <v>1009</v>
      </c>
      <c r="L103" s="70"/>
      <c r="M103" s="124">
        <f t="shared" si="10"/>
        <v>0</v>
      </c>
      <c r="N103" s="124">
        <f t="shared" si="11"/>
        <v>0</v>
      </c>
      <c r="O103" s="38"/>
      <c r="P103" s="39"/>
    </row>
    <row r="104" spans="1:16" s="10" customFormat="1" ht="24" x14ac:dyDescent="0.25">
      <c r="A104" s="78"/>
      <c r="B104" s="79"/>
      <c r="C104" s="79" t="s">
        <v>902</v>
      </c>
      <c r="D104" s="80" t="s">
        <v>903</v>
      </c>
      <c r="E104" s="81">
        <v>1</v>
      </c>
      <c r="F104" s="70" t="s">
        <v>90</v>
      </c>
      <c r="G104" s="130"/>
      <c r="H104" s="69">
        <f t="shared" si="12"/>
        <v>0</v>
      </c>
      <c r="I104" s="86"/>
      <c r="J104" s="69">
        <f t="shared" si="13"/>
        <v>0</v>
      </c>
      <c r="K104" s="70" t="s">
        <v>1009</v>
      </c>
      <c r="L104" s="70"/>
      <c r="M104" s="124">
        <f t="shared" si="10"/>
        <v>0</v>
      </c>
      <c r="N104" s="124">
        <f t="shared" si="11"/>
        <v>0</v>
      </c>
      <c r="O104" s="38"/>
      <c r="P104" s="39"/>
    </row>
    <row r="105" spans="1:16" s="10" customFormat="1" ht="192" x14ac:dyDescent="0.25">
      <c r="A105" s="78"/>
      <c r="B105" s="79"/>
      <c r="C105" s="79" t="s">
        <v>303</v>
      </c>
      <c r="D105" s="80" t="s">
        <v>943</v>
      </c>
      <c r="E105" s="81">
        <v>1</v>
      </c>
      <c r="F105" s="70" t="s">
        <v>90</v>
      </c>
      <c r="G105" s="85"/>
      <c r="H105" s="69">
        <f t="shared" si="12"/>
        <v>0</v>
      </c>
      <c r="I105" s="86"/>
      <c r="J105" s="69">
        <f t="shared" si="13"/>
        <v>0</v>
      </c>
      <c r="K105" s="70" t="s">
        <v>1010</v>
      </c>
      <c r="L105" s="70"/>
      <c r="M105" s="124">
        <f t="shared" si="10"/>
        <v>0</v>
      </c>
      <c r="N105" s="124">
        <f t="shared" si="11"/>
        <v>0</v>
      </c>
      <c r="O105" s="38"/>
      <c r="P105" s="39"/>
    </row>
    <row r="106" spans="1:16" s="10" customFormat="1" ht="72" x14ac:dyDescent="0.25">
      <c r="A106" s="78"/>
      <c r="B106" s="79"/>
      <c r="C106" s="79" t="s">
        <v>304</v>
      </c>
      <c r="D106" s="80" t="s">
        <v>971</v>
      </c>
      <c r="E106" s="81">
        <v>1</v>
      </c>
      <c r="F106" s="70" t="s">
        <v>90</v>
      </c>
      <c r="G106" s="85"/>
      <c r="H106" s="69">
        <f t="shared" si="12"/>
        <v>0</v>
      </c>
      <c r="I106" s="86"/>
      <c r="J106" s="69">
        <f t="shared" si="13"/>
        <v>0</v>
      </c>
      <c r="K106" s="70" t="s">
        <v>1010</v>
      </c>
      <c r="L106" s="70"/>
      <c r="M106" s="124">
        <f t="shared" si="10"/>
        <v>0</v>
      </c>
      <c r="N106" s="124">
        <f t="shared" si="11"/>
        <v>0</v>
      </c>
      <c r="O106" s="38"/>
      <c r="P106" s="39"/>
    </row>
    <row r="107" spans="1:16" s="10" customFormat="1" ht="36" x14ac:dyDescent="0.25">
      <c r="A107" s="78"/>
      <c r="B107" s="79"/>
      <c r="C107" s="79" t="s">
        <v>366</v>
      </c>
      <c r="D107" s="80" t="s">
        <v>367</v>
      </c>
      <c r="E107" s="81">
        <v>2</v>
      </c>
      <c r="F107" s="70" t="s">
        <v>90</v>
      </c>
      <c r="G107" s="85"/>
      <c r="H107" s="69">
        <f t="shared" si="12"/>
        <v>0</v>
      </c>
      <c r="I107" s="86"/>
      <c r="J107" s="69">
        <f t="shared" si="13"/>
        <v>0</v>
      </c>
      <c r="K107" s="70" t="s">
        <v>1010</v>
      </c>
      <c r="L107" s="70"/>
      <c r="M107" s="124">
        <f t="shared" si="10"/>
        <v>0</v>
      </c>
      <c r="N107" s="124">
        <f t="shared" si="11"/>
        <v>0</v>
      </c>
      <c r="O107" s="38"/>
      <c r="P107" s="39"/>
    </row>
    <row r="108" spans="1:16" s="10" customFormat="1" x14ac:dyDescent="0.25">
      <c r="A108" s="78"/>
      <c r="B108" s="79"/>
      <c r="C108" s="79" t="s">
        <v>904</v>
      </c>
      <c r="D108" s="80" t="s">
        <v>905</v>
      </c>
      <c r="E108" s="81">
        <v>1</v>
      </c>
      <c r="F108" s="70" t="s">
        <v>90</v>
      </c>
      <c r="G108" s="85"/>
      <c r="H108" s="69">
        <f t="shared" si="12"/>
        <v>0</v>
      </c>
      <c r="I108" s="86"/>
      <c r="J108" s="69">
        <f t="shared" si="13"/>
        <v>0</v>
      </c>
      <c r="K108" s="70" t="s">
        <v>1010</v>
      </c>
      <c r="L108" s="70"/>
      <c r="M108" s="124">
        <f t="shared" si="10"/>
        <v>0</v>
      </c>
      <c r="N108" s="124">
        <f t="shared" si="11"/>
        <v>0</v>
      </c>
      <c r="O108" s="38"/>
      <c r="P108" s="39"/>
    </row>
    <row r="109" spans="1:16" s="10" customFormat="1" x14ac:dyDescent="0.25">
      <c r="A109" s="78"/>
      <c r="B109" s="79"/>
      <c r="C109" s="79" t="s">
        <v>904</v>
      </c>
      <c r="D109" s="80" t="s">
        <v>905</v>
      </c>
      <c r="E109" s="81">
        <v>1</v>
      </c>
      <c r="F109" s="70" t="s">
        <v>90</v>
      </c>
      <c r="G109" s="85"/>
      <c r="H109" s="69">
        <f t="shared" si="12"/>
        <v>0</v>
      </c>
      <c r="I109" s="86"/>
      <c r="J109" s="69">
        <f>I109+H109</f>
        <v>0</v>
      </c>
      <c r="K109" s="70" t="s">
        <v>1010</v>
      </c>
      <c r="L109" s="70"/>
      <c r="M109" s="124">
        <f t="shared" si="10"/>
        <v>0</v>
      </c>
      <c r="N109" s="124">
        <f t="shared" si="11"/>
        <v>0</v>
      </c>
      <c r="O109" s="38"/>
      <c r="P109" s="39"/>
    </row>
    <row r="110" spans="1:16" s="10" customFormat="1" x14ac:dyDescent="0.25">
      <c r="A110" s="116" t="s">
        <v>26</v>
      </c>
      <c r="B110" s="117"/>
      <c r="C110" s="117"/>
      <c r="D110" s="118"/>
      <c r="E110" s="119"/>
      <c r="F110" s="120"/>
      <c r="G110" s="121"/>
      <c r="H110" s="122"/>
      <c r="I110" s="123"/>
      <c r="J110" s="122"/>
      <c r="K110" s="122"/>
      <c r="L110" s="122"/>
      <c r="M110" s="122"/>
      <c r="N110" s="122"/>
      <c r="O110" s="38"/>
      <c r="P110" s="39"/>
    </row>
    <row r="111" spans="1:16" s="10" customFormat="1" ht="36" x14ac:dyDescent="0.25">
      <c r="A111" s="78"/>
      <c r="B111" s="79"/>
      <c r="C111" s="79" t="s">
        <v>357</v>
      </c>
      <c r="D111" s="144" t="s">
        <v>691</v>
      </c>
      <c r="E111" s="81">
        <v>2</v>
      </c>
      <c r="F111" s="70" t="s">
        <v>90</v>
      </c>
      <c r="G111" s="85"/>
      <c r="H111" s="69">
        <f>E111*G111</f>
        <v>0</v>
      </c>
      <c r="I111" s="86"/>
      <c r="J111" s="69">
        <f>I111+H111</f>
        <v>0</v>
      </c>
      <c r="K111" s="70" t="s">
        <v>1009</v>
      </c>
      <c r="L111" s="70"/>
      <c r="M111" s="124">
        <f t="shared" si="10"/>
        <v>0</v>
      </c>
      <c r="N111" s="124">
        <f t="shared" si="11"/>
        <v>0</v>
      </c>
      <c r="O111" s="38"/>
      <c r="P111" s="39"/>
    </row>
    <row r="112" spans="1:16" s="10" customFormat="1" x14ac:dyDescent="0.25">
      <c r="A112" s="78"/>
      <c r="B112" s="79"/>
      <c r="C112" s="79" t="s">
        <v>358</v>
      </c>
      <c r="D112" s="80" t="s">
        <v>692</v>
      </c>
      <c r="E112" s="81">
        <v>150</v>
      </c>
      <c r="F112" s="70" t="s">
        <v>90</v>
      </c>
      <c r="G112" s="85"/>
      <c r="H112" s="69">
        <f>E112*G112</f>
        <v>0</v>
      </c>
      <c r="I112" s="86"/>
      <c r="J112" s="69">
        <f>I112+H112</f>
        <v>0</v>
      </c>
      <c r="K112" s="70" t="s">
        <v>1009</v>
      </c>
      <c r="L112" s="70"/>
      <c r="M112" s="124">
        <f t="shared" si="10"/>
        <v>0</v>
      </c>
      <c r="N112" s="124">
        <f t="shared" si="11"/>
        <v>0</v>
      </c>
      <c r="O112" s="38"/>
      <c r="P112" s="39"/>
    </row>
    <row r="113" spans="1:16" s="10" customFormat="1" x14ac:dyDescent="0.25">
      <c r="A113" s="116" t="s">
        <v>8</v>
      </c>
      <c r="B113" s="117"/>
      <c r="C113" s="117"/>
      <c r="D113" s="118"/>
      <c r="E113" s="119"/>
      <c r="F113" s="120"/>
      <c r="G113" s="121"/>
      <c r="H113" s="122"/>
      <c r="I113" s="123"/>
      <c r="J113" s="122"/>
      <c r="K113" s="122"/>
      <c r="L113" s="122"/>
      <c r="M113" s="122"/>
      <c r="N113" s="122"/>
      <c r="O113" s="38"/>
      <c r="P113" s="39"/>
    </row>
    <row r="114" spans="1:16" s="10" customFormat="1" ht="72" x14ac:dyDescent="0.25">
      <c r="A114" s="78"/>
      <c r="B114" s="79"/>
      <c r="C114" s="79" t="s">
        <v>907</v>
      </c>
      <c r="D114" s="80" t="s">
        <v>1022</v>
      </c>
      <c r="E114" s="81">
        <v>8</v>
      </c>
      <c r="F114" s="70"/>
      <c r="G114" s="85"/>
      <c r="H114" s="69">
        <f t="shared" ref="H114:H136" si="14">E114*G114</f>
        <v>0</v>
      </c>
      <c r="I114" s="86"/>
      <c r="J114" s="69">
        <f>H114+I114</f>
        <v>0</v>
      </c>
      <c r="K114" s="70" t="s">
        <v>1010</v>
      </c>
      <c r="L114" s="70"/>
      <c r="M114" s="13">
        <f>IF(K114="S",J114,0)</f>
        <v>0</v>
      </c>
      <c r="N114" s="13">
        <f>IF(K114="D",J114,0)</f>
        <v>0</v>
      </c>
      <c r="O114" s="38"/>
      <c r="P114" s="39"/>
    </row>
    <row r="115" spans="1:16" s="10" customFormat="1" ht="36" x14ac:dyDescent="0.25">
      <c r="A115" s="78"/>
      <c r="B115" s="79"/>
      <c r="C115" s="79" t="s">
        <v>906</v>
      </c>
      <c r="D115" s="80" t="s">
        <v>1021</v>
      </c>
      <c r="E115" s="81">
        <v>5</v>
      </c>
      <c r="F115" s="70" t="s">
        <v>90</v>
      </c>
      <c r="G115" s="85"/>
      <c r="H115" s="69">
        <f t="shared" si="14"/>
        <v>0</v>
      </c>
      <c r="I115" s="86"/>
      <c r="J115" s="69">
        <f>H115+I115</f>
        <v>0</v>
      </c>
      <c r="K115" s="70" t="s">
        <v>1010</v>
      </c>
      <c r="L115" s="70"/>
      <c r="M115" s="13">
        <f>IF(K115="S",J115,0)</f>
        <v>0</v>
      </c>
      <c r="N115" s="13">
        <f>IF(K115="D",J115,0)</f>
        <v>0</v>
      </c>
      <c r="O115" s="38"/>
      <c r="P115" s="39"/>
    </row>
    <row r="116" spans="1:16" s="10" customFormat="1" ht="72" x14ac:dyDescent="0.25">
      <c r="A116" s="78"/>
      <c r="B116" s="79"/>
      <c r="C116" s="79" t="s">
        <v>908</v>
      </c>
      <c r="D116" s="80" t="s">
        <v>909</v>
      </c>
      <c r="E116" s="81">
        <v>2</v>
      </c>
      <c r="F116" s="70" t="s">
        <v>90</v>
      </c>
      <c r="G116" s="85"/>
      <c r="H116" s="69">
        <f t="shared" si="14"/>
        <v>0</v>
      </c>
      <c r="I116" s="86"/>
      <c r="J116" s="69">
        <f>H116+I116</f>
        <v>0</v>
      </c>
      <c r="K116" s="70" t="s">
        <v>1010</v>
      </c>
      <c r="L116" s="70"/>
      <c r="M116" s="13">
        <f>IF(K116="S",J116,0)</f>
        <v>0</v>
      </c>
      <c r="N116" s="13">
        <f>IF(K116="D",J116,0)</f>
        <v>0</v>
      </c>
      <c r="O116" s="38"/>
      <c r="P116" s="39"/>
    </row>
    <row r="117" spans="1:16" s="10" customFormat="1" ht="24" x14ac:dyDescent="0.25">
      <c r="A117" s="78"/>
      <c r="B117" s="79"/>
      <c r="C117" s="79" t="s">
        <v>404</v>
      </c>
      <c r="D117" s="80" t="s">
        <v>981</v>
      </c>
      <c r="E117" s="81">
        <v>8</v>
      </c>
      <c r="F117" s="70" t="s">
        <v>90</v>
      </c>
      <c r="G117" s="85"/>
      <c r="H117" s="69">
        <f t="shared" si="14"/>
        <v>0</v>
      </c>
      <c r="I117" s="86"/>
      <c r="J117" s="69">
        <f t="shared" ref="J117:J128" si="15">H117+I117</f>
        <v>0</v>
      </c>
      <c r="K117" s="70" t="s">
        <v>1010</v>
      </c>
      <c r="L117" s="70"/>
      <c r="M117" s="13">
        <f t="shared" si="10"/>
        <v>0</v>
      </c>
      <c r="N117" s="13">
        <f t="shared" si="11"/>
        <v>0</v>
      </c>
      <c r="O117" s="38"/>
      <c r="P117" s="39"/>
    </row>
    <row r="118" spans="1:16" s="10" customFormat="1" ht="24" x14ac:dyDescent="0.25">
      <c r="A118" s="78"/>
      <c r="B118" s="79"/>
      <c r="C118" s="79" t="s">
        <v>405</v>
      </c>
      <c r="D118" s="80" t="s">
        <v>982</v>
      </c>
      <c r="E118" s="81">
        <v>6</v>
      </c>
      <c r="F118" s="70" t="s">
        <v>90</v>
      </c>
      <c r="G118" s="130"/>
      <c r="H118" s="69">
        <f t="shared" si="14"/>
        <v>0</v>
      </c>
      <c r="I118" s="86"/>
      <c r="J118" s="69">
        <f t="shared" si="15"/>
        <v>0</v>
      </c>
      <c r="K118" s="70" t="s">
        <v>1010</v>
      </c>
      <c r="L118" s="70"/>
      <c r="M118" s="13">
        <f t="shared" si="10"/>
        <v>0</v>
      </c>
      <c r="N118" s="13">
        <f t="shared" si="11"/>
        <v>0</v>
      </c>
      <c r="O118" s="38"/>
      <c r="P118" s="39"/>
    </row>
    <row r="119" spans="1:16" s="10" customFormat="1" ht="24" x14ac:dyDescent="0.25">
      <c r="A119" s="78"/>
      <c r="B119" s="78"/>
      <c r="C119" s="79" t="s">
        <v>403</v>
      </c>
      <c r="D119" s="80" t="s">
        <v>985</v>
      </c>
      <c r="E119" s="81">
        <v>8</v>
      </c>
      <c r="F119" s="70" t="s">
        <v>90</v>
      </c>
      <c r="G119" s="85"/>
      <c r="H119" s="69">
        <f t="shared" si="14"/>
        <v>0</v>
      </c>
      <c r="I119" s="86"/>
      <c r="J119" s="69">
        <f>H119+I119</f>
        <v>0</v>
      </c>
      <c r="K119" s="70" t="s">
        <v>1010</v>
      </c>
      <c r="L119" s="70"/>
      <c r="M119" s="13">
        <f t="shared" si="10"/>
        <v>0</v>
      </c>
      <c r="N119" s="13">
        <f t="shared" si="11"/>
        <v>0</v>
      </c>
      <c r="O119" s="38"/>
      <c r="P119" s="39"/>
    </row>
    <row r="120" spans="1:16" s="10" customFormat="1" x14ac:dyDescent="0.25">
      <c r="A120" s="78"/>
      <c r="B120" s="78"/>
      <c r="C120" s="79" t="s">
        <v>408</v>
      </c>
      <c r="D120" s="80" t="s">
        <v>983</v>
      </c>
      <c r="E120" s="81">
        <v>8</v>
      </c>
      <c r="F120" s="70" t="s">
        <v>90</v>
      </c>
      <c r="G120" s="85"/>
      <c r="H120" s="69">
        <f t="shared" si="14"/>
        <v>0</v>
      </c>
      <c r="I120" s="86"/>
      <c r="J120" s="69">
        <f>H120+I120</f>
        <v>0</v>
      </c>
      <c r="K120" s="70" t="s">
        <v>1010</v>
      </c>
      <c r="L120" s="70"/>
      <c r="M120" s="13">
        <f t="shared" si="10"/>
        <v>0</v>
      </c>
      <c r="N120" s="13">
        <f t="shared" si="11"/>
        <v>0</v>
      </c>
      <c r="O120" s="38"/>
      <c r="P120" s="39"/>
    </row>
    <row r="121" spans="1:16" s="10" customFormat="1" ht="24" x14ac:dyDescent="0.25">
      <c r="A121" s="78"/>
      <c r="B121" s="78"/>
      <c r="C121" s="79" t="s">
        <v>404</v>
      </c>
      <c r="D121" s="80" t="s">
        <v>984</v>
      </c>
      <c r="E121" s="81">
        <v>4</v>
      </c>
      <c r="F121" s="70" t="s">
        <v>90</v>
      </c>
      <c r="G121" s="85"/>
      <c r="H121" s="69">
        <f t="shared" si="14"/>
        <v>0</v>
      </c>
      <c r="I121" s="86"/>
      <c r="J121" s="69">
        <f>H121+I121</f>
        <v>0</v>
      </c>
      <c r="K121" s="70" t="s">
        <v>1010</v>
      </c>
      <c r="L121" s="70"/>
      <c r="M121" s="13">
        <f t="shared" si="10"/>
        <v>0</v>
      </c>
      <c r="N121" s="13">
        <f t="shared" si="11"/>
        <v>0</v>
      </c>
      <c r="O121" s="38"/>
      <c r="P121" s="39"/>
    </row>
    <row r="122" spans="1:16" s="10" customFormat="1" ht="24" x14ac:dyDescent="0.25">
      <c r="A122" s="78"/>
      <c r="B122" s="79"/>
      <c r="C122" s="79" t="s">
        <v>404</v>
      </c>
      <c r="D122" s="80" t="s">
        <v>984</v>
      </c>
      <c r="E122" s="81">
        <v>6</v>
      </c>
      <c r="F122" s="70" t="s">
        <v>90</v>
      </c>
      <c r="G122" s="85"/>
      <c r="H122" s="69">
        <f t="shared" si="14"/>
        <v>0</v>
      </c>
      <c r="I122" s="86"/>
      <c r="J122" s="69">
        <f t="shared" si="15"/>
        <v>0</v>
      </c>
      <c r="K122" s="70" t="s">
        <v>1010</v>
      </c>
      <c r="L122" s="70"/>
      <c r="M122" s="124">
        <f t="shared" si="10"/>
        <v>0</v>
      </c>
      <c r="N122" s="124">
        <f t="shared" si="11"/>
        <v>0</v>
      </c>
      <c r="O122" s="38"/>
      <c r="P122" s="39"/>
    </row>
    <row r="123" spans="1:16" s="10" customFormat="1" x14ac:dyDescent="0.25">
      <c r="A123" s="78"/>
      <c r="B123" s="79"/>
      <c r="C123" s="79" t="s">
        <v>407</v>
      </c>
      <c r="D123" s="80" t="s">
        <v>980</v>
      </c>
      <c r="E123" s="81">
        <v>6</v>
      </c>
      <c r="F123" s="70" t="s">
        <v>90</v>
      </c>
      <c r="G123" s="85"/>
      <c r="H123" s="69">
        <f t="shared" si="14"/>
        <v>0</v>
      </c>
      <c r="I123" s="86"/>
      <c r="J123" s="69">
        <f t="shared" si="15"/>
        <v>0</v>
      </c>
      <c r="K123" s="70" t="s">
        <v>1010</v>
      </c>
      <c r="L123" s="70"/>
      <c r="M123" s="124">
        <f t="shared" si="10"/>
        <v>0</v>
      </c>
      <c r="N123" s="124">
        <f t="shared" si="11"/>
        <v>0</v>
      </c>
      <c r="O123" s="38"/>
      <c r="P123" s="39"/>
    </row>
    <row r="124" spans="1:16" s="10" customFormat="1" ht="36" x14ac:dyDescent="0.25">
      <c r="A124" s="78"/>
      <c r="B124" s="79"/>
      <c r="C124" s="79" t="s">
        <v>406</v>
      </c>
      <c r="D124" s="80" t="s">
        <v>402</v>
      </c>
      <c r="E124" s="81">
        <v>4</v>
      </c>
      <c r="F124" s="70" t="s">
        <v>90</v>
      </c>
      <c r="G124" s="85"/>
      <c r="H124" s="69">
        <f t="shared" si="14"/>
        <v>0</v>
      </c>
      <c r="I124" s="86"/>
      <c r="J124" s="69">
        <f t="shared" si="15"/>
        <v>0</v>
      </c>
      <c r="K124" s="70" t="s">
        <v>1010</v>
      </c>
      <c r="L124" s="70"/>
      <c r="M124" s="124">
        <f t="shared" si="10"/>
        <v>0</v>
      </c>
      <c r="N124" s="124">
        <f t="shared" si="11"/>
        <v>0</v>
      </c>
      <c r="O124" s="38"/>
      <c r="P124" s="39"/>
    </row>
    <row r="125" spans="1:16" s="10" customFormat="1" ht="36" x14ac:dyDescent="0.25">
      <c r="A125" s="78"/>
      <c r="B125" s="79"/>
      <c r="C125" s="79" t="s">
        <v>789</v>
      </c>
      <c r="D125" s="80" t="s">
        <v>790</v>
      </c>
      <c r="E125" s="81">
        <v>2</v>
      </c>
      <c r="F125" s="70" t="s">
        <v>90</v>
      </c>
      <c r="G125" s="85"/>
      <c r="H125" s="69">
        <f t="shared" si="14"/>
        <v>0</v>
      </c>
      <c r="I125" s="86"/>
      <c r="J125" s="69">
        <f>H125+I125</f>
        <v>0</v>
      </c>
      <c r="K125" s="70" t="s">
        <v>1010</v>
      </c>
      <c r="L125" s="70"/>
      <c r="M125" s="124">
        <f t="shared" si="10"/>
        <v>0</v>
      </c>
      <c r="N125" s="124">
        <f t="shared" si="11"/>
        <v>0</v>
      </c>
      <c r="O125" s="38"/>
      <c r="P125" s="39"/>
    </row>
    <row r="126" spans="1:16" s="10" customFormat="1" ht="36" x14ac:dyDescent="0.25">
      <c r="A126" s="78"/>
      <c r="B126" s="79"/>
      <c r="C126" s="79" t="s">
        <v>55</v>
      </c>
      <c r="D126" s="80" t="s">
        <v>356</v>
      </c>
      <c r="E126" s="81">
        <v>2</v>
      </c>
      <c r="F126" s="70" t="s">
        <v>90</v>
      </c>
      <c r="G126" s="85"/>
      <c r="H126" s="69">
        <f t="shared" si="14"/>
        <v>0</v>
      </c>
      <c r="I126" s="86"/>
      <c r="J126" s="69">
        <f t="shared" si="15"/>
        <v>0</v>
      </c>
      <c r="K126" s="70" t="s">
        <v>1010</v>
      </c>
      <c r="L126" s="70"/>
      <c r="M126" s="124">
        <f t="shared" si="10"/>
        <v>0</v>
      </c>
      <c r="N126" s="124">
        <f t="shared" si="11"/>
        <v>0</v>
      </c>
      <c r="O126" s="38"/>
      <c r="P126" s="39"/>
    </row>
    <row r="127" spans="1:16" s="10" customFormat="1" x14ac:dyDescent="0.25">
      <c r="A127" s="78"/>
      <c r="B127" s="79"/>
      <c r="C127" s="79" t="s">
        <v>817</v>
      </c>
      <c r="D127" s="80" t="s">
        <v>818</v>
      </c>
      <c r="E127" s="81">
        <v>3</v>
      </c>
      <c r="F127" s="70" t="s">
        <v>90</v>
      </c>
      <c r="G127" s="85"/>
      <c r="H127" s="69">
        <f t="shared" si="14"/>
        <v>0</v>
      </c>
      <c r="I127" s="86"/>
      <c r="J127" s="69">
        <f t="shared" si="15"/>
        <v>0</v>
      </c>
      <c r="K127" s="70" t="s">
        <v>1010</v>
      </c>
      <c r="L127" s="70"/>
      <c r="M127" s="124">
        <f t="shared" si="10"/>
        <v>0</v>
      </c>
      <c r="N127" s="124">
        <f t="shared" si="11"/>
        <v>0</v>
      </c>
      <c r="O127" s="38"/>
      <c r="P127" s="39"/>
    </row>
    <row r="128" spans="1:16" s="10" customFormat="1" ht="24" x14ac:dyDescent="0.25">
      <c r="A128" s="78"/>
      <c r="B128" s="79"/>
      <c r="C128" s="79" t="s">
        <v>210</v>
      </c>
      <c r="D128" s="80" t="s">
        <v>791</v>
      </c>
      <c r="E128" s="81">
        <v>2</v>
      </c>
      <c r="F128" s="70" t="s">
        <v>90</v>
      </c>
      <c r="G128" s="85"/>
      <c r="H128" s="69">
        <f t="shared" si="14"/>
        <v>0</v>
      </c>
      <c r="I128" s="86"/>
      <c r="J128" s="69">
        <f t="shared" si="15"/>
        <v>0</v>
      </c>
      <c r="K128" s="70" t="s">
        <v>1010</v>
      </c>
      <c r="L128" s="70"/>
      <c r="M128" s="124">
        <f t="shared" si="10"/>
        <v>0</v>
      </c>
      <c r="N128" s="124">
        <f t="shared" si="11"/>
        <v>0</v>
      </c>
      <c r="O128" s="38"/>
      <c r="P128" s="39"/>
    </row>
    <row r="129" spans="1:44" s="10" customFormat="1" ht="24" x14ac:dyDescent="0.25">
      <c r="A129" s="78"/>
      <c r="B129" s="79"/>
      <c r="C129" s="79" t="s">
        <v>613</v>
      </c>
      <c r="D129" s="80" t="s">
        <v>614</v>
      </c>
      <c r="E129" s="81">
        <v>80</v>
      </c>
      <c r="F129" s="70" t="s">
        <v>90</v>
      </c>
      <c r="G129" s="85"/>
      <c r="H129" s="69">
        <f t="shared" si="14"/>
        <v>0</v>
      </c>
      <c r="I129" s="86"/>
      <c r="J129" s="69">
        <f t="shared" ref="J129:J136" si="16">H129+I129</f>
        <v>0</v>
      </c>
      <c r="K129" s="70" t="s">
        <v>1010</v>
      </c>
      <c r="L129" s="70"/>
      <c r="M129" s="124">
        <f t="shared" si="10"/>
        <v>0</v>
      </c>
      <c r="N129" s="124">
        <f t="shared" si="11"/>
        <v>0</v>
      </c>
      <c r="O129" s="38"/>
      <c r="P129" s="39"/>
    </row>
    <row r="130" spans="1:44" s="10" customFormat="1" x14ac:dyDescent="0.25">
      <c r="A130" s="78"/>
      <c r="B130" s="79"/>
      <c r="C130" s="79" t="s">
        <v>88</v>
      </c>
      <c r="D130" s="80" t="s">
        <v>412</v>
      </c>
      <c r="E130" s="81">
        <v>8</v>
      </c>
      <c r="F130" s="70" t="s">
        <v>90</v>
      </c>
      <c r="G130" s="85"/>
      <c r="H130" s="69">
        <f t="shared" si="14"/>
        <v>0</v>
      </c>
      <c r="I130" s="86"/>
      <c r="J130" s="69">
        <f t="shared" si="16"/>
        <v>0</v>
      </c>
      <c r="K130" s="70" t="s">
        <v>1010</v>
      </c>
      <c r="L130" s="70"/>
      <c r="M130" s="124">
        <f t="shared" si="10"/>
        <v>0</v>
      </c>
      <c r="N130" s="124">
        <f t="shared" si="11"/>
        <v>0</v>
      </c>
      <c r="O130" s="38"/>
      <c r="P130" s="39"/>
    </row>
    <row r="131" spans="1:44" s="10" customFormat="1" ht="24" x14ac:dyDescent="0.25">
      <c r="A131" s="78"/>
      <c r="B131" s="79"/>
      <c r="C131" s="79" t="s">
        <v>987</v>
      </c>
      <c r="D131" s="80" t="s">
        <v>944</v>
      </c>
      <c r="E131" s="81">
        <v>2</v>
      </c>
      <c r="F131" s="70" t="s">
        <v>90</v>
      </c>
      <c r="G131" s="85"/>
      <c r="H131" s="69">
        <f t="shared" si="14"/>
        <v>0</v>
      </c>
      <c r="I131" s="86"/>
      <c r="J131" s="69">
        <f t="shared" si="16"/>
        <v>0</v>
      </c>
      <c r="K131" s="70" t="s">
        <v>1010</v>
      </c>
      <c r="L131" s="70"/>
      <c r="M131" s="124">
        <f t="shared" si="10"/>
        <v>0</v>
      </c>
      <c r="N131" s="124">
        <f t="shared" si="11"/>
        <v>0</v>
      </c>
      <c r="O131" s="38"/>
      <c r="P131" s="39"/>
    </row>
    <row r="132" spans="1:44" s="10" customFormat="1" ht="24" x14ac:dyDescent="0.25">
      <c r="A132" s="78"/>
      <c r="B132" s="79"/>
      <c r="C132" s="79" t="s">
        <v>988</v>
      </c>
      <c r="D132" s="80" t="s">
        <v>763</v>
      </c>
      <c r="E132" s="81">
        <v>2</v>
      </c>
      <c r="F132" s="70" t="s">
        <v>90</v>
      </c>
      <c r="G132" s="85"/>
      <c r="H132" s="69">
        <f t="shared" si="14"/>
        <v>0</v>
      </c>
      <c r="I132" s="86"/>
      <c r="J132" s="69">
        <f t="shared" si="16"/>
        <v>0</v>
      </c>
      <c r="K132" s="70" t="s">
        <v>1010</v>
      </c>
      <c r="L132" s="70"/>
      <c r="M132" s="124">
        <f t="shared" si="10"/>
        <v>0</v>
      </c>
      <c r="N132" s="124">
        <f t="shared" si="11"/>
        <v>0</v>
      </c>
      <c r="O132" s="38"/>
      <c r="P132" s="39"/>
    </row>
    <row r="133" spans="1:44" s="10" customFormat="1" ht="36" x14ac:dyDescent="0.25">
      <c r="A133" s="78"/>
      <c r="B133" s="79"/>
      <c r="C133" s="79" t="s">
        <v>764</v>
      </c>
      <c r="D133" s="80" t="s">
        <v>945</v>
      </c>
      <c r="E133" s="81">
        <v>6</v>
      </c>
      <c r="F133" s="70" t="s">
        <v>90</v>
      </c>
      <c r="G133" s="85"/>
      <c r="H133" s="69">
        <f t="shared" si="14"/>
        <v>0</v>
      </c>
      <c r="I133" s="86"/>
      <c r="J133" s="69">
        <f t="shared" si="16"/>
        <v>0</v>
      </c>
      <c r="K133" s="70" t="s">
        <v>1010</v>
      </c>
      <c r="L133" s="70"/>
      <c r="M133" s="124">
        <f t="shared" si="10"/>
        <v>0</v>
      </c>
      <c r="N133" s="124">
        <f t="shared" si="11"/>
        <v>0</v>
      </c>
      <c r="O133" s="38"/>
      <c r="P133" s="39"/>
    </row>
    <row r="134" spans="1:44" s="10" customFormat="1" ht="24" x14ac:dyDescent="0.25">
      <c r="A134" s="78"/>
      <c r="B134" s="79"/>
      <c r="C134" s="79" t="s">
        <v>989</v>
      </c>
      <c r="D134" s="80" t="s">
        <v>616</v>
      </c>
      <c r="E134" s="81">
        <v>20</v>
      </c>
      <c r="F134" s="70" t="s">
        <v>90</v>
      </c>
      <c r="G134" s="130"/>
      <c r="H134" s="69">
        <f t="shared" si="14"/>
        <v>0</v>
      </c>
      <c r="I134" s="86"/>
      <c r="J134" s="69">
        <f t="shared" si="16"/>
        <v>0</v>
      </c>
      <c r="K134" s="70" t="s">
        <v>1010</v>
      </c>
      <c r="L134" s="70"/>
      <c r="M134" s="124">
        <f t="shared" ref="M134:M187" si="17">IF(K134="S",J134,0)</f>
        <v>0</v>
      </c>
      <c r="N134" s="124">
        <f t="shared" ref="N134:N187" si="18">IF(K134="D",J134,0)</f>
        <v>0</v>
      </c>
      <c r="O134" s="38"/>
      <c r="P134" s="39"/>
    </row>
    <row r="135" spans="1:44" s="10" customFormat="1" ht="24" x14ac:dyDescent="0.25">
      <c r="A135" s="78"/>
      <c r="B135" s="79"/>
      <c r="C135" s="79" t="s">
        <v>990</v>
      </c>
      <c r="D135" s="80" t="s">
        <v>617</v>
      </c>
      <c r="E135" s="81">
        <v>40</v>
      </c>
      <c r="F135" s="70" t="s">
        <v>90</v>
      </c>
      <c r="G135" s="130"/>
      <c r="H135" s="69">
        <f t="shared" si="14"/>
        <v>0</v>
      </c>
      <c r="I135" s="86"/>
      <c r="J135" s="69">
        <f t="shared" si="16"/>
        <v>0</v>
      </c>
      <c r="K135" s="70" t="s">
        <v>1010</v>
      </c>
      <c r="L135" s="70"/>
      <c r="M135" s="124">
        <f t="shared" si="17"/>
        <v>0</v>
      </c>
      <c r="N135" s="124">
        <f t="shared" si="18"/>
        <v>0</v>
      </c>
      <c r="O135" s="38"/>
      <c r="P135" s="39"/>
    </row>
    <row r="136" spans="1:44" s="10" customFormat="1" ht="36" x14ac:dyDescent="0.25">
      <c r="A136" s="78"/>
      <c r="B136" s="79"/>
      <c r="C136" s="79" t="s">
        <v>799</v>
      </c>
      <c r="D136" s="80" t="s">
        <v>946</v>
      </c>
      <c r="E136" s="81">
        <v>4</v>
      </c>
      <c r="F136" s="70" t="s">
        <v>90</v>
      </c>
      <c r="G136" s="130"/>
      <c r="H136" s="69">
        <f t="shared" si="14"/>
        <v>0</v>
      </c>
      <c r="I136" s="86"/>
      <c r="J136" s="69">
        <f t="shared" si="16"/>
        <v>0</v>
      </c>
      <c r="K136" s="70" t="s">
        <v>1010</v>
      </c>
      <c r="L136" s="70"/>
      <c r="M136" s="124">
        <f t="shared" si="17"/>
        <v>0</v>
      </c>
      <c r="N136" s="124">
        <f t="shared" si="18"/>
        <v>0</v>
      </c>
      <c r="O136" s="38"/>
      <c r="P136" s="39"/>
    </row>
    <row r="137" spans="1:44" s="40" customFormat="1" x14ac:dyDescent="0.25">
      <c r="A137" s="116"/>
      <c r="B137" s="117"/>
      <c r="C137" s="117" t="s">
        <v>618</v>
      </c>
      <c r="D137" s="118" t="s">
        <v>743</v>
      </c>
      <c r="E137" s="119"/>
      <c r="F137" s="120"/>
      <c r="G137" s="121"/>
      <c r="H137" s="122"/>
      <c r="I137" s="123"/>
      <c r="J137" s="122"/>
      <c r="K137" s="122"/>
      <c r="L137" s="122"/>
      <c r="M137" s="122"/>
      <c r="N137" s="122"/>
      <c r="O137" s="38"/>
      <c r="P137" s="39"/>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row>
    <row r="138" spans="1:44" s="10" customFormat="1" x14ac:dyDescent="0.25">
      <c r="A138" s="78"/>
      <c r="B138" s="79"/>
      <c r="C138" s="79" t="s">
        <v>745</v>
      </c>
      <c r="D138" s="80" t="s">
        <v>744</v>
      </c>
      <c r="E138" s="81">
        <v>72</v>
      </c>
      <c r="F138" s="70" t="s">
        <v>90</v>
      </c>
      <c r="G138" s="85"/>
      <c r="H138" s="69">
        <f>E138*G138</f>
        <v>0</v>
      </c>
      <c r="I138" s="86"/>
      <c r="J138" s="69">
        <f t="shared" ref="J138:J147" si="19">H138+I138</f>
        <v>0</v>
      </c>
      <c r="K138" s="70" t="s">
        <v>1010</v>
      </c>
      <c r="L138" s="70"/>
      <c r="M138" s="124">
        <f t="shared" si="17"/>
        <v>0</v>
      </c>
      <c r="N138" s="124">
        <f t="shared" si="18"/>
        <v>0</v>
      </c>
      <c r="O138" s="38"/>
      <c r="P138" s="39"/>
    </row>
    <row r="139" spans="1:44" s="10" customFormat="1" x14ac:dyDescent="0.25">
      <c r="A139" s="78"/>
      <c r="B139" s="79"/>
      <c r="C139" s="79" t="s">
        <v>745</v>
      </c>
      <c r="D139" s="80" t="s">
        <v>1025</v>
      </c>
      <c r="E139" s="81">
        <v>72</v>
      </c>
      <c r="F139" s="70" t="s">
        <v>90</v>
      </c>
      <c r="G139" s="85"/>
      <c r="H139" s="69">
        <f t="shared" ref="H139:H147" si="20">E139*G139</f>
        <v>0</v>
      </c>
      <c r="I139" s="86"/>
      <c r="J139" s="69">
        <f t="shared" si="19"/>
        <v>0</v>
      </c>
      <c r="K139" s="70" t="s">
        <v>1010</v>
      </c>
      <c r="L139" s="70"/>
      <c r="M139" s="124">
        <f t="shared" si="17"/>
        <v>0</v>
      </c>
      <c r="N139" s="124">
        <f t="shared" si="18"/>
        <v>0</v>
      </c>
      <c r="O139" s="38"/>
      <c r="P139" s="39"/>
    </row>
    <row r="140" spans="1:44" s="10" customFormat="1" ht="24" x14ac:dyDescent="0.25">
      <c r="A140" s="78"/>
      <c r="B140" s="79"/>
      <c r="C140" s="79" t="s">
        <v>986</v>
      </c>
      <c r="D140" s="80" t="s">
        <v>746</v>
      </c>
      <c r="E140" s="81">
        <v>560</v>
      </c>
      <c r="F140" s="70" t="s">
        <v>90</v>
      </c>
      <c r="G140" s="85"/>
      <c r="H140" s="69">
        <f t="shared" si="20"/>
        <v>0</v>
      </c>
      <c r="I140" s="86"/>
      <c r="J140" s="69">
        <f t="shared" si="19"/>
        <v>0</v>
      </c>
      <c r="K140" s="70" t="s">
        <v>1010</v>
      </c>
      <c r="L140" s="70"/>
      <c r="M140" s="124">
        <f t="shared" si="17"/>
        <v>0</v>
      </c>
      <c r="N140" s="124">
        <f t="shared" si="18"/>
        <v>0</v>
      </c>
      <c r="O140" s="38"/>
      <c r="P140" s="39"/>
    </row>
    <row r="141" spans="1:44" s="10" customFormat="1" x14ac:dyDescent="0.25">
      <c r="A141" s="78"/>
      <c r="B141" s="79"/>
      <c r="C141" s="79" t="s">
        <v>748</v>
      </c>
      <c r="D141" s="145" t="s">
        <v>747</v>
      </c>
      <c r="E141" s="81">
        <v>24</v>
      </c>
      <c r="F141" s="70" t="s">
        <v>90</v>
      </c>
      <c r="G141" s="85"/>
      <c r="H141" s="69">
        <f t="shared" si="20"/>
        <v>0</v>
      </c>
      <c r="I141" s="86"/>
      <c r="J141" s="69">
        <f t="shared" si="19"/>
        <v>0</v>
      </c>
      <c r="K141" s="70" t="s">
        <v>1010</v>
      </c>
      <c r="L141" s="70"/>
      <c r="M141" s="124">
        <f t="shared" si="17"/>
        <v>0</v>
      </c>
      <c r="N141" s="124">
        <f t="shared" si="18"/>
        <v>0</v>
      </c>
      <c r="O141" s="38"/>
      <c r="P141" s="39"/>
    </row>
    <row r="142" spans="1:44" s="10" customFormat="1" ht="24" x14ac:dyDescent="0.25">
      <c r="A142" s="78"/>
      <c r="B142" s="79"/>
      <c r="C142" s="79" t="s">
        <v>754</v>
      </c>
      <c r="D142" s="80" t="s">
        <v>750</v>
      </c>
      <c r="E142" s="81">
        <v>20</v>
      </c>
      <c r="F142" s="70" t="s">
        <v>90</v>
      </c>
      <c r="G142" s="85"/>
      <c r="H142" s="69">
        <f t="shared" si="20"/>
        <v>0</v>
      </c>
      <c r="I142" s="86"/>
      <c r="J142" s="69">
        <f t="shared" si="19"/>
        <v>0</v>
      </c>
      <c r="K142" s="70" t="s">
        <v>1010</v>
      </c>
      <c r="L142" s="70"/>
      <c r="M142" s="124">
        <f t="shared" si="17"/>
        <v>0</v>
      </c>
      <c r="N142" s="124">
        <f t="shared" si="18"/>
        <v>0</v>
      </c>
      <c r="O142" s="38"/>
      <c r="P142" s="39"/>
    </row>
    <row r="143" spans="1:44" s="10" customFormat="1" ht="24" x14ac:dyDescent="0.25">
      <c r="A143" s="78"/>
      <c r="B143" s="79"/>
      <c r="C143" s="79" t="s">
        <v>754</v>
      </c>
      <c r="D143" s="80" t="s">
        <v>749</v>
      </c>
      <c r="E143" s="81">
        <v>20</v>
      </c>
      <c r="F143" s="70" t="s">
        <v>90</v>
      </c>
      <c r="G143" s="85"/>
      <c r="H143" s="69">
        <f t="shared" si="20"/>
        <v>0</v>
      </c>
      <c r="I143" s="86"/>
      <c r="J143" s="69">
        <f t="shared" si="19"/>
        <v>0</v>
      </c>
      <c r="K143" s="70" t="s">
        <v>1010</v>
      </c>
      <c r="L143" s="70"/>
      <c r="M143" s="124">
        <f t="shared" si="17"/>
        <v>0</v>
      </c>
      <c r="N143" s="124">
        <f t="shared" si="18"/>
        <v>0</v>
      </c>
      <c r="O143" s="38"/>
      <c r="P143" s="39"/>
    </row>
    <row r="144" spans="1:44" s="10" customFormat="1" ht="24" x14ac:dyDescent="0.25">
      <c r="A144" s="78"/>
      <c r="B144" s="79"/>
      <c r="C144" s="79" t="s">
        <v>754</v>
      </c>
      <c r="D144" s="80" t="s">
        <v>751</v>
      </c>
      <c r="E144" s="81">
        <v>20</v>
      </c>
      <c r="F144" s="70" t="s">
        <v>90</v>
      </c>
      <c r="G144" s="85"/>
      <c r="H144" s="69">
        <f t="shared" si="20"/>
        <v>0</v>
      </c>
      <c r="I144" s="86"/>
      <c r="J144" s="69">
        <f t="shared" si="19"/>
        <v>0</v>
      </c>
      <c r="K144" s="70" t="s">
        <v>1010</v>
      </c>
      <c r="L144" s="70"/>
      <c r="M144" s="124">
        <f t="shared" si="17"/>
        <v>0</v>
      </c>
      <c r="N144" s="124">
        <f t="shared" si="18"/>
        <v>0</v>
      </c>
      <c r="O144" s="38"/>
      <c r="P144" s="39"/>
    </row>
    <row r="145" spans="1:57" s="10" customFormat="1" ht="48" x14ac:dyDescent="0.25">
      <c r="A145" s="78"/>
      <c r="B145" s="79"/>
      <c r="C145" s="79" t="s">
        <v>819</v>
      </c>
      <c r="D145" s="80" t="s">
        <v>1043</v>
      </c>
      <c r="E145" s="81">
        <v>36</v>
      </c>
      <c r="F145" s="70" t="s">
        <v>90</v>
      </c>
      <c r="G145" s="85"/>
      <c r="H145" s="69">
        <f t="shared" si="20"/>
        <v>0</v>
      </c>
      <c r="I145" s="86"/>
      <c r="J145" s="69">
        <f t="shared" si="19"/>
        <v>0</v>
      </c>
      <c r="K145" s="70" t="s">
        <v>1010</v>
      </c>
      <c r="L145" s="70"/>
      <c r="M145" s="124">
        <f t="shared" si="17"/>
        <v>0</v>
      </c>
      <c r="N145" s="124">
        <f t="shared" si="18"/>
        <v>0</v>
      </c>
      <c r="O145" s="38"/>
      <c r="P145" s="39"/>
    </row>
    <row r="146" spans="1:57" s="10" customFormat="1" ht="24" x14ac:dyDescent="0.25">
      <c r="A146" s="78"/>
      <c r="B146" s="79"/>
      <c r="C146" s="79" t="s">
        <v>745</v>
      </c>
      <c r="D146" s="80" t="s">
        <v>820</v>
      </c>
      <c r="E146" s="81">
        <v>12</v>
      </c>
      <c r="F146" s="70" t="s">
        <v>90</v>
      </c>
      <c r="G146" s="85"/>
      <c r="H146" s="69">
        <f t="shared" si="20"/>
        <v>0</v>
      </c>
      <c r="I146" s="86"/>
      <c r="J146" s="69">
        <f t="shared" si="19"/>
        <v>0</v>
      </c>
      <c r="K146" s="70" t="s">
        <v>1010</v>
      </c>
      <c r="L146" s="70"/>
      <c r="M146" s="124">
        <f t="shared" si="17"/>
        <v>0</v>
      </c>
      <c r="N146" s="124">
        <f t="shared" si="18"/>
        <v>0</v>
      </c>
      <c r="O146" s="38"/>
      <c r="P146" s="39"/>
    </row>
    <row r="147" spans="1:57" s="10" customFormat="1" x14ac:dyDescent="0.25">
      <c r="A147" s="78"/>
      <c r="B147" s="79"/>
      <c r="C147" s="79" t="s">
        <v>745</v>
      </c>
      <c r="D147" s="80" t="s">
        <v>821</v>
      </c>
      <c r="E147" s="81">
        <v>12</v>
      </c>
      <c r="F147" s="70" t="s">
        <v>90</v>
      </c>
      <c r="G147" s="85"/>
      <c r="H147" s="69">
        <f t="shared" si="20"/>
        <v>0</v>
      </c>
      <c r="I147" s="86"/>
      <c r="J147" s="69">
        <f t="shared" si="19"/>
        <v>0</v>
      </c>
      <c r="K147" s="70" t="s">
        <v>1010</v>
      </c>
      <c r="L147" s="70"/>
      <c r="M147" s="124">
        <f t="shared" si="17"/>
        <v>0</v>
      </c>
      <c r="N147" s="124">
        <f t="shared" si="18"/>
        <v>0</v>
      </c>
      <c r="O147" s="38"/>
      <c r="P147" s="39"/>
    </row>
    <row r="148" spans="1:57" s="40" customFormat="1" x14ac:dyDescent="0.25">
      <c r="A148" s="116"/>
      <c r="B148" s="117"/>
      <c r="C148" s="117" t="s">
        <v>267</v>
      </c>
      <c r="D148" s="118" t="s">
        <v>619</v>
      </c>
      <c r="E148" s="119"/>
      <c r="F148" s="120"/>
      <c r="G148" s="121"/>
      <c r="H148" s="122"/>
      <c r="I148" s="123"/>
      <c r="J148" s="122"/>
      <c r="K148" s="122"/>
      <c r="L148" s="122"/>
      <c r="M148" s="122"/>
      <c r="N148" s="122"/>
      <c r="O148" s="38"/>
      <c r="P148" s="39"/>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row>
    <row r="149" spans="1:57" s="10" customFormat="1" ht="24" x14ac:dyDescent="0.25">
      <c r="A149" s="78"/>
      <c r="B149" s="79"/>
      <c r="C149" s="79" t="s">
        <v>753</v>
      </c>
      <c r="D149" s="80" t="s">
        <v>752</v>
      </c>
      <c r="E149" s="81">
        <v>60</v>
      </c>
      <c r="F149" s="70" t="s">
        <v>90</v>
      </c>
      <c r="G149" s="85"/>
      <c r="H149" s="69">
        <f>E149*G149</f>
        <v>0</v>
      </c>
      <c r="I149" s="86"/>
      <c r="J149" s="69">
        <f>H149+I149</f>
        <v>0</v>
      </c>
      <c r="K149" s="70" t="s">
        <v>1010</v>
      </c>
      <c r="L149" s="70"/>
      <c r="M149" s="124">
        <f t="shared" si="17"/>
        <v>0</v>
      </c>
      <c r="N149" s="124">
        <f t="shared" si="18"/>
        <v>0</v>
      </c>
      <c r="O149" s="38"/>
      <c r="P149" s="39"/>
    </row>
    <row r="150" spans="1:57" s="10" customFormat="1" ht="36" x14ac:dyDescent="0.25">
      <c r="A150" s="78"/>
      <c r="B150" s="79"/>
      <c r="C150" s="79" t="s">
        <v>755</v>
      </c>
      <c r="D150" s="80" t="s">
        <v>756</v>
      </c>
      <c r="E150" s="81">
        <v>10</v>
      </c>
      <c r="F150" s="70" t="s">
        <v>90</v>
      </c>
      <c r="G150" s="85"/>
      <c r="H150" s="69">
        <f>E150*G150</f>
        <v>0</v>
      </c>
      <c r="I150" s="86"/>
      <c r="J150" s="69">
        <f>H150+I150</f>
        <v>0</v>
      </c>
      <c r="K150" s="70" t="s">
        <v>1010</v>
      </c>
      <c r="L150" s="70"/>
      <c r="M150" s="124">
        <f t="shared" si="17"/>
        <v>0</v>
      </c>
      <c r="N150" s="124">
        <f t="shared" si="18"/>
        <v>0</v>
      </c>
      <c r="O150" s="38"/>
      <c r="P150" s="39"/>
    </row>
    <row r="151" spans="1:57" s="10" customFormat="1" ht="36" x14ac:dyDescent="0.25">
      <c r="A151" s="78"/>
      <c r="B151" s="79"/>
      <c r="C151" s="79" t="s">
        <v>758</v>
      </c>
      <c r="D151" s="80" t="s">
        <v>757</v>
      </c>
      <c r="E151" s="81">
        <v>70</v>
      </c>
      <c r="F151" s="70" t="s">
        <v>90</v>
      </c>
      <c r="G151" s="85"/>
      <c r="H151" s="69">
        <f>E151*G151</f>
        <v>0</v>
      </c>
      <c r="I151" s="86"/>
      <c r="J151" s="69">
        <f>H151+I151</f>
        <v>0</v>
      </c>
      <c r="K151" s="70" t="s">
        <v>1010</v>
      </c>
      <c r="L151" s="70"/>
      <c r="M151" s="124">
        <f t="shared" si="17"/>
        <v>0</v>
      </c>
      <c r="N151" s="124">
        <f t="shared" si="18"/>
        <v>0</v>
      </c>
      <c r="O151" s="38"/>
      <c r="P151" s="39"/>
    </row>
    <row r="152" spans="1:57" s="10" customFormat="1" ht="24" x14ac:dyDescent="0.25">
      <c r="A152" s="78"/>
      <c r="B152" s="79"/>
      <c r="C152" s="79" t="s">
        <v>759</v>
      </c>
      <c r="D152" s="80" t="s">
        <v>760</v>
      </c>
      <c r="E152" s="81">
        <v>7</v>
      </c>
      <c r="F152" s="70" t="s">
        <v>90</v>
      </c>
      <c r="G152" s="85"/>
      <c r="H152" s="69">
        <f>E152*G152</f>
        <v>0</v>
      </c>
      <c r="I152" s="86"/>
      <c r="J152" s="69">
        <f>H152+I152</f>
        <v>0</v>
      </c>
      <c r="K152" s="70" t="s">
        <v>1010</v>
      </c>
      <c r="L152" s="70"/>
      <c r="M152" s="124">
        <f t="shared" si="17"/>
        <v>0</v>
      </c>
      <c r="N152" s="124">
        <f t="shared" si="18"/>
        <v>0</v>
      </c>
      <c r="O152" s="38"/>
      <c r="P152" s="39"/>
    </row>
    <row r="153" spans="1:57" s="10" customFormat="1" x14ac:dyDescent="0.25">
      <c r="A153" s="99" t="s">
        <v>9</v>
      </c>
      <c r="B153" s="100" t="s">
        <v>17</v>
      </c>
      <c r="C153" s="100"/>
      <c r="D153" s="100"/>
      <c r="E153" s="101"/>
      <c r="F153" s="102"/>
      <c r="G153" s="143"/>
      <c r="H153" s="104">
        <f>SUM(H156:H265)</f>
        <v>0</v>
      </c>
      <c r="I153" s="104">
        <f>SUM(I156:I265)</f>
        <v>0</v>
      </c>
      <c r="J153" s="104">
        <f>SUM(H153:I153)</f>
        <v>0</v>
      </c>
      <c r="K153" s="104"/>
      <c r="L153" s="104"/>
      <c r="M153" s="104">
        <f>SUM(M155:M265)</f>
        <v>0</v>
      </c>
      <c r="N153" s="104">
        <f>SUM(N155:N265)</f>
        <v>0</v>
      </c>
      <c r="O153" s="38"/>
      <c r="P153" s="39"/>
    </row>
    <row r="154" spans="1:57" s="10" customFormat="1" x14ac:dyDescent="0.25">
      <c r="A154" s="94"/>
      <c r="B154" s="79"/>
      <c r="C154" s="79"/>
      <c r="D154" s="80"/>
      <c r="E154" s="81"/>
      <c r="F154" s="70"/>
      <c r="G154" s="141"/>
      <c r="H154" s="69"/>
      <c r="I154" s="115"/>
      <c r="J154" s="69"/>
      <c r="K154" s="69"/>
      <c r="L154" s="69"/>
      <c r="M154" s="69"/>
      <c r="N154" s="69"/>
      <c r="O154" s="38"/>
      <c r="P154" s="39"/>
    </row>
    <row r="155" spans="1:57" s="40" customFormat="1" x14ac:dyDescent="0.25">
      <c r="A155" s="116" t="s">
        <v>57</v>
      </c>
      <c r="B155" s="117"/>
      <c r="C155" s="117"/>
      <c r="D155" s="118"/>
      <c r="E155" s="119"/>
      <c r="F155" s="120"/>
      <c r="G155" s="121"/>
      <c r="H155" s="122"/>
      <c r="I155" s="123"/>
      <c r="J155" s="122"/>
      <c r="K155" s="122"/>
      <c r="L155" s="122"/>
      <c r="M155" s="122"/>
      <c r="N155" s="122"/>
      <c r="O155" s="38"/>
      <c r="P155" s="39"/>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row>
    <row r="156" spans="1:57" s="10" customFormat="1" ht="36" x14ac:dyDescent="0.25">
      <c r="A156" s="78"/>
      <c r="B156" s="79"/>
      <c r="C156" s="79" t="s">
        <v>214</v>
      </c>
      <c r="D156" s="80" t="s">
        <v>611</v>
      </c>
      <c r="E156" s="81">
        <v>1</v>
      </c>
      <c r="F156" s="70" t="s">
        <v>90</v>
      </c>
      <c r="G156" s="85"/>
      <c r="H156" s="69">
        <f t="shared" ref="H156:H176" si="21">G156*E156</f>
        <v>0</v>
      </c>
      <c r="I156" s="86"/>
      <c r="J156" s="69">
        <f>I156+H156</f>
        <v>0</v>
      </c>
      <c r="K156" s="70" t="s">
        <v>1009</v>
      </c>
      <c r="L156" s="70"/>
      <c r="M156" s="124">
        <f t="shared" si="17"/>
        <v>0</v>
      </c>
      <c r="N156" s="124">
        <f t="shared" si="18"/>
        <v>0</v>
      </c>
      <c r="O156" s="38"/>
      <c r="P156" s="39"/>
    </row>
    <row r="157" spans="1:57" s="10" customFormat="1" ht="24" x14ac:dyDescent="0.25">
      <c r="A157" s="78"/>
      <c r="B157" s="79"/>
      <c r="C157" s="79" t="s">
        <v>609</v>
      </c>
      <c r="D157" s="80" t="s">
        <v>610</v>
      </c>
      <c r="E157" s="81">
        <v>1</v>
      </c>
      <c r="F157" s="70" t="s">
        <v>90</v>
      </c>
      <c r="G157" s="85"/>
      <c r="H157" s="69">
        <f>G157*E157</f>
        <v>0</v>
      </c>
      <c r="I157" s="86"/>
      <c r="J157" s="69">
        <f t="shared" ref="J157:J170" si="22">I157+H157</f>
        <v>0</v>
      </c>
      <c r="K157" s="70" t="s">
        <v>1009</v>
      </c>
      <c r="L157" s="70"/>
      <c r="M157" s="124">
        <f t="shared" si="17"/>
        <v>0</v>
      </c>
      <c r="N157" s="124">
        <f t="shared" si="18"/>
        <v>0</v>
      </c>
      <c r="O157" s="38"/>
      <c r="P157" s="39"/>
    </row>
    <row r="158" spans="1:57" s="10" customFormat="1" ht="24" x14ac:dyDescent="0.25">
      <c r="A158" s="78"/>
      <c r="B158" s="79"/>
      <c r="C158" s="79" t="s">
        <v>762</v>
      </c>
      <c r="D158" s="80" t="s">
        <v>761</v>
      </c>
      <c r="E158" s="81">
        <v>3</v>
      </c>
      <c r="F158" s="70" t="s">
        <v>90</v>
      </c>
      <c r="G158" s="85"/>
      <c r="H158" s="69">
        <f t="shared" ref="H158:H165" si="23">G158*E158</f>
        <v>0</v>
      </c>
      <c r="I158" s="86"/>
      <c r="J158" s="69">
        <f>I158+H158</f>
        <v>0</v>
      </c>
      <c r="K158" s="70" t="s">
        <v>1009</v>
      </c>
      <c r="L158" s="70"/>
      <c r="M158" s="124">
        <f t="shared" si="17"/>
        <v>0</v>
      </c>
      <c r="N158" s="124">
        <f t="shared" si="18"/>
        <v>0</v>
      </c>
      <c r="O158" s="38"/>
      <c r="P158" s="39"/>
    </row>
    <row r="159" spans="1:57" s="10" customFormat="1" ht="24" x14ac:dyDescent="0.25">
      <c r="A159" s="78"/>
      <c r="B159" s="79"/>
      <c r="C159" s="79" t="s">
        <v>762</v>
      </c>
      <c r="D159" s="80" t="s">
        <v>826</v>
      </c>
      <c r="E159" s="81">
        <v>1</v>
      </c>
      <c r="F159" s="70" t="s">
        <v>90</v>
      </c>
      <c r="G159" s="85"/>
      <c r="H159" s="69">
        <f t="shared" si="23"/>
        <v>0</v>
      </c>
      <c r="I159" s="86"/>
      <c r="J159" s="69">
        <f>I159+H159</f>
        <v>0</v>
      </c>
      <c r="K159" s="70" t="s">
        <v>1009</v>
      </c>
      <c r="L159" s="70"/>
      <c r="M159" s="124">
        <f t="shared" si="17"/>
        <v>0</v>
      </c>
      <c r="N159" s="124">
        <f t="shared" si="18"/>
        <v>0</v>
      </c>
      <c r="O159" s="38"/>
      <c r="P159" s="39"/>
    </row>
    <row r="160" spans="1:57" s="41" customFormat="1" ht="48" x14ac:dyDescent="0.25">
      <c r="A160" s="78"/>
      <c r="B160" s="79"/>
      <c r="C160" s="79" t="s">
        <v>215</v>
      </c>
      <c r="D160" s="80" t="s">
        <v>608</v>
      </c>
      <c r="E160" s="81">
        <v>1</v>
      </c>
      <c r="F160" s="70" t="s">
        <v>90</v>
      </c>
      <c r="G160" s="85"/>
      <c r="H160" s="69">
        <f t="shared" si="23"/>
        <v>0</v>
      </c>
      <c r="I160" s="86"/>
      <c r="J160" s="69">
        <f t="shared" si="22"/>
        <v>0</v>
      </c>
      <c r="K160" s="70" t="s">
        <v>1010</v>
      </c>
      <c r="L160" s="70"/>
      <c r="M160" s="124">
        <f t="shared" si="17"/>
        <v>0</v>
      </c>
      <c r="N160" s="124">
        <f t="shared" si="18"/>
        <v>0</v>
      </c>
      <c r="O160" s="38"/>
      <c r="P160" s="39"/>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row>
    <row r="161" spans="1:57" s="41" customFormat="1" ht="24" x14ac:dyDescent="0.25">
      <c r="A161" s="78"/>
      <c r="B161" s="79"/>
      <c r="C161" s="79" t="s">
        <v>244</v>
      </c>
      <c r="D161" s="80" t="s">
        <v>440</v>
      </c>
      <c r="E161" s="81">
        <v>1</v>
      </c>
      <c r="F161" s="70" t="s">
        <v>90</v>
      </c>
      <c r="G161" s="130"/>
      <c r="H161" s="69">
        <f t="shared" si="23"/>
        <v>0</v>
      </c>
      <c r="I161" s="86"/>
      <c r="J161" s="69">
        <f t="shared" si="22"/>
        <v>0</v>
      </c>
      <c r="K161" s="70" t="s">
        <v>1010</v>
      </c>
      <c r="L161" s="70"/>
      <c r="M161" s="124">
        <f t="shared" si="17"/>
        <v>0</v>
      </c>
      <c r="N161" s="124">
        <f t="shared" si="18"/>
        <v>0</v>
      </c>
      <c r="O161" s="38"/>
      <c r="P161" s="39"/>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row>
    <row r="162" spans="1:57" s="41" customFormat="1" ht="24" x14ac:dyDescent="0.25">
      <c r="A162" s="78"/>
      <c r="B162" s="79"/>
      <c r="C162" s="79" t="s">
        <v>216</v>
      </c>
      <c r="D162" s="80" t="s">
        <v>441</v>
      </c>
      <c r="E162" s="81">
        <v>2</v>
      </c>
      <c r="F162" s="70" t="s">
        <v>90</v>
      </c>
      <c r="G162" s="85"/>
      <c r="H162" s="69">
        <f t="shared" si="23"/>
        <v>0</v>
      </c>
      <c r="I162" s="86"/>
      <c r="J162" s="69">
        <f t="shared" si="22"/>
        <v>0</v>
      </c>
      <c r="K162" s="70" t="s">
        <v>1010</v>
      </c>
      <c r="L162" s="70"/>
      <c r="M162" s="124">
        <f t="shared" si="17"/>
        <v>0</v>
      </c>
      <c r="N162" s="124">
        <f t="shared" si="18"/>
        <v>0</v>
      </c>
      <c r="O162" s="38"/>
      <c r="P162" s="39"/>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row>
    <row r="163" spans="1:57" s="41" customFormat="1" ht="36" x14ac:dyDescent="0.25">
      <c r="A163" s="78"/>
      <c r="B163" s="79"/>
      <c r="C163" s="79" t="s">
        <v>217</v>
      </c>
      <c r="D163" s="80" t="s">
        <v>442</v>
      </c>
      <c r="E163" s="81">
        <v>1</v>
      </c>
      <c r="F163" s="70" t="s">
        <v>90</v>
      </c>
      <c r="G163" s="85"/>
      <c r="H163" s="69">
        <f t="shared" si="23"/>
        <v>0</v>
      </c>
      <c r="I163" s="86"/>
      <c r="J163" s="69">
        <f t="shared" si="22"/>
        <v>0</v>
      </c>
      <c r="K163" s="70" t="s">
        <v>1010</v>
      </c>
      <c r="L163" s="70"/>
      <c r="M163" s="124">
        <f t="shared" si="17"/>
        <v>0</v>
      </c>
      <c r="N163" s="124">
        <f t="shared" si="18"/>
        <v>0</v>
      </c>
      <c r="O163" s="38"/>
      <c r="P163" s="39"/>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row>
    <row r="164" spans="1:57" s="41" customFormat="1" x14ac:dyDescent="0.25">
      <c r="A164" s="78"/>
      <c r="B164" s="79"/>
      <c r="C164" s="79" t="s">
        <v>218</v>
      </c>
      <c r="D164" s="80" t="s">
        <v>410</v>
      </c>
      <c r="E164" s="81">
        <v>1</v>
      </c>
      <c r="F164" s="70" t="s">
        <v>90</v>
      </c>
      <c r="G164" s="85"/>
      <c r="H164" s="69">
        <f t="shared" si="23"/>
        <v>0</v>
      </c>
      <c r="I164" s="86"/>
      <c r="J164" s="69">
        <f t="shared" si="22"/>
        <v>0</v>
      </c>
      <c r="K164" s="70" t="s">
        <v>1010</v>
      </c>
      <c r="L164" s="70"/>
      <c r="M164" s="124">
        <f t="shared" si="17"/>
        <v>0</v>
      </c>
      <c r="N164" s="124">
        <f t="shared" si="18"/>
        <v>0</v>
      </c>
      <c r="O164" s="38"/>
      <c r="P164" s="39"/>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row>
    <row r="165" spans="1:57" s="41" customFormat="1" ht="36" x14ac:dyDescent="0.25">
      <c r="A165" s="78"/>
      <c r="B165" s="79"/>
      <c r="C165" s="79" t="s">
        <v>219</v>
      </c>
      <c r="D165" s="80" t="s">
        <v>443</v>
      </c>
      <c r="E165" s="81">
        <v>1</v>
      </c>
      <c r="F165" s="70" t="s">
        <v>90</v>
      </c>
      <c r="G165" s="85"/>
      <c r="H165" s="69">
        <f t="shared" si="23"/>
        <v>0</v>
      </c>
      <c r="I165" s="86"/>
      <c r="J165" s="69">
        <f t="shared" si="22"/>
        <v>0</v>
      </c>
      <c r="K165" s="70" t="s">
        <v>1010</v>
      </c>
      <c r="L165" s="70"/>
      <c r="M165" s="124">
        <f t="shared" si="17"/>
        <v>0</v>
      </c>
      <c r="N165" s="124">
        <f t="shared" si="18"/>
        <v>0</v>
      </c>
      <c r="O165" s="38"/>
      <c r="P165" s="39"/>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row>
    <row r="166" spans="1:57" s="41" customFormat="1" x14ac:dyDescent="0.25">
      <c r="A166" s="78"/>
      <c r="B166" s="79"/>
      <c r="C166" s="79" t="s">
        <v>220</v>
      </c>
      <c r="D166" s="80" t="s">
        <v>705</v>
      </c>
      <c r="E166" s="81">
        <v>2</v>
      </c>
      <c r="F166" s="70" t="s">
        <v>90</v>
      </c>
      <c r="G166" s="85"/>
      <c r="H166" s="69">
        <f t="shared" si="21"/>
        <v>0</v>
      </c>
      <c r="I166" s="86"/>
      <c r="J166" s="69">
        <f t="shared" si="22"/>
        <v>0</v>
      </c>
      <c r="K166" s="70" t="s">
        <v>1009</v>
      </c>
      <c r="L166" s="70"/>
      <c r="M166" s="124">
        <f t="shared" si="17"/>
        <v>0</v>
      </c>
      <c r="N166" s="124">
        <f t="shared" si="18"/>
        <v>0</v>
      </c>
      <c r="O166" s="38"/>
      <c r="P166" s="39"/>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row>
    <row r="167" spans="1:57" s="41" customFormat="1" ht="48" x14ac:dyDescent="0.25">
      <c r="A167" s="78"/>
      <c r="B167" s="79"/>
      <c r="C167" s="79" t="s">
        <v>221</v>
      </c>
      <c r="D167" s="80" t="s">
        <v>444</v>
      </c>
      <c r="E167" s="81">
        <v>3</v>
      </c>
      <c r="F167" s="70" t="s">
        <v>90</v>
      </c>
      <c r="G167" s="85"/>
      <c r="H167" s="69">
        <f t="shared" si="21"/>
        <v>0</v>
      </c>
      <c r="I167" s="86"/>
      <c r="J167" s="69">
        <f t="shared" si="22"/>
        <v>0</v>
      </c>
      <c r="K167" s="70" t="s">
        <v>1009</v>
      </c>
      <c r="L167" s="70"/>
      <c r="M167" s="124">
        <f t="shared" si="17"/>
        <v>0</v>
      </c>
      <c r="N167" s="124">
        <f t="shared" si="18"/>
        <v>0</v>
      </c>
      <c r="O167" s="38"/>
      <c r="P167" s="39"/>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row>
    <row r="168" spans="1:57" s="41" customFormat="1" ht="36" x14ac:dyDescent="0.25">
      <c r="A168" s="78"/>
      <c r="B168" s="79"/>
      <c r="C168" s="79" t="s">
        <v>445</v>
      </c>
      <c r="D168" s="80" t="s">
        <v>565</v>
      </c>
      <c r="E168" s="81">
        <v>1</v>
      </c>
      <c r="F168" s="70" t="s">
        <v>90</v>
      </c>
      <c r="G168" s="85"/>
      <c r="H168" s="69">
        <f t="shared" si="21"/>
        <v>0</v>
      </c>
      <c r="I168" s="86"/>
      <c r="J168" s="69">
        <f t="shared" si="22"/>
        <v>0</v>
      </c>
      <c r="K168" s="70" t="s">
        <v>1010</v>
      </c>
      <c r="L168" s="70"/>
      <c r="M168" s="124">
        <f t="shared" si="17"/>
        <v>0</v>
      </c>
      <c r="N168" s="124">
        <f t="shared" si="18"/>
        <v>0</v>
      </c>
      <c r="O168" s="38"/>
      <c r="P168" s="39"/>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row>
    <row r="169" spans="1:57" s="41" customFormat="1" ht="24" x14ac:dyDescent="0.25">
      <c r="A169" s="78"/>
      <c r="B169" s="79"/>
      <c r="C169" s="79" t="s">
        <v>446</v>
      </c>
      <c r="D169" s="80" t="s">
        <v>566</v>
      </c>
      <c r="E169" s="81">
        <v>1</v>
      </c>
      <c r="F169" s="70" t="s">
        <v>90</v>
      </c>
      <c r="G169" s="85"/>
      <c r="H169" s="69">
        <f t="shared" si="21"/>
        <v>0</v>
      </c>
      <c r="I169" s="86"/>
      <c r="J169" s="69">
        <f t="shared" si="22"/>
        <v>0</v>
      </c>
      <c r="K169" s="70" t="s">
        <v>1010</v>
      </c>
      <c r="L169" s="70"/>
      <c r="M169" s="124">
        <f t="shared" si="17"/>
        <v>0</v>
      </c>
      <c r="N169" s="124">
        <f t="shared" si="18"/>
        <v>0</v>
      </c>
      <c r="O169" s="38"/>
      <c r="P169" s="39"/>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row>
    <row r="170" spans="1:57" s="41" customFormat="1" ht="24" x14ac:dyDescent="0.25">
      <c r="A170" s="78"/>
      <c r="B170" s="79"/>
      <c r="C170" s="79" t="s">
        <v>447</v>
      </c>
      <c r="D170" s="80" t="s">
        <v>567</v>
      </c>
      <c r="E170" s="81">
        <v>2</v>
      </c>
      <c r="F170" s="70" t="s">
        <v>90</v>
      </c>
      <c r="G170" s="85"/>
      <c r="H170" s="69">
        <f t="shared" si="21"/>
        <v>0</v>
      </c>
      <c r="I170" s="86"/>
      <c r="J170" s="69">
        <f t="shared" si="22"/>
        <v>0</v>
      </c>
      <c r="K170" s="70" t="s">
        <v>1010</v>
      </c>
      <c r="L170" s="70"/>
      <c r="M170" s="124">
        <f t="shared" si="17"/>
        <v>0</v>
      </c>
      <c r="N170" s="124">
        <f t="shared" si="18"/>
        <v>0</v>
      </c>
      <c r="O170" s="38"/>
      <c r="P170" s="39"/>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row>
    <row r="171" spans="1:57" s="40" customFormat="1" x14ac:dyDescent="0.25">
      <c r="A171" s="116" t="s">
        <v>58</v>
      </c>
      <c r="B171" s="117"/>
      <c r="C171" s="117"/>
      <c r="D171" s="118"/>
      <c r="E171" s="119"/>
      <c r="F171" s="120"/>
      <c r="G171" s="121"/>
      <c r="H171" s="122"/>
      <c r="I171" s="123"/>
      <c r="J171" s="122"/>
      <c r="K171" s="122"/>
      <c r="L171" s="122"/>
      <c r="M171" s="122"/>
      <c r="N171" s="122"/>
      <c r="O171" s="38"/>
      <c r="P171" s="39"/>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row>
    <row r="172" spans="1:57" s="41" customFormat="1" ht="36" x14ac:dyDescent="0.25">
      <c r="A172" s="78"/>
      <c r="B172" s="79"/>
      <c r="C172" s="79" t="s">
        <v>222</v>
      </c>
      <c r="D172" s="80" t="s">
        <v>448</v>
      </c>
      <c r="E172" s="81">
        <v>30</v>
      </c>
      <c r="F172" s="70" t="s">
        <v>90</v>
      </c>
      <c r="G172" s="130"/>
      <c r="H172" s="69">
        <f t="shared" si="21"/>
        <v>0</v>
      </c>
      <c r="I172" s="86"/>
      <c r="J172" s="69">
        <f t="shared" ref="J172:J184" si="24">I172+H172</f>
        <v>0</v>
      </c>
      <c r="K172" s="70" t="s">
        <v>1010</v>
      </c>
      <c r="L172" s="70"/>
      <c r="M172" s="124">
        <f t="shared" si="17"/>
        <v>0</v>
      </c>
      <c r="N172" s="124">
        <f t="shared" si="18"/>
        <v>0</v>
      </c>
      <c r="O172" s="38"/>
      <c r="P172" s="39"/>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row>
    <row r="173" spans="1:57" s="41" customFormat="1" x14ac:dyDescent="0.25">
      <c r="A173" s="78"/>
      <c r="B173" s="79"/>
      <c r="C173" s="79" t="s">
        <v>223</v>
      </c>
      <c r="D173" s="80" t="s">
        <v>449</v>
      </c>
      <c r="E173" s="81">
        <v>2</v>
      </c>
      <c r="F173" s="70" t="s">
        <v>90</v>
      </c>
      <c r="G173" s="130"/>
      <c r="H173" s="69">
        <f t="shared" si="21"/>
        <v>0</v>
      </c>
      <c r="I173" s="86"/>
      <c r="J173" s="69">
        <f t="shared" si="24"/>
        <v>0</v>
      </c>
      <c r="K173" s="70" t="s">
        <v>1010</v>
      </c>
      <c r="L173" s="70"/>
      <c r="M173" s="124">
        <f t="shared" si="17"/>
        <v>0</v>
      </c>
      <c r="N173" s="124">
        <f t="shared" si="18"/>
        <v>0</v>
      </c>
      <c r="O173" s="38"/>
      <c r="P173" s="39"/>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row>
    <row r="174" spans="1:57" s="41" customFormat="1" ht="72" x14ac:dyDescent="0.25">
      <c r="A174" s="78"/>
      <c r="B174" s="79"/>
      <c r="C174" s="79" t="s">
        <v>224</v>
      </c>
      <c r="D174" s="80" t="s">
        <v>556</v>
      </c>
      <c r="E174" s="81">
        <v>4</v>
      </c>
      <c r="F174" s="70" t="s">
        <v>90</v>
      </c>
      <c r="G174" s="85"/>
      <c r="H174" s="69">
        <f t="shared" si="21"/>
        <v>0</v>
      </c>
      <c r="I174" s="86"/>
      <c r="J174" s="69">
        <f t="shared" si="24"/>
        <v>0</v>
      </c>
      <c r="K174" s="70" t="s">
        <v>1010</v>
      </c>
      <c r="L174" s="70"/>
      <c r="M174" s="124">
        <f t="shared" si="17"/>
        <v>0</v>
      </c>
      <c r="N174" s="124">
        <f t="shared" si="18"/>
        <v>0</v>
      </c>
      <c r="O174" s="38"/>
      <c r="P174" s="39"/>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row>
    <row r="175" spans="1:57" s="41" customFormat="1" ht="36" x14ac:dyDescent="0.25">
      <c r="A175" s="78"/>
      <c r="B175" s="79"/>
      <c r="C175" s="79" t="s">
        <v>225</v>
      </c>
      <c r="D175" s="80" t="s">
        <v>450</v>
      </c>
      <c r="E175" s="81">
        <v>4</v>
      </c>
      <c r="F175" s="70" t="s">
        <v>90</v>
      </c>
      <c r="G175" s="130"/>
      <c r="H175" s="69">
        <f t="shared" si="21"/>
        <v>0</v>
      </c>
      <c r="I175" s="86"/>
      <c r="J175" s="69">
        <f t="shared" si="24"/>
        <v>0</v>
      </c>
      <c r="K175" s="70" t="s">
        <v>1010</v>
      </c>
      <c r="L175" s="70"/>
      <c r="M175" s="124">
        <f t="shared" si="17"/>
        <v>0</v>
      </c>
      <c r="N175" s="124">
        <f t="shared" si="18"/>
        <v>0</v>
      </c>
      <c r="O175" s="38"/>
      <c r="P175" s="39"/>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row>
    <row r="176" spans="1:57" s="41" customFormat="1" ht="60" x14ac:dyDescent="0.25">
      <c r="A176" s="78"/>
      <c r="B176" s="79"/>
      <c r="C176" s="79" t="s">
        <v>226</v>
      </c>
      <c r="D176" s="80" t="s">
        <v>451</v>
      </c>
      <c r="E176" s="81">
        <v>8</v>
      </c>
      <c r="F176" s="70" t="s">
        <v>90</v>
      </c>
      <c r="G176" s="130"/>
      <c r="H176" s="69">
        <f t="shared" si="21"/>
        <v>0</v>
      </c>
      <c r="I176" s="86"/>
      <c r="J176" s="69">
        <f t="shared" si="24"/>
        <v>0</v>
      </c>
      <c r="K176" s="70" t="s">
        <v>1010</v>
      </c>
      <c r="L176" s="70"/>
      <c r="M176" s="124">
        <f t="shared" si="17"/>
        <v>0</v>
      </c>
      <c r="N176" s="124">
        <f t="shared" si="18"/>
        <v>0</v>
      </c>
      <c r="O176" s="38"/>
      <c r="P176" s="39"/>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row>
    <row r="177" spans="1:57" s="41" customFormat="1" ht="24" x14ac:dyDescent="0.25">
      <c r="A177" s="78"/>
      <c r="B177" s="79"/>
      <c r="C177" s="79" t="s">
        <v>740</v>
      </c>
      <c r="D177" s="80" t="s">
        <v>739</v>
      </c>
      <c r="E177" s="81">
        <v>2</v>
      </c>
      <c r="F177" s="70" t="s">
        <v>90</v>
      </c>
      <c r="G177" s="130"/>
      <c r="H177" s="69">
        <f t="shared" ref="H177:H239" si="25">G177*E177</f>
        <v>0</v>
      </c>
      <c r="I177" s="86"/>
      <c r="J177" s="69">
        <f t="shared" si="24"/>
        <v>0</v>
      </c>
      <c r="K177" s="70" t="s">
        <v>1009</v>
      </c>
      <c r="L177" s="70"/>
      <c r="M177" s="124">
        <f t="shared" si="17"/>
        <v>0</v>
      </c>
      <c r="N177" s="124">
        <f t="shared" si="18"/>
        <v>0</v>
      </c>
      <c r="O177" s="38"/>
      <c r="P177" s="39"/>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row>
    <row r="178" spans="1:57" s="41" customFormat="1" ht="24" x14ac:dyDescent="0.25">
      <c r="A178" s="78"/>
      <c r="B178" s="79"/>
      <c r="C178" s="79" t="s">
        <v>228</v>
      </c>
      <c r="D178" s="80" t="s">
        <v>742</v>
      </c>
      <c r="E178" s="81">
        <v>1</v>
      </c>
      <c r="F178" s="70" t="s">
        <v>90</v>
      </c>
      <c r="G178" s="130"/>
      <c r="H178" s="69">
        <f t="shared" si="25"/>
        <v>0</v>
      </c>
      <c r="I178" s="86"/>
      <c r="J178" s="69">
        <f t="shared" si="24"/>
        <v>0</v>
      </c>
      <c r="K178" s="70" t="s">
        <v>1010</v>
      </c>
      <c r="L178" s="70"/>
      <c r="M178" s="124">
        <f t="shared" si="17"/>
        <v>0</v>
      </c>
      <c r="N178" s="124">
        <f t="shared" si="18"/>
        <v>0</v>
      </c>
      <c r="O178" s="38"/>
      <c r="P178" s="39"/>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row>
    <row r="179" spans="1:57" s="41" customFormat="1" ht="116.25" customHeight="1" x14ac:dyDescent="0.25">
      <c r="A179" s="78"/>
      <c r="B179" s="79"/>
      <c r="C179" s="79" t="s">
        <v>228</v>
      </c>
      <c r="D179" s="80" t="s">
        <v>452</v>
      </c>
      <c r="E179" s="81">
        <v>1</v>
      </c>
      <c r="F179" s="70" t="s">
        <v>90</v>
      </c>
      <c r="G179" s="85"/>
      <c r="H179" s="69">
        <f t="shared" si="25"/>
        <v>0</v>
      </c>
      <c r="I179" s="86"/>
      <c r="J179" s="69">
        <f t="shared" si="24"/>
        <v>0</v>
      </c>
      <c r="K179" s="70" t="s">
        <v>1010</v>
      </c>
      <c r="L179" s="70"/>
      <c r="M179" s="124">
        <f t="shared" si="17"/>
        <v>0</v>
      </c>
      <c r="N179" s="124">
        <f t="shared" si="18"/>
        <v>0</v>
      </c>
      <c r="O179" s="38"/>
      <c r="P179" s="39"/>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row>
    <row r="180" spans="1:57" s="41" customFormat="1" ht="111.75" customHeight="1" x14ac:dyDescent="0.25">
      <c r="A180" s="78"/>
      <c r="B180" s="79"/>
      <c r="C180" s="79" t="s">
        <v>228</v>
      </c>
      <c r="D180" s="80" t="s">
        <v>453</v>
      </c>
      <c r="E180" s="81">
        <v>4</v>
      </c>
      <c r="F180" s="70" t="s">
        <v>90</v>
      </c>
      <c r="G180" s="130"/>
      <c r="H180" s="69">
        <f t="shared" si="25"/>
        <v>0</v>
      </c>
      <c r="I180" s="86"/>
      <c r="J180" s="69">
        <f t="shared" si="24"/>
        <v>0</v>
      </c>
      <c r="K180" s="70" t="s">
        <v>1010</v>
      </c>
      <c r="L180" s="70"/>
      <c r="M180" s="124">
        <f t="shared" si="17"/>
        <v>0</v>
      </c>
      <c r="N180" s="124">
        <f t="shared" si="18"/>
        <v>0</v>
      </c>
      <c r="O180" s="38"/>
      <c r="P180" s="39"/>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row>
    <row r="181" spans="1:57" s="41" customFormat="1" ht="109.5" customHeight="1" x14ac:dyDescent="0.25">
      <c r="A181" s="78"/>
      <c r="B181" s="79"/>
      <c r="C181" s="79" t="s">
        <v>228</v>
      </c>
      <c r="D181" s="80" t="s">
        <v>455</v>
      </c>
      <c r="E181" s="81">
        <v>1</v>
      </c>
      <c r="F181" s="70" t="s">
        <v>90</v>
      </c>
      <c r="G181" s="130"/>
      <c r="H181" s="69">
        <f t="shared" si="25"/>
        <v>0</v>
      </c>
      <c r="I181" s="86"/>
      <c r="J181" s="69">
        <f t="shared" si="24"/>
        <v>0</v>
      </c>
      <c r="K181" s="70" t="s">
        <v>1010</v>
      </c>
      <c r="L181" s="70"/>
      <c r="M181" s="124">
        <f t="shared" si="17"/>
        <v>0</v>
      </c>
      <c r="N181" s="124">
        <f t="shared" si="18"/>
        <v>0</v>
      </c>
      <c r="O181" s="38"/>
      <c r="P181" s="39"/>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row>
    <row r="182" spans="1:57" s="41" customFormat="1" x14ac:dyDescent="0.25">
      <c r="A182" s="78"/>
      <c r="B182" s="79"/>
      <c r="C182" s="79" t="s">
        <v>229</v>
      </c>
      <c r="D182" s="80" t="s">
        <v>454</v>
      </c>
      <c r="E182" s="81">
        <v>6</v>
      </c>
      <c r="F182" s="70" t="s">
        <v>90</v>
      </c>
      <c r="G182" s="130"/>
      <c r="H182" s="69">
        <f t="shared" si="25"/>
        <v>0</v>
      </c>
      <c r="I182" s="86"/>
      <c r="J182" s="69">
        <f t="shared" si="24"/>
        <v>0</v>
      </c>
      <c r="K182" s="70" t="s">
        <v>1010</v>
      </c>
      <c r="L182" s="70"/>
      <c r="M182" s="124">
        <f t="shared" si="17"/>
        <v>0</v>
      </c>
      <c r="N182" s="124">
        <f t="shared" si="18"/>
        <v>0</v>
      </c>
      <c r="O182" s="38"/>
      <c r="P182" s="39"/>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row>
    <row r="183" spans="1:57" s="41" customFormat="1" ht="24" x14ac:dyDescent="0.25">
      <c r="A183" s="78"/>
      <c r="B183" s="79"/>
      <c r="C183" s="79" t="s">
        <v>245</v>
      </c>
      <c r="D183" s="127" t="s">
        <v>456</v>
      </c>
      <c r="E183" s="81">
        <v>4</v>
      </c>
      <c r="F183" s="70" t="s">
        <v>90</v>
      </c>
      <c r="G183" s="85"/>
      <c r="H183" s="69">
        <f t="shared" si="25"/>
        <v>0</v>
      </c>
      <c r="I183" s="86"/>
      <c r="J183" s="69">
        <f t="shared" si="24"/>
        <v>0</v>
      </c>
      <c r="K183" s="70" t="s">
        <v>1010</v>
      </c>
      <c r="L183" s="70"/>
      <c r="M183" s="124">
        <f t="shared" si="17"/>
        <v>0</v>
      </c>
      <c r="N183" s="124">
        <f t="shared" si="18"/>
        <v>0</v>
      </c>
      <c r="O183" s="38"/>
      <c r="P183" s="39"/>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row>
    <row r="184" spans="1:57" s="41" customFormat="1" ht="24" x14ac:dyDescent="0.25">
      <c r="A184" s="78"/>
      <c r="B184" s="79"/>
      <c r="C184" s="79" t="s">
        <v>816</v>
      </c>
      <c r="D184" s="127" t="s">
        <v>1044</v>
      </c>
      <c r="E184" s="81">
        <v>4</v>
      </c>
      <c r="F184" s="70" t="s">
        <v>90</v>
      </c>
      <c r="G184" s="85"/>
      <c r="H184" s="69">
        <f t="shared" si="25"/>
        <v>0</v>
      </c>
      <c r="I184" s="86"/>
      <c r="J184" s="69">
        <f t="shared" si="24"/>
        <v>0</v>
      </c>
      <c r="K184" s="70" t="s">
        <v>1010</v>
      </c>
      <c r="L184" s="70"/>
      <c r="M184" s="124">
        <f t="shared" si="17"/>
        <v>0</v>
      </c>
      <c r="N184" s="124">
        <f t="shared" si="18"/>
        <v>0</v>
      </c>
      <c r="O184" s="38"/>
      <c r="P184" s="39"/>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row>
    <row r="185" spans="1:57" s="41" customFormat="1" ht="24" x14ac:dyDescent="0.25">
      <c r="A185" s="78"/>
      <c r="B185" s="79"/>
      <c r="C185" s="79" t="s">
        <v>369</v>
      </c>
      <c r="D185" s="80" t="s">
        <v>578</v>
      </c>
      <c r="E185" s="81">
        <v>3</v>
      </c>
      <c r="F185" s="70" t="s">
        <v>90</v>
      </c>
      <c r="G185" s="85"/>
      <c r="H185" s="69">
        <f t="shared" si="25"/>
        <v>0</v>
      </c>
      <c r="I185" s="86"/>
      <c r="J185" s="69">
        <f>I185+H185</f>
        <v>0</v>
      </c>
      <c r="K185" s="70" t="s">
        <v>1010</v>
      </c>
      <c r="L185" s="70"/>
      <c r="M185" s="124">
        <f t="shared" si="17"/>
        <v>0</v>
      </c>
      <c r="N185" s="124">
        <f t="shared" si="18"/>
        <v>0</v>
      </c>
      <c r="O185" s="38"/>
      <c r="P185" s="39"/>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row>
    <row r="186" spans="1:57" s="41" customFormat="1" ht="24" x14ac:dyDescent="0.25">
      <c r="A186" s="78"/>
      <c r="B186" s="79"/>
      <c r="C186" s="79" t="s">
        <v>822</v>
      </c>
      <c r="D186" s="80" t="s">
        <v>578</v>
      </c>
      <c r="E186" s="81">
        <v>3</v>
      </c>
      <c r="F186" s="70" t="s">
        <v>90</v>
      </c>
      <c r="G186" s="85"/>
      <c r="H186" s="69">
        <f t="shared" si="25"/>
        <v>0</v>
      </c>
      <c r="I186" s="86"/>
      <c r="J186" s="69">
        <f>I186+H186</f>
        <v>0</v>
      </c>
      <c r="K186" s="70" t="s">
        <v>1010</v>
      </c>
      <c r="L186" s="70"/>
      <c r="M186" s="124">
        <f t="shared" si="17"/>
        <v>0</v>
      </c>
      <c r="N186" s="124">
        <f t="shared" si="18"/>
        <v>0</v>
      </c>
      <c r="O186" s="38"/>
      <c r="P186" s="39"/>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row>
    <row r="187" spans="1:57" s="10" customFormat="1" ht="36" x14ac:dyDescent="0.25">
      <c r="A187" s="78"/>
      <c r="B187" s="126"/>
      <c r="C187" s="79" t="s">
        <v>699</v>
      </c>
      <c r="D187" s="127" t="s">
        <v>702</v>
      </c>
      <c r="E187" s="81">
        <v>2</v>
      </c>
      <c r="F187" s="70" t="s">
        <v>90</v>
      </c>
      <c r="G187" s="85"/>
      <c r="H187" s="69">
        <f t="shared" si="25"/>
        <v>0</v>
      </c>
      <c r="I187" s="86"/>
      <c r="J187" s="69">
        <f>I187+H187</f>
        <v>0</v>
      </c>
      <c r="K187" s="70" t="s">
        <v>1010</v>
      </c>
      <c r="L187" s="70"/>
      <c r="M187" s="124">
        <f t="shared" si="17"/>
        <v>0</v>
      </c>
      <c r="N187" s="124">
        <f t="shared" si="18"/>
        <v>0</v>
      </c>
      <c r="O187" s="38"/>
      <c r="P187" s="39"/>
    </row>
    <row r="188" spans="1:57" s="41" customFormat="1" x14ac:dyDescent="0.25">
      <c r="A188" s="116" t="s">
        <v>364</v>
      </c>
      <c r="B188" s="117"/>
      <c r="C188" s="116"/>
      <c r="D188" s="118"/>
      <c r="E188" s="119"/>
      <c r="F188" s="120"/>
      <c r="G188" s="121"/>
      <c r="H188" s="122"/>
      <c r="I188" s="123"/>
      <c r="J188" s="122"/>
      <c r="K188" s="122"/>
      <c r="L188" s="122"/>
      <c r="M188" s="122"/>
      <c r="N188" s="122"/>
      <c r="O188" s="38"/>
      <c r="P188" s="39"/>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row>
    <row r="189" spans="1:57" s="41" customFormat="1" ht="48" x14ac:dyDescent="0.25">
      <c r="A189" s="78"/>
      <c r="B189" s="79"/>
      <c r="C189" s="79" t="s">
        <v>1013</v>
      </c>
      <c r="D189" s="80" t="s">
        <v>1014</v>
      </c>
      <c r="E189" s="81">
        <v>3</v>
      </c>
      <c r="F189" s="70" t="s">
        <v>90</v>
      </c>
      <c r="G189" s="85"/>
      <c r="H189" s="69">
        <f t="shared" si="25"/>
        <v>0</v>
      </c>
      <c r="I189" s="86"/>
      <c r="J189" s="69">
        <f>I189+H189</f>
        <v>0</v>
      </c>
      <c r="K189" s="70" t="s">
        <v>1010</v>
      </c>
      <c r="L189" s="70"/>
      <c r="M189" s="13">
        <f>IF(K189="S",J189,0)</f>
        <v>0</v>
      </c>
      <c r="N189" s="13">
        <f>IF(K189="D",J189,0)</f>
        <v>0</v>
      </c>
      <c r="O189" s="38"/>
      <c r="P189" s="39"/>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row>
    <row r="190" spans="1:57" s="41" customFormat="1" ht="72" x14ac:dyDescent="0.25">
      <c r="A190" s="78"/>
      <c r="B190" s="79"/>
      <c r="C190" s="79" t="s">
        <v>1015</v>
      </c>
      <c r="D190" s="80" t="s">
        <v>1016</v>
      </c>
      <c r="E190" s="81">
        <v>6</v>
      </c>
      <c r="F190" s="70" t="s">
        <v>90</v>
      </c>
      <c r="G190" s="85"/>
      <c r="H190" s="69">
        <f t="shared" si="25"/>
        <v>0</v>
      </c>
      <c r="I190" s="86"/>
      <c r="J190" s="69">
        <f>I190+H190</f>
        <v>0</v>
      </c>
      <c r="K190" s="70" t="s">
        <v>1010</v>
      </c>
      <c r="L190" s="70"/>
      <c r="M190" s="13">
        <f>IF(K190="S",J190,0)</f>
        <v>0</v>
      </c>
      <c r="N190" s="13">
        <f>IF(K190="D",J190,0)</f>
        <v>0</v>
      </c>
      <c r="O190" s="38"/>
      <c r="P190" s="39"/>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row>
    <row r="191" spans="1:57" s="41" customFormat="1" ht="108" x14ac:dyDescent="0.25">
      <c r="A191" s="78"/>
      <c r="B191" s="79"/>
      <c r="C191" s="79" t="s">
        <v>1017</v>
      </c>
      <c r="D191" s="80" t="s">
        <v>1018</v>
      </c>
      <c r="E191" s="81">
        <v>6</v>
      </c>
      <c r="F191" s="70" t="s">
        <v>90</v>
      </c>
      <c r="G191" s="85"/>
      <c r="H191" s="69">
        <f t="shared" si="25"/>
        <v>0</v>
      </c>
      <c r="I191" s="86"/>
      <c r="J191" s="69">
        <f>I191+H191</f>
        <v>0</v>
      </c>
      <c r="K191" s="70" t="s">
        <v>1010</v>
      </c>
      <c r="L191" s="70"/>
      <c r="M191" s="13">
        <f>IF(K191="S",J191,0)</f>
        <v>0</v>
      </c>
      <c r="N191" s="13">
        <f>IF(K191="D",J191,0)</f>
        <v>0</v>
      </c>
      <c r="O191" s="38"/>
      <c r="P191" s="39"/>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row>
    <row r="192" spans="1:57" s="41" customFormat="1" ht="48" x14ac:dyDescent="0.25">
      <c r="A192" s="78"/>
      <c r="B192" s="79"/>
      <c r="C192" s="79" t="s">
        <v>1020</v>
      </c>
      <c r="D192" s="80" t="s">
        <v>1019</v>
      </c>
      <c r="E192" s="81">
        <v>2</v>
      </c>
      <c r="F192" s="70" t="s">
        <v>90</v>
      </c>
      <c r="G192" s="85"/>
      <c r="H192" s="69">
        <f t="shared" si="25"/>
        <v>0</v>
      </c>
      <c r="I192" s="86"/>
      <c r="J192" s="69">
        <f>I192+H192</f>
        <v>0</v>
      </c>
      <c r="K192" s="70" t="s">
        <v>1010</v>
      </c>
      <c r="L192" s="70"/>
      <c r="M192" s="13">
        <f>IF(K192="S",J192,0)</f>
        <v>0</v>
      </c>
      <c r="N192" s="13">
        <f>IF(K192="D",J192,0)</f>
        <v>0</v>
      </c>
      <c r="O192" s="38"/>
      <c r="P192" s="39"/>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row>
    <row r="193" spans="1:57" s="40" customFormat="1" x14ac:dyDescent="0.25">
      <c r="A193" s="116" t="s">
        <v>288</v>
      </c>
      <c r="B193" s="117"/>
      <c r="C193" s="117"/>
      <c r="D193" s="118"/>
      <c r="E193" s="119"/>
      <c r="F193" s="120"/>
      <c r="G193" s="121"/>
      <c r="H193" s="122"/>
      <c r="I193" s="123"/>
      <c r="J193" s="122"/>
      <c r="K193" s="122"/>
      <c r="L193" s="122"/>
      <c r="M193" s="122"/>
      <c r="N193" s="122"/>
      <c r="O193" s="38"/>
      <c r="P193" s="39"/>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row>
    <row r="194" spans="1:57" s="41" customFormat="1" ht="144" x14ac:dyDescent="0.25">
      <c r="A194" s="78"/>
      <c r="B194" s="79"/>
      <c r="C194" s="79" t="s">
        <v>246</v>
      </c>
      <c r="D194" s="80" t="s">
        <v>180</v>
      </c>
      <c r="E194" s="81">
        <v>1</v>
      </c>
      <c r="F194" s="70" t="s">
        <v>90</v>
      </c>
      <c r="G194" s="85"/>
      <c r="H194" s="69">
        <f t="shared" si="25"/>
        <v>0</v>
      </c>
      <c r="I194" s="86"/>
      <c r="J194" s="69">
        <f t="shared" ref="J194:J239" si="26">I194+H194</f>
        <v>0</v>
      </c>
      <c r="K194" s="70" t="s">
        <v>1010</v>
      </c>
      <c r="L194" s="70"/>
      <c r="M194" s="124">
        <f t="shared" ref="M194:M247" si="27">IF(K194="S",J194,0)</f>
        <v>0</v>
      </c>
      <c r="N194" s="124">
        <f t="shared" ref="N194:N247" si="28">IF(K194="D",J194,0)</f>
        <v>0</v>
      </c>
      <c r="O194" s="38"/>
      <c r="P194" s="39"/>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row>
    <row r="195" spans="1:57" s="10" customFormat="1" ht="60" x14ac:dyDescent="0.25">
      <c r="A195" s="78"/>
      <c r="B195" s="79"/>
      <c r="C195" s="79" t="s">
        <v>247</v>
      </c>
      <c r="D195" s="80" t="s">
        <v>1045</v>
      </c>
      <c r="E195" s="81">
        <v>4</v>
      </c>
      <c r="F195" s="70" t="s">
        <v>90</v>
      </c>
      <c r="G195" s="85"/>
      <c r="H195" s="69">
        <f t="shared" si="25"/>
        <v>0</v>
      </c>
      <c r="I195" s="86"/>
      <c r="J195" s="69">
        <f t="shared" si="26"/>
        <v>0</v>
      </c>
      <c r="K195" s="70" t="s">
        <v>1010</v>
      </c>
      <c r="L195" s="70"/>
      <c r="M195" s="124">
        <f t="shared" si="27"/>
        <v>0</v>
      </c>
      <c r="N195" s="124">
        <f t="shared" si="28"/>
        <v>0</v>
      </c>
      <c r="O195" s="38"/>
      <c r="P195" s="39"/>
    </row>
    <row r="196" spans="1:57" s="10" customFormat="1" ht="24" x14ac:dyDescent="0.25">
      <c r="A196" s="78"/>
      <c r="B196" s="79"/>
      <c r="C196" s="79" t="s">
        <v>248</v>
      </c>
      <c r="D196" s="80" t="s">
        <v>181</v>
      </c>
      <c r="E196" s="81">
        <v>2</v>
      </c>
      <c r="F196" s="70" t="s">
        <v>90</v>
      </c>
      <c r="G196" s="85"/>
      <c r="H196" s="69">
        <f t="shared" si="25"/>
        <v>0</v>
      </c>
      <c r="I196" s="86"/>
      <c r="J196" s="69">
        <f t="shared" si="26"/>
        <v>0</v>
      </c>
      <c r="K196" s="70" t="s">
        <v>1010</v>
      </c>
      <c r="L196" s="70"/>
      <c r="M196" s="124">
        <f t="shared" si="27"/>
        <v>0</v>
      </c>
      <c r="N196" s="124">
        <f t="shared" si="28"/>
        <v>0</v>
      </c>
      <c r="O196" s="38"/>
      <c r="P196" s="39"/>
    </row>
    <row r="197" spans="1:57" s="10" customFormat="1" ht="84" x14ac:dyDescent="0.25">
      <c r="A197" s="78"/>
      <c r="B197" s="79"/>
      <c r="C197" s="79" t="s">
        <v>249</v>
      </c>
      <c r="D197" s="80" t="s">
        <v>182</v>
      </c>
      <c r="E197" s="81">
        <v>8</v>
      </c>
      <c r="F197" s="70" t="s">
        <v>90</v>
      </c>
      <c r="G197" s="85"/>
      <c r="H197" s="69">
        <f t="shared" si="25"/>
        <v>0</v>
      </c>
      <c r="I197" s="86"/>
      <c r="J197" s="69">
        <f t="shared" si="26"/>
        <v>0</v>
      </c>
      <c r="K197" s="70" t="s">
        <v>1010</v>
      </c>
      <c r="L197" s="70"/>
      <c r="M197" s="124">
        <f t="shared" si="27"/>
        <v>0</v>
      </c>
      <c r="N197" s="124">
        <f t="shared" si="28"/>
        <v>0</v>
      </c>
      <c r="O197" s="38"/>
      <c r="P197" s="39"/>
    </row>
    <row r="198" spans="1:57" s="10" customFormat="1" ht="60" x14ac:dyDescent="0.25">
      <c r="A198" s="78"/>
      <c r="B198" s="79"/>
      <c r="C198" s="79" t="s">
        <v>250</v>
      </c>
      <c r="D198" s="127" t="s">
        <v>183</v>
      </c>
      <c r="E198" s="81">
        <v>8</v>
      </c>
      <c r="F198" s="70" t="s">
        <v>90</v>
      </c>
      <c r="G198" s="85"/>
      <c r="H198" s="69">
        <f t="shared" si="25"/>
        <v>0</v>
      </c>
      <c r="I198" s="86"/>
      <c r="J198" s="69">
        <f t="shared" si="26"/>
        <v>0</v>
      </c>
      <c r="K198" s="70" t="s">
        <v>1010</v>
      </c>
      <c r="L198" s="70"/>
      <c r="M198" s="124">
        <f t="shared" si="27"/>
        <v>0</v>
      </c>
      <c r="N198" s="124">
        <f t="shared" si="28"/>
        <v>0</v>
      </c>
      <c r="O198" s="38"/>
      <c r="P198" s="39"/>
    </row>
    <row r="199" spans="1:57" s="10" customFormat="1" ht="36" x14ac:dyDescent="0.25">
      <c r="A199" s="78"/>
      <c r="B199" s="79"/>
      <c r="C199" s="79" t="s">
        <v>251</v>
      </c>
      <c r="D199" s="127" t="s">
        <v>184</v>
      </c>
      <c r="E199" s="81">
        <v>8</v>
      </c>
      <c r="F199" s="70" t="s">
        <v>90</v>
      </c>
      <c r="G199" s="85"/>
      <c r="H199" s="69">
        <f t="shared" si="25"/>
        <v>0</v>
      </c>
      <c r="I199" s="86"/>
      <c r="J199" s="69">
        <f t="shared" si="26"/>
        <v>0</v>
      </c>
      <c r="K199" s="70" t="s">
        <v>1010</v>
      </c>
      <c r="L199" s="70"/>
      <c r="M199" s="124">
        <f t="shared" si="27"/>
        <v>0</v>
      </c>
      <c r="N199" s="124">
        <f t="shared" si="28"/>
        <v>0</v>
      </c>
      <c r="O199" s="38"/>
      <c r="P199" s="39"/>
    </row>
    <row r="200" spans="1:57" s="10" customFormat="1" ht="96" x14ac:dyDescent="0.25">
      <c r="A200" s="78"/>
      <c r="B200" s="79"/>
      <c r="C200" s="79" t="s">
        <v>252</v>
      </c>
      <c r="D200" s="127" t="s">
        <v>185</v>
      </c>
      <c r="E200" s="81">
        <v>2</v>
      </c>
      <c r="F200" s="70" t="s">
        <v>90</v>
      </c>
      <c r="G200" s="85"/>
      <c r="H200" s="69">
        <f t="shared" si="25"/>
        <v>0</v>
      </c>
      <c r="I200" s="86"/>
      <c r="J200" s="69">
        <f t="shared" si="26"/>
        <v>0</v>
      </c>
      <c r="K200" s="70" t="s">
        <v>1010</v>
      </c>
      <c r="L200" s="70"/>
      <c r="M200" s="124">
        <f t="shared" si="27"/>
        <v>0</v>
      </c>
      <c r="N200" s="124">
        <f t="shared" si="28"/>
        <v>0</v>
      </c>
      <c r="O200" s="38"/>
      <c r="P200" s="39"/>
    </row>
    <row r="201" spans="1:57" s="10" customFormat="1" ht="36" x14ac:dyDescent="0.25">
      <c r="A201" s="78"/>
      <c r="B201" s="79"/>
      <c r="C201" s="79" t="s">
        <v>210</v>
      </c>
      <c r="D201" s="80" t="s">
        <v>212</v>
      </c>
      <c r="E201" s="81">
        <v>2</v>
      </c>
      <c r="F201" s="70" t="s">
        <v>90</v>
      </c>
      <c r="G201" s="85"/>
      <c r="H201" s="69">
        <f t="shared" si="25"/>
        <v>0</v>
      </c>
      <c r="I201" s="86"/>
      <c r="J201" s="69">
        <f t="shared" si="26"/>
        <v>0</v>
      </c>
      <c r="K201" s="70" t="s">
        <v>1010</v>
      </c>
      <c r="L201" s="70"/>
      <c r="M201" s="124">
        <f t="shared" si="27"/>
        <v>0</v>
      </c>
      <c r="N201" s="124">
        <f t="shared" si="28"/>
        <v>0</v>
      </c>
      <c r="O201" s="38"/>
      <c r="P201" s="39"/>
    </row>
    <row r="202" spans="1:57" s="41" customFormat="1" ht="48" x14ac:dyDescent="0.25">
      <c r="A202" s="78"/>
      <c r="B202" s="79"/>
      <c r="C202" s="79" t="s">
        <v>253</v>
      </c>
      <c r="D202" s="127" t="s">
        <v>569</v>
      </c>
      <c r="E202" s="81">
        <v>1</v>
      </c>
      <c r="F202" s="70" t="s">
        <v>90</v>
      </c>
      <c r="G202" s="85"/>
      <c r="H202" s="69">
        <f t="shared" si="25"/>
        <v>0</v>
      </c>
      <c r="I202" s="86"/>
      <c r="J202" s="69">
        <f t="shared" si="26"/>
        <v>0</v>
      </c>
      <c r="K202" s="70" t="s">
        <v>1010</v>
      </c>
      <c r="L202" s="70"/>
      <c r="M202" s="124">
        <f t="shared" si="27"/>
        <v>0</v>
      </c>
      <c r="N202" s="124">
        <f t="shared" si="28"/>
        <v>0</v>
      </c>
      <c r="O202" s="38"/>
      <c r="P202" s="39"/>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row>
    <row r="203" spans="1:57" s="41" customFormat="1" ht="36" x14ac:dyDescent="0.25">
      <c r="A203" s="78"/>
      <c r="B203" s="79"/>
      <c r="C203" s="79" t="s">
        <v>255</v>
      </c>
      <c r="D203" s="80" t="s">
        <v>546</v>
      </c>
      <c r="E203" s="81">
        <v>2</v>
      </c>
      <c r="F203" s="70" t="s">
        <v>90</v>
      </c>
      <c r="G203" s="85"/>
      <c r="H203" s="69">
        <f t="shared" si="25"/>
        <v>0</v>
      </c>
      <c r="I203" s="86"/>
      <c r="J203" s="69">
        <f t="shared" si="26"/>
        <v>0</v>
      </c>
      <c r="K203" s="70" t="s">
        <v>1010</v>
      </c>
      <c r="L203" s="70"/>
      <c r="M203" s="124">
        <f t="shared" si="27"/>
        <v>0</v>
      </c>
      <c r="N203" s="124">
        <f t="shared" si="28"/>
        <v>0</v>
      </c>
      <c r="O203" s="38"/>
      <c r="P203" s="39"/>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row>
    <row r="204" spans="1:57" s="41" customFormat="1" ht="48" x14ac:dyDescent="0.25">
      <c r="A204" s="78"/>
      <c r="B204" s="79"/>
      <c r="C204" s="79" t="s">
        <v>255</v>
      </c>
      <c r="D204" s="127" t="s">
        <v>547</v>
      </c>
      <c r="E204" s="81">
        <v>1</v>
      </c>
      <c r="F204" s="70" t="s">
        <v>90</v>
      </c>
      <c r="G204" s="85"/>
      <c r="H204" s="69">
        <f t="shared" si="25"/>
        <v>0</v>
      </c>
      <c r="I204" s="86"/>
      <c r="J204" s="69">
        <f t="shared" si="26"/>
        <v>0</v>
      </c>
      <c r="K204" s="70" t="s">
        <v>1010</v>
      </c>
      <c r="L204" s="70"/>
      <c r="M204" s="124">
        <f t="shared" si="27"/>
        <v>0</v>
      </c>
      <c r="N204" s="124">
        <f t="shared" si="28"/>
        <v>0</v>
      </c>
      <c r="O204" s="38"/>
      <c r="P204" s="39"/>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row>
    <row r="205" spans="1:57" s="41" customFormat="1" ht="36" x14ac:dyDescent="0.25">
      <c r="A205" s="78"/>
      <c r="B205" s="79"/>
      <c r="C205" s="79" t="s">
        <v>254</v>
      </c>
      <c r="D205" s="127" t="s">
        <v>548</v>
      </c>
      <c r="E205" s="81">
        <v>1</v>
      </c>
      <c r="F205" s="70" t="s">
        <v>90</v>
      </c>
      <c r="G205" s="85"/>
      <c r="H205" s="69">
        <f t="shared" si="25"/>
        <v>0</v>
      </c>
      <c r="I205" s="86"/>
      <c r="J205" s="69">
        <f t="shared" si="26"/>
        <v>0</v>
      </c>
      <c r="K205" s="70" t="s">
        <v>1010</v>
      </c>
      <c r="L205" s="70"/>
      <c r="M205" s="124">
        <f t="shared" si="27"/>
        <v>0</v>
      </c>
      <c r="N205" s="124">
        <f t="shared" si="28"/>
        <v>0</v>
      </c>
      <c r="O205" s="38"/>
      <c r="P205" s="39"/>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row>
    <row r="206" spans="1:57" s="41" customFormat="1" ht="48" x14ac:dyDescent="0.25">
      <c r="A206" s="78"/>
      <c r="B206" s="79"/>
      <c r="C206" s="79" t="s">
        <v>256</v>
      </c>
      <c r="D206" s="127" t="s">
        <v>549</v>
      </c>
      <c r="E206" s="81">
        <v>1</v>
      </c>
      <c r="F206" s="70" t="s">
        <v>90</v>
      </c>
      <c r="G206" s="85"/>
      <c r="H206" s="69">
        <f t="shared" si="25"/>
        <v>0</v>
      </c>
      <c r="I206" s="86"/>
      <c r="J206" s="69">
        <f t="shared" si="26"/>
        <v>0</v>
      </c>
      <c r="K206" s="70" t="s">
        <v>1010</v>
      </c>
      <c r="L206" s="70"/>
      <c r="M206" s="124">
        <f t="shared" si="27"/>
        <v>0</v>
      </c>
      <c r="N206" s="124">
        <f t="shared" si="28"/>
        <v>0</v>
      </c>
      <c r="O206" s="38"/>
      <c r="P206" s="39"/>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row>
    <row r="207" spans="1:57" s="41" customFormat="1" ht="60" x14ac:dyDescent="0.25">
      <c r="A207" s="78"/>
      <c r="B207" s="79"/>
      <c r="C207" s="79" t="s">
        <v>257</v>
      </c>
      <c r="D207" s="127" t="s">
        <v>1046</v>
      </c>
      <c r="E207" s="81">
        <v>2</v>
      </c>
      <c r="F207" s="70" t="s">
        <v>90</v>
      </c>
      <c r="G207" s="85"/>
      <c r="H207" s="69">
        <f t="shared" si="25"/>
        <v>0</v>
      </c>
      <c r="I207" s="86"/>
      <c r="J207" s="69">
        <f t="shared" si="26"/>
        <v>0</v>
      </c>
      <c r="K207" s="70" t="s">
        <v>1010</v>
      </c>
      <c r="L207" s="70"/>
      <c r="M207" s="124">
        <f t="shared" si="27"/>
        <v>0</v>
      </c>
      <c r="N207" s="124">
        <f t="shared" si="28"/>
        <v>0</v>
      </c>
      <c r="O207" s="38"/>
      <c r="P207" s="39"/>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row>
    <row r="208" spans="1:57" s="41" customFormat="1" ht="36" x14ac:dyDescent="0.25">
      <c r="A208" s="78"/>
      <c r="B208" s="79"/>
      <c r="C208" s="79" t="s">
        <v>257</v>
      </c>
      <c r="D208" s="80" t="s">
        <v>550</v>
      </c>
      <c r="E208" s="81">
        <v>2</v>
      </c>
      <c r="F208" s="70" t="s">
        <v>90</v>
      </c>
      <c r="G208" s="85"/>
      <c r="H208" s="69">
        <f t="shared" si="25"/>
        <v>0</v>
      </c>
      <c r="I208" s="86"/>
      <c r="J208" s="69">
        <f t="shared" si="26"/>
        <v>0</v>
      </c>
      <c r="K208" s="70" t="s">
        <v>1010</v>
      </c>
      <c r="L208" s="70"/>
      <c r="M208" s="124">
        <f t="shared" si="27"/>
        <v>0</v>
      </c>
      <c r="N208" s="124">
        <f t="shared" si="28"/>
        <v>0</v>
      </c>
      <c r="O208" s="38"/>
      <c r="P208" s="39"/>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row>
    <row r="209" spans="1:57" s="41" customFormat="1" ht="36" x14ac:dyDescent="0.25">
      <c r="A209" s="78"/>
      <c r="B209" s="79"/>
      <c r="C209" s="79" t="s">
        <v>258</v>
      </c>
      <c r="D209" s="80" t="s">
        <v>551</v>
      </c>
      <c r="E209" s="81">
        <v>2</v>
      </c>
      <c r="F209" s="70" t="s">
        <v>90</v>
      </c>
      <c r="G209" s="85"/>
      <c r="H209" s="69">
        <f t="shared" si="25"/>
        <v>0</v>
      </c>
      <c r="I209" s="86"/>
      <c r="J209" s="69">
        <f t="shared" si="26"/>
        <v>0</v>
      </c>
      <c r="K209" s="70" t="s">
        <v>1010</v>
      </c>
      <c r="L209" s="70"/>
      <c r="M209" s="124">
        <f t="shared" si="27"/>
        <v>0</v>
      </c>
      <c r="N209" s="124">
        <f t="shared" si="28"/>
        <v>0</v>
      </c>
      <c r="O209" s="38"/>
      <c r="P209" s="39"/>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row>
    <row r="210" spans="1:57" s="41" customFormat="1" ht="36" x14ac:dyDescent="0.25">
      <c r="A210" s="78"/>
      <c r="B210" s="79"/>
      <c r="C210" s="79" t="s">
        <v>259</v>
      </c>
      <c r="D210" s="80" t="s">
        <v>1047</v>
      </c>
      <c r="E210" s="81">
        <v>2</v>
      </c>
      <c r="F210" s="70" t="s">
        <v>90</v>
      </c>
      <c r="G210" s="85"/>
      <c r="H210" s="69">
        <f t="shared" si="25"/>
        <v>0</v>
      </c>
      <c r="I210" s="86"/>
      <c r="J210" s="69">
        <f t="shared" si="26"/>
        <v>0</v>
      </c>
      <c r="K210" s="70" t="s">
        <v>1010</v>
      </c>
      <c r="L210" s="70"/>
      <c r="M210" s="124">
        <f t="shared" si="27"/>
        <v>0</v>
      </c>
      <c r="N210" s="124">
        <f t="shared" si="28"/>
        <v>0</v>
      </c>
      <c r="O210" s="38"/>
      <c r="P210" s="39"/>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row>
    <row r="211" spans="1:57" s="41" customFormat="1" ht="24" x14ac:dyDescent="0.25">
      <c r="A211" s="78"/>
      <c r="B211" s="79"/>
      <c r="C211" s="79" t="s">
        <v>260</v>
      </c>
      <c r="D211" s="80" t="s">
        <v>552</v>
      </c>
      <c r="E211" s="81">
        <v>4</v>
      </c>
      <c r="F211" s="70" t="s">
        <v>90</v>
      </c>
      <c r="G211" s="85"/>
      <c r="H211" s="69">
        <f t="shared" si="25"/>
        <v>0</v>
      </c>
      <c r="I211" s="86"/>
      <c r="J211" s="69">
        <f t="shared" si="26"/>
        <v>0</v>
      </c>
      <c r="K211" s="70" t="s">
        <v>1010</v>
      </c>
      <c r="L211" s="70"/>
      <c r="M211" s="124">
        <f t="shared" si="27"/>
        <v>0</v>
      </c>
      <c r="N211" s="124">
        <f t="shared" si="28"/>
        <v>0</v>
      </c>
      <c r="O211" s="38"/>
      <c r="P211" s="39"/>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row>
    <row r="212" spans="1:57" s="41" customFormat="1" ht="24" x14ac:dyDescent="0.25">
      <c r="A212" s="78"/>
      <c r="B212" s="79"/>
      <c r="C212" s="79" t="s">
        <v>260</v>
      </c>
      <c r="D212" s="80" t="s">
        <v>557</v>
      </c>
      <c r="E212" s="81">
        <v>2</v>
      </c>
      <c r="F212" s="70" t="s">
        <v>90</v>
      </c>
      <c r="G212" s="85"/>
      <c r="H212" s="69">
        <f t="shared" si="25"/>
        <v>0</v>
      </c>
      <c r="I212" s="86"/>
      <c r="J212" s="69">
        <f t="shared" si="26"/>
        <v>0</v>
      </c>
      <c r="K212" s="70" t="s">
        <v>1010</v>
      </c>
      <c r="L212" s="70"/>
      <c r="M212" s="124">
        <f t="shared" si="27"/>
        <v>0</v>
      </c>
      <c r="N212" s="124">
        <f t="shared" si="28"/>
        <v>0</v>
      </c>
      <c r="O212" s="38"/>
      <c r="P212" s="39"/>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row>
    <row r="213" spans="1:57" s="41" customFormat="1" ht="24" x14ac:dyDescent="0.25">
      <c r="A213" s="78"/>
      <c r="B213" s="79"/>
      <c r="C213" s="79" t="s">
        <v>261</v>
      </c>
      <c r="D213" s="80" t="s">
        <v>558</v>
      </c>
      <c r="E213" s="81">
        <v>4</v>
      </c>
      <c r="F213" s="70" t="s">
        <v>90</v>
      </c>
      <c r="G213" s="85"/>
      <c r="H213" s="69">
        <f t="shared" si="25"/>
        <v>0</v>
      </c>
      <c r="I213" s="86"/>
      <c r="J213" s="69">
        <f t="shared" si="26"/>
        <v>0</v>
      </c>
      <c r="K213" s="70" t="s">
        <v>1010</v>
      </c>
      <c r="L213" s="70"/>
      <c r="M213" s="124">
        <f t="shared" si="27"/>
        <v>0</v>
      </c>
      <c r="N213" s="124">
        <f t="shared" si="28"/>
        <v>0</v>
      </c>
      <c r="O213" s="38"/>
      <c r="P213" s="39"/>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row>
    <row r="214" spans="1:57" s="41" customFormat="1" ht="37.5" customHeight="1" x14ac:dyDescent="0.25">
      <c r="A214" s="78"/>
      <c r="B214" s="79"/>
      <c r="C214" s="79" t="s">
        <v>261</v>
      </c>
      <c r="D214" s="80" t="s">
        <v>559</v>
      </c>
      <c r="E214" s="81">
        <v>4</v>
      </c>
      <c r="F214" s="70" t="s">
        <v>90</v>
      </c>
      <c r="G214" s="85"/>
      <c r="H214" s="69">
        <f t="shared" si="25"/>
        <v>0</v>
      </c>
      <c r="I214" s="86"/>
      <c r="J214" s="69">
        <f t="shared" si="26"/>
        <v>0</v>
      </c>
      <c r="K214" s="70" t="s">
        <v>1010</v>
      </c>
      <c r="L214" s="70"/>
      <c r="M214" s="124">
        <f t="shared" si="27"/>
        <v>0</v>
      </c>
      <c r="N214" s="124">
        <f t="shared" si="28"/>
        <v>0</v>
      </c>
      <c r="O214" s="38"/>
      <c r="P214" s="39"/>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row>
    <row r="215" spans="1:57" s="41" customFormat="1" ht="48" x14ac:dyDescent="0.25">
      <c r="A215" s="78"/>
      <c r="B215" s="79"/>
      <c r="C215" s="79" t="s">
        <v>262</v>
      </c>
      <c r="D215" s="80" t="s">
        <v>560</v>
      </c>
      <c r="E215" s="81">
        <v>4</v>
      </c>
      <c r="F215" s="70" t="s">
        <v>90</v>
      </c>
      <c r="G215" s="85"/>
      <c r="H215" s="69">
        <f t="shared" si="25"/>
        <v>0</v>
      </c>
      <c r="I215" s="86"/>
      <c r="J215" s="69">
        <f t="shared" si="26"/>
        <v>0</v>
      </c>
      <c r="K215" s="70" t="s">
        <v>1010</v>
      </c>
      <c r="L215" s="70"/>
      <c r="M215" s="124">
        <f t="shared" si="27"/>
        <v>0</v>
      </c>
      <c r="N215" s="124">
        <f t="shared" si="28"/>
        <v>0</v>
      </c>
      <c r="O215" s="38"/>
      <c r="P215" s="39"/>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row>
    <row r="216" spans="1:57" s="41" customFormat="1" ht="48" x14ac:dyDescent="0.25">
      <c r="A216" s="78"/>
      <c r="B216" s="79"/>
      <c r="C216" s="79" t="s">
        <v>263</v>
      </c>
      <c r="D216" s="80" t="s">
        <v>561</v>
      </c>
      <c r="E216" s="81">
        <v>1</v>
      </c>
      <c r="F216" s="70" t="s">
        <v>90</v>
      </c>
      <c r="G216" s="85"/>
      <c r="H216" s="69">
        <f t="shared" si="25"/>
        <v>0</v>
      </c>
      <c r="I216" s="86"/>
      <c r="J216" s="69">
        <f t="shared" si="26"/>
        <v>0</v>
      </c>
      <c r="K216" s="70" t="s">
        <v>1010</v>
      </c>
      <c r="L216" s="70"/>
      <c r="M216" s="124">
        <f t="shared" si="27"/>
        <v>0</v>
      </c>
      <c r="N216" s="124">
        <f t="shared" si="28"/>
        <v>0</v>
      </c>
      <c r="O216" s="38"/>
      <c r="P216" s="39"/>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row>
    <row r="217" spans="1:57" s="10" customFormat="1" ht="36" x14ac:dyDescent="0.25">
      <c r="A217" s="78"/>
      <c r="B217" s="79"/>
      <c r="C217" s="79" t="s">
        <v>264</v>
      </c>
      <c r="D217" s="80" t="s">
        <v>1026</v>
      </c>
      <c r="E217" s="81">
        <v>4</v>
      </c>
      <c r="F217" s="70" t="s">
        <v>90</v>
      </c>
      <c r="G217" s="85"/>
      <c r="H217" s="69">
        <f t="shared" si="25"/>
        <v>0</v>
      </c>
      <c r="I217" s="86"/>
      <c r="J217" s="69">
        <f t="shared" si="26"/>
        <v>0</v>
      </c>
      <c r="K217" s="70" t="s">
        <v>1010</v>
      </c>
      <c r="L217" s="70"/>
      <c r="M217" s="124">
        <f t="shared" si="27"/>
        <v>0</v>
      </c>
      <c r="N217" s="124">
        <f t="shared" si="28"/>
        <v>0</v>
      </c>
      <c r="O217" s="38"/>
      <c r="P217" s="39"/>
    </row>
    <row r="218" spans="1:57" s="10" customFormat="1" ht="24" x14ac:dyDescent="0.25">
      <c r="A218" s="78"/>
      <c r="B218" s="79"/>
      <c r="C218" s="79" t="s">
        <v>264</v>
      </c>
      <c r="D218" s="80" t="s">
        <v>1027</v>
      </c>
      <c r="E218" s="81">
        <v>4</v>
      </c>
      <c r="F218" s="70" t="s">
        <v>90</v>
      </c>
      <c r="G218" s="85"/>
      <c r="H218" s="69">
        <f t="shared" si="25"/>
        <v>0</v>
      </c>
      <c r="I218" s="86"/>
      <c r="J218" s="69">
        <f t="shared" si="26"/>
        <v>0</v>
      </c>
      <c r="K218" s="70" t="s">
        <v>1010</v>
      </c>
      <c r="L218" s="70"/>
      <c r="M218" s="124">
        <f t="shared" si="27"/>
        <v>0</v>
      </c>
      <c r="N218" s="124">
        <f t="shared" si="28"/>
        <v>0</v>
      </c>
      <c r="O218" s="38"/>
      <c r="P218" s="39"/>
    </row>
    <row r="219" spans="1:57" s="10" customFormat="1" ht="24" x14ac:dyDescent="0.25">
      <c r="A219" s="78"/>
      <c r="B219" s="79"/>
      <c r="C219" s="79" t="s">
        <v>264</v>
      </c>
      <c r="D219" s="80" t="s">
        <v>570</v>
      </c>
      <c r="E219" s="81">
        <v>1</v>
      </c>
      <c r="F219" s="70" t="s">
        <v>90</v>
      </c>
      <c r="G219" s="85"/>
      <c r="H219" s="69">
        <f t="shared" si="25"/>
        <v>0</v>
      </c>
      <c r="I219" s="86"/>
      <c r="J219" s="69">
        <f t="shared" si="26"/>
        <v>0</v>
      </c>
      <c r="K219" s="70" t="s">
        <v>1010</v>
      </c>
      <c r="L219" s="70"/>
      <c r="M219" s="124">
        <f t="shared" si="27"/>
        <v>0</v>
      </c>
      <c r="N219" s="124">
        <f t="shared" si="28"/>
        <v>0</v>
      </c>
      <c r="O219" s="38"/>
      <c r="P219" s="39"/>
    </row>
    <row r="220" spans="1:57" s="10" customFormat="1" x14ac:dyDescent="0.25">
      <c r="A220" s="78"/>
      <c r="B220" s="79"/>
      <c r="C220" s="79" t="s">
        <v>264</v>
      </c>
      <c r="D220" s="80" t="s">
        <v>1023</v>
      </c>
      <c r="E220" s="81">
        <v>1</v>
      </c>
      <c r="F220" s="70" t="s">
        <v>90</v>
      </c>
      <c r="G220" s="85"/>
      <c r="H220" s="69">
        <f t="shared" si="25"/>
        <v>0</v>
      </c>
      <c r="I220" s="86"/>
      <c r="J220" s="69">
        <f t="shared" si="26"/>
        <v>0</v>
      </c>
      <c r="K220" s="70" t="s">
        <v>1010</v>
      </c>
      <c r="L220" s="70"/>
      <c r="M220" s="124">
        <f t="shared" si="27"/>
        <v>0</v>
      </c>
      <c r="N220" s="124">
        <f t="shared" si="28"/>
        <v>0</v>
      </c>
      <c r="O220" s="38"/>
      <c r="P220" s="39"/>
    </row>
    <row r="221" spans="1:57" s="10" customFormat="1" ht="48" x14ac:dyDescent="0.25">
      <c r="A221" s="78"/>
      <c r="B221" s="79"/>
      <c r="C221" s="79" t="s">
        <v>265</v>
      </c>
      <c r="D221" s="80" t="s">
        <v>868</v>
      </c>
      <c r="E221" s="81">
        <v>1</v>
      </c>
      <c r="F221" s="70" t="s">
        <v>90</v>
      </c>
      <c r="G221" s="85"/>
      <c r="H221" s="69">
        <f t="shared" si="25"/>
        <v>0</v>
      </c>
      <c r="I221" s="86"/>
      <c r="J221" s="69">
        <f t="shared" si="26"/>
        <v>0</v>
      </c>
      <c r="K221" s="70" t="s">
        <v>1010</v>
      </c>
      <c r="L221" s="70"/>
      <c r="M221" s="124">
        <f t="shared" si="27"/>
        <v>0</v>
      </c>
      <c r="N221" s="124">
        <f t="shared" si="28"/>
        <v>0</v>
      </c>
      <c r="O221" s="38"/>
      <c r="P221" s="39"/>
    </row>
    <row r="222" spans="1:57" s="10" customFormat="1" ht="72" x14ac:dyDescent="0.25">
      <c r="A222" s="78"/>
      <c r="B222" s="79"/>
      <c r="C222" s="79" t="s">
        <v>266</v>
      </c>
      <c r="D222" s="80" t="s">
        <v>207</v>
      </c>
      <c r="E222" s="81">
        <v>1</v>
      </c>
      <c r="F222" s="70" t="s">
        <v>90</v>
      </c>
      <c r="G222" s="85"/>
      <c r="H222" s="69">
        <f t="shared" si="25"/>
        <v>0</v>
      </c>
      <c r="I222" s="86"/>
      <c r="J222" s="69">
        <f t="shared" si="26"/>
        <v>0</v>
      </c>
      <c r="K222" s="70" t="s">
        <v>1010</v>
      </c>
      <c r="L222" s="70"/>
      <c r="M222" s="124">
        <f t="shared" si="27"/>
        <v>0</v>
      </c>
      <c r="N222" s="124">
        <f t="shared" si="28"/>
        <v>0</v>
      </c>
      <c r="O222" s="38"/>
      <c r="P222" s="39"/>
    </row>
    <row r="223" spans="1:57" s="10" customFormat="1" ht="48" x14ac:dyDescent="0.25">
      <c r="A223" s="78"/>
      <c r="B223" s="79"/>
      <c r="C223" s="79" t="s">
        <v>267</v>
      </c>
      <c r="D223" s="80" t="s">
        <v>208</v>
      </c>
      <c r="E223" s="81">
        <v>1</v>
      </c>
      <c r="F223" s="70" t="s">
        <v>90</v>
      </c>
      <c r="G223" s="85"/>
      <c r="H223" s="69">
        <f t="shared" si="25"/>
        <v>0</v>
      </c>
      <c r="I223" s="86"/>
      <c r="J223" s="69">
        <f t="shared" si="26"/>
        <v>0</v>
      </c>
      <c r="K223" s="70" t="s">
        <v>1010</v>
      </c>
      <c r="L223" s="70"/>
      <c r="M223" s="124">
        <f t="shared" si="27"/>
        <v>0</v>
      </c>
      <c r="N223" s="124">
        <f t="shared" si="28"/>
        <v>0</v>
      </c>
      <c r="O223" s="38"/>
      <c r="P223" s="39"/>
    </row>
    <row r="224" spans="1:57" s="10" customFormat="1" ht="48" x14ac:dyDescent="0.25">
      <c r="A224" s="78"/>
      <c r="B224" s="79"/>
      <c r="C224" s="79" t="s">
        <v>765</v>
      </c>
      <c r="D224" s="80" t="s">
        <v>1028</v>
      </c>
      <c r="E224" s="81">
        <v>2</v>
      </c>
      <c r="F224" s="70" t="s">
        <v>90</v>
      </c>
      <c r="G224" s="85"/>
      <c r="H224" s="69">
        <f t="shared" si="25"/>
        <v>0</v>
      </c>
      <c r="I224" s="86"/>
      <c r="J224" s="69">
        <f t="shared" si="26"/>
        <v>0</v>
      </c>
      <c r="K224" s="70" t="s">
        <v>1010</v>
      </c>
      <c r="L224" s="70"/>
      <c r="M224" s="124">
        <f t="shared" si="27"/>
        <v>0</v>
      </c>
      <c r="N224" s="124">
        <f t="shared" si="28"/>
        <v>0</v>
      </c>
      <c r="O224" s="38"/>
      <c r="P224" s="39"/>
    </row>
    <row r="225" spans="1:57" s="10" customFormat="1" ht="36" x14ac:dyDescent="0.25">
      <c r="A225" s="78"/>
      <c r="B225" s="79"/>
      <c r="C225" s="79" t="s">
        <v>210</v>
      </c>
      <c r="D225" s="80" t="s">
        <v>209</v>
      </c>
      <c r="E225" s="81">
        <v>2</v>
      </c>
      <c r="F225" s="70" t="s">
        <v>90</v>
      </c>
      <c r="G225" s="85"/>
      <c r="H225" s="69">
        <f t="shared" si="25"/>
        <v>0</v>
      </c>
      <c r="I225" s="86"/>
      <c r="J225" s="69">
        <f t="shared" si="26"/>
        <v>0</v>
      </c>
      <c r="K225" s="70" t="s">
        <v>1010</v>
      </c>
      <c r="L225" s="70"/>
      <c r="M225" s="124">
        <f t="shared" si="27"/>
        <v>0</v>
      </c>
      <c r="N225" s="124">
        <f t="shared" si="28"/>
        <v>0</v>
      </c>
      <c r="O225" s="38"/>
      <c r="P225" s="39"/>
    </row>
    <row r="226" spans="1:57" s="10" customFormat="1" ht="48" x14ac:dyDescent="0.25">
      <c r="A226" s="78"/>
      <c r="B226" s="79"/>
      <c r="C226" s="79" t="s">
        <v>268</v>
      </c>
      <c r="D226" s="80" t="s">
        <v>61</v>
      </c>
      <c r="E226" s="81">
        <v>4</v>
      </c>
      <c r="F226" s="70" t="s">
        <v>90</v>
      </c>
      <c r="G226" s="85"/>
      <c r="H226" s="69">
        <f t="shared" si="25"/>
        <v>0</v>
      </c>
      <c r="I226" s="86"/>
      <c r="J226" s="69">
        <f t="shared" si="26"/>
        <v>0</v>
      </c>
      <c r="K226" s="70" t="s">
        <v>1010</v>
      </c>
      <c r="L226" s="70"/>
      <c r="M226" s="124">
        <f t="shared" si="27"/>
        <v>0</v>
      </c>
      <c r="N226" s="124">
        <f t="shared" si="28"/>
        <v>0</v>
      </c>
      <c r="O226" s="38"/>
      <c r="P226" s="39"/>
    </row>
    <row r="227" spans="1:57" s="10" customFormat="1" ht="24" x14ac:dyDescent="0.25">
      <c r="A227" s="78"/>
      <c r="B227" s="79"/>
      <c r="C227" s="79" t="s">
        <v>268</v>
      </c>
      <c r="D227" s="80" t="s">
        <v>571</v>
      </c>
      <c r="E227" s="81">
        <v>4</v>
      </c>
      <c r="F227" s="70" t="s">
        <v>90</v>
      </c>
      <c r="G227" s="85"/>
      <c r="H227" s="69">
        <f t="shared" si="25"/>
        <v>0</v>
      </c>
      <c r="I227" s="86"/>
      <c r="J227" s="69">
        <f t="shared" si="26"/>
        <v>0</v>
      </c>
      <c r="K227" s="70" t="s">
        <v>1010</v>
      </c>
      <c r="L227" s="70"/>
      <c r="M227" s="124">
        <f t="shared" si="27"/>
        <v>0</v>
      </c>
      <c r="N227" s="124">
        <f t="shared" si="28"/>
        <v>0</v>
      </c>
      <c r="O227" s="38"/>
      <c r="P227" s="39"/>
    </row>
    <row r="228" spans="1:57" s="10" customFormat="1" ht="24" x14ac:dyDescent="0.25">
      <c r="A228" s="78"/>
      <c r="B228" s="79"/>
      <c r="C228" s="79" t="s">
        <v>268</v>
      </c>
      <c r="D228" s="80" t="s">
        <v>62</v>
      </c>
      <c r="E228" s="81">
        <v>4</v>
      </c>
      <c r="F228" s="70" t="s">
        <v>90</v>
      </c>
      <c r="G228" s="85"/>
      <c r="H228" s="69">
        <f t="shared" si="25"/>
        <v>0</v>
      </c>
      <c r="I228" s="86"/>
      <c r="J228" s="69">
        <f t="shared" si="26"/>
        <v>0</v>
      </c>
      <c r="K228" s="70" t="s">
        <v>1010</v>
      </c>
      <c r="L228" s="70"/>
      <c r="M228" s="124">
        <f t="shared" si="27"/>
        <v>0</v>
      </c>
      <c r="N228" s="124">
        <f t="shared" si="28"/>
        <v>0</v>
      </c>
      <c r="O228" s="38"/>
      <c r="P228" s="39"/>
    </row>
    <row r="229" spans="1:57" s="10" customFormat="1" ht="36" x14ac:dyDescent="0.25">
      <c r="A229" s="78"/>
      <c r="B229" s="79"/>
      <c r="C229" s="79" t="s">
        <v>268</v>
      </c>
      <c r="D229" s="80" t="s">
        <v>63</v>
      </c>
      <c r="E229" s="81">
        <v>4</v>
      </c>
      <c r="F229" s="70" t="s">
        <v>90</v>
      </c>
      <c r="G229" s="85"/>
      <c r="H229" s="69">
        <f t="shared" si="25"/>
        <v>0</v>
      </c>
      <c r="I229" s="86"/>
      <c r="J229" s="69">
        <f t="shared" si="26"/>
        <v>0</v>
      </c>
      <c r="K229" s="70" t="s">
        <v>1010</v>
      </c>
      <c r="L229" s="70"/>
      <c r="M229" s="124">
        <f t="shared" si="27"/>
        <v>0</v>
      </c>
      <c r="N229" s="124">
        <f t="shared" si="28"/>
        <v>0</v>
      </c>
      <c r="O229" s="38"/>
      <c r="P229" s="39"/>
    </row>
    <row r="230" spans="1:57" s="10" customFormat="1" ht="36" x14ac:dyDescent="0.25">
      <c r="A230" s="78"/>
      <c r="B230" s="79"/>
      <c r="C230" s="79" t="s">
        <v>268</v>
      </c>
      <c r="D230" s="80" t="s">
        <v>64</v>
      </c>
      <c r="E230" s="81">
        <v>10</v>
      </c>
      <c r="F230" s="70" t="s">
        <v>90</v>
      </c>
      <c r="G230" s="85"/>
      <c r="H230" s="69">
        <f t="shared" si="25"/>
        <v>0</v>
      </c>
      <c r="I230" s="86"/>
      <c r="J230" s="69">
        <f t="shared" si="26"/>
        <v>0</v>
      </c>
      <c r="K230" s="70" t="s">
        <v>1010</v>
      </c>
      <c r="L230" s="70"/>
      <c r="M230" s="124">
        <f t="shared" si="27"/>
        <v>0</v>
      </c>
      <c r="N230" s="124">
        <f t="shared" si="28"/>
        <v>0</v>
      </c>
      <c r="O230" s="38"/>
      <c r="P230" s="39"/>
    </row>
    <row r="231" spans="1:57" s="10" customFormat="1" ht="36" x14ac:dyDescent="0.25">
      <c r="A231" s="78"/>
      <c r="B231" s="79"/>
      <c r="C231" s="79" t="s">
        <v>270</v>
      </c>
      <c r="D231" s="80" t="s">
        <v>65</v>
      </c>
      <c r="E231" s="81">
        <v>2</v>
      </c>
      <c r="F231" s="70" t="s">
        <v>90</v>
      </c>
      <c r="G231" s="85"/>
      <c r="H231" s="69">
        <f t="shared" si="25"/>
        <v>0</v>
      </c>
      <c r="I231" s="86"/>
      <c r="J231" s="69">
        <f t="shared" si="26"/>
        <v>0</v>
      </c>
      <c r="K231" s="70" t="s">
        <v>1010</v>
      </c>
      <c r="L231" s="70"/>
      <c r="M231" s="124">
        <f t="shared" si="27"/>
        <v>0</v>
      </c>
      <c r="N231" s="124">
        <f t="shared" si="28"/>
        <v>0</v>
      </c>
      <c r="O231" s="38"/>
      <c r="P231" s="39"/>
    </row>
    <row r="232" spans="1:57" s="10" customFormat="1" ht="24" x14ac:dyDescent="0.25">
      <c r="A232" s="78"/>
      <c r="B232" s="79"/>
      <c r="C232" s="79" t="s">
        <v>269</v>
      </c>
      <c r="D232" s="80" t="s">
        <v>572</v>
      </c>
      <c r="E232" s="81">
        <v>2</v>
      </c>
      <c r="F232" s="70" t="s">
        <v>90</v>
      </c>
      <c r="G232" s="85"/>
      <c r="H232" s="69">
        <f t="shared" si="25"/>
        <v>0</v>
      </c>
      <c r="I232" s="86"/>
      <c r="J232" s="69">
        <f t="shared" si="26"/>
        <v>0</v>
      </c>
      <c r="K232" s="70" t="s">
        <v>1010</v>
      </c>
      <c r="L232" s="70"/>
      <c r="M232" s="124">
        <f t="shared" si="27"/>
        <v>0</v>
      </c>
      <c r="N232" s="124">
        <f t="shared" si="28"/>
        <v>0</v>
      </c>
      <c r="O232" s="38"/>
      <c r="P232" s="39"/>
    </row>
    <row r="233" spans="1:57" s="10" customFormat="1" ht="36" x14ac:dyDescent="0.25">
      <c r="A233" s="78"/>
      <c r="B233" s="79"/>
      <c r="C233" s="79" t="s">
        <v>271</v>
      </c>
      <c r="D233" s="80" t="s">
        <v>84</v>
      </c>
      <c r="E233" s="81">
        <v>6</v>
      </c>
      <c r="F233" s="70" t="s">
        <v>90</v>
      </c>
      <c r="G233" s="85"/>
      <c r="H233" s="69">
        <f t="shared" si="25"/>
        <v>0</v>
      </c>
      <c r="I233" s="86"/>
      <c r="J233" s="69">
        <f t="shared" si="26"/>
        <v>0</v>
      </c>
      <c r="K233" s="70" t="s">
        <v>1010</v>
      </c>
      <c r="L233" s="70"/>
      <c r="M233" s="124">
        <f t="shared" si="27"/>
        <v>0</v>
      </c>
      <c r="N233" s="124">
        <f t="shared" si="28"/>
        <v>0</v>
      </c>
      <c r="O233" s="38"/>
      <c r="P233" s="39"/>
    </row>
    <row r="234" spans="1:57" s="10" customFormat="1" ht="24" x14ac:dyDescent="0.25">
      <c r="A234" s="78"/>
      <c r="B234" s="79"/>
      <c r="C234" s="79" t="s">
        <v>272</v>
      </c>
      <c r="D234" s="80" t="s">
        <v>66</v>
      </c>
      <c r="E234" s="81">
        <v>2</v>
      </c>
      <c r="F234" s="70" t="s">
        <v>90</v>
      </c>
      <c r="G234" s="85"/>
      <c r="H234" s="69">
        <f t="shared" si="25"/>
        <v>0</v>
      </c>
      <c r="I234" s="86"/>
      <c r="J234" s="69">
        <f t="shared" si="26"/>
        <v>0</v>
      </c>
      <c r="K234" s="70" t="s">
        <v>1010</v>
      </c>
      <c r="L234" s="70"/>
      <c r="M234" s="124">
        <f t="shared" si="27"/>
        <v>0</v>
      </c>
      <c r="N234" s="124">
        <f t="shared" si="28"/>
        <v>0</v>
      </c>
      <c r="O234" s="38"/>
      <c r="P234" s="39"/>
    </row>
    <row r="235" spans="1:57" s="10" customFormat="1" ht="37.5" customHeight="1" x14ac:dyDescent="0.25">
      <c r="A235" s="78"/>
      <c r="B235" s="79"/>
      <c r="C235" s="79" t="s">
        <v>811</v>
      </c>
      <c r="D235" s="80" t="s">
        <v>812</v>
      </c>
      <c r="E235" s="81">
        <v>4</v>
      </c>
      <c r="F235" s="70" t="s">
        <v>90</v>
      </c>
      <c r="G235" s="85"/>
      <c r="H235" s="69">
        <f t="shared" si="25"/>
        <v>0</v>
      </c>
      <c r="I235" s="86"/>
      <c r="J235" s="69">
        <f t="shared" si="26"/>
        <v>0</v>
      </c>
      <c r="K235" s="70" t="s">
        <v>1010</v>
      </c>
      <c r="L235" s="70"/>
      <c r="M235" s="124">
        <f t="shared" si="27"/>
        <v>0</v>
      </c>
      <c r="N235" s="124">
        <f t="shared" si="28"/>
        <v>0</v>
      </c>
      <c r="O235" s="38"/>
      <c r="P235" s="39"/>
    </row>
    <row r="236" spans="1:57" s="10" customFormat="1" ht="36" x14ac:dyDescent="0.25">
      <c r="A236" s="78"/>
      <c r="B236" s="79"/>
      <c r="C236" s="79" t="s">
        <v>210</v>
      </c>
      <c r="D236" s="80" t="s">
        <v>573</v>
      </c>
      <c r="E236" s="81">
        <v>3</v>
      </c>
      <c r="F236" s="70" t="s">
        <v>90</v>
      </c>
      <c r="G236" s="85"/>
      <c r="H236" s="69">
        <f t="shared" si="25"/>
        <v>0</v>
      </c>
      <c r="I236" s="86"/>
      <c r="J236" s="69">
        <f t="shared" si="26"/>
        <v>0</v>
      </c>
      <c r="K236" s="70" t="s">
        <v>1010</v>
      </c>
      <c r="L236" s="70"/>
      <c r="M236" s="124">
        <f t="shared" si="27"/>
        <v>0</v>
      </c>
      <c r="N236" s="124">
        <f t="shared" si="28"/>
        <v>0</v>
      </c>
      <c r="O236" s="38"/>
      <c r="P236" s="39"/>
    </row>
    <row r="237" spans="1:57" s="10" customFormat="1" ht="24" x14ac:dyDescent="0.25">
      <c r="A237" s="78"/>
      <c r="B237" s="79"/>
      <c r="C237" s="79" t="s">
        <v>814</v>
      </c>
      <c r="D237" s="80" t="s">
        <v>815</v>
      </c>
      <c r="E237" s="81">
        <v>4</v>
      </c>
      <c r="F237" s="70" t="s">
        <v>90</v>
      </c>
      <c r="G237" s="85"/>
      <c r="H237" s="69">
        <f t="shared" si="25"/>
        <v>0</v>
      </c>
      <c r="I237" s="86"/>
      <c r="J237" s="69">
        <f t="shared" si="26"/>
        <v>0</v>
      </c>
      <c r="K237" s="70" t="s">
        <v>1010</v>
      </c>
      <c r="L237" s="70"/>
      <c r="M237" s="124">
        <f t="shared" si="27"/>
        <v>0</v>
      </c>
      <c r="N237" s="124">
        <f t="shared" si="28"/>
        <v>0</v>
      </c>
      <c r="O237" s="38"/>
      <c r="P237" s="39"/>
    </row>
    <row r="238" spans="1:57" s="10" customFormat="1" ht="83.25" customHeight="1" x14ac:dyDescent="0.25">
      <c r="A238" s="78"/>
      <c r="B238" s="79"/>
      <c r="C238" s="79" t="s">
        <v>813</v>
      </c>
      <c r="D238" s="80" t="s">
        <v>1048</v>
      </c>
      <c r="E238" s="81">
        <v>8</v>
      </c>
      <c r="F238" s="70" t="s">
        <v>90</v>
      </c>
      <c r="G238" s="85"/>
      <c r="H238" s="69">
        <f t="shared" si="25"/>
        <v>0</v>
      </c>
      <c r="I238" s="86"/>
      <c r="J238" s="69">
        <f t="shared" si="26"/>
        <v>0</v>
      </c>
      <c r="K238" s="70" t="s">
        <v>1010</v>
      </c>
      <c r="L238" s="70"/>
      <c r="M238" s="124">
        <f t="shared" si="27"/>
        <v>0</v>
      </c>
      <c r="N238" s="124">
        <f t="shared" si="28"/>
        <v>0</v>
      </c>
      <c r="O238" s="38"/>
      <c r="P238" s="39"/>
    </row>
    <row r="239" spans="1:57" s="10" customFormat="1" ht="24" x14ac:dyDescent="0.25">
      <c r="A239" s="78"/>
      <c r="B239" s="79"/>
      <c r="C239" s="146" t="s">
        <v>732</v>
      </c>
      <c r="D239" s="80" t="s">
        <v>733</v>
      </c>
      <c r="E239" s="81">
        <v>6</v>
      </c>
      <c r="F239" s="70" t="s">
        <v>90</v>
      </c>
      <c r="G239" s="85"/>
      <c r="H239" s="69">
        <f t="shared" si="25"/>
        <v>0</v>
      </c>
      <c r="I239" s="86"/>
      <c r="J239" s="69">
        <f t="shared" si="26"/>
        <v>0</v>
      </c>
      <c r="K239" s="70" t="s">
        <v>1010</v>
      </c>
      <c r="L239" s="70"/>
      <c r="M239" s="124">
        <f t="shared" si="27"/>
        <v>0</v>
      </c>
      <c r="N239" s="124">
        <f t="shared" si="28"/>
        <v>0</v>
      </c>
      <c r="O239" s="38"/>
      <c r="P239" s="39"/>
    </row>
    <row r="240" spans="1:57" s="40" customFormat="1" x14ac:dyDescent="0.25">
      <c r="A240" s="147" t="s">
        <v>86</v>
      </c>
      <c r="B240" s="117"/>
      <c r="C240" s="117"/>
      <c r="D240" s="118"/>
      <c r="E240" s="119"/>
      <c r="F240" s="120"/>
      <c r="G240" s="121"/>
      <c r="H240" s="122"/>
      <c r="I240" s="123"/>
      <c r="J240" s="122"/>
      <c r="K240" s="122"/>
      <c r="L240" s="122"/>
      <c r="M240" s="122"/>
      <c r="N240" s="122"/>
      <c r="O240" s="38"/>
      <c r="P240" s="39"/>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row>
    <row r="241" spans="1:57" s="10" customFormat="1" ht="66.75" customHeight="1" x14ac:dyDescent="0.25">
      <c r="A241" s="78"/>
      <c r="B241" s="79"/>
      <c r="C241" s="79" t="s">
        <v>237</v>
      </c>
      <c r="D241" s="80" t="s">
        <v>457</v>
      </c>
      <c r="E241" s="81">
        <v>1</v>
      </c>
      <c r="F241" s="70" t="s">
        <v>90</v>
      </c>
      <c r="G241" s="85"/>
      <c r="H241" s="69">
        <f t="shared" ref="H241:H252" si="29">E241*G241</f>
        <v>0</v>
      </c>
      <c r="I241" s="86"/>
      <c r="J241" s="69">
        <f t="shared" ref="J241:J252" si="30">I241+H241</f>
        <v>0</v>
      </c>
      <c r="K241" s="70" t="s">
        <v>1010</v>
      </c>
      <c r="L241" s="70"/>
      <c r="M241" s="124">
        <f t="shared" si="27"/>
        <v>0</v>
      </c>
      <c r="N241" s="124">
        <f t="shared" si="28"/>
        <v>0</v>
      </c>
      <c r="O241" s="38"/>
      <c r="P241" s="39"/>
    </row>
    <row r="242" spans="1:57" s="10" customFormat="1" ht="24" x14ac:dyDescent="0.25">
      <c r="A242" s="78"/>
      <c r="B242" s="79"/>
      <c r="C242" s="79" t="s">
        <v>238</v>
      </c>
      <c r="D242" s="80" t="s">
        <v>458</v>
      </c>
      <c r="E242" s="81">
        <v>3</v>
      </c>
      <c r="F242" s="70" t="s">
        <v>90</v>
      </c>
      <c r="G242" s="85"/>
      <c r="H242" s="69">
        <f t="shared" si="29"/>
        <v>0</v>
      </c>
      <c r="I242" s="86"/>
      <c r="J242" s="69">
        <f t="shared" si="30"/>
        <v>0</v>
      </c>
      <c r="K242" s="70" t="s">
        <v>1010</v>
      </c>
      <c r="L242" s="70"/>
      <c r="M242" s="124">
        <f t="shared" si="27"/>
        <v>0</v>
      </c>
      <c r="N242" s="124">
        <f t="shared" si="28"/>
        <v>0</v>
      </c>
      <c r="O242" s="38"/>
      <c r="P242" s="39"/>
    </row>
    <row r="243" spans="1:57" s="10" customFormat="1" ht="156" x14ac:dyDescent="0.25">
      <c r="A243" s="78"/>
      <c r="B243" s="79"/>
      <c r="C243" s="79" t="s">
        <v>239</v>
      </c>
      <c r="D243" s="80" t="s">
        <v>1031</v>
      </c>
      <c r="E243" s="81">
        <v>1</v>
      </c>
      <c r="F243" s="70" t="s">
        <v>90</v>
      </c>
      <c r="G243" s="85"/>
      <c r="H243" s="69">
        <f t="shared" si="29"/>
        <v>0</v>
      </c>
      <c r="I243" s="86"/>
      <c r="J243" s="69">
        <f t="shared" si="30"/>
        <v>0</v>
      </c>
      <c r="K243" s="70" t="s">
        <v>1009</v>
      </c>
      <c r="L243" s="70"/>
      <c r="M243" s="124">
        <f t="shared" si="27"/>
        <v>0</v>
      </c>
      <c r="N243" s="124">
        <f t="shared" si="28"/>
        <v>0</v>
      </c>
      <c r="O243" s="38"/>
      <c r="P243" s="39"/>
    </row>
    <row r="244" spans="1:57" s="10" customFormat="1" ht="102" customHeight="1" x14ac:dyDescent="0.25">
      <c r="A244" s="78"/>
      <c r="B244" s="79"/>
      <c r="C244" s="79" t="s">
        <v>240</v>
      </c>
      <c r="D244" s="80" t="s">
        <v>1034</v>
      </c>
      <c r="E244" s="81">
        <v>1</v>
      </c>
      <c r="F244" s="70" t="s">
        <v>90</v>
      </c>
      <c r="G244" s="85"/>
      <c r="H244" s="69">
        <f t="shared" si="29"/>
        <v>0</v>
      </c>
      <c r="I244" s="86"/>
      <c r="J244" s="69">
        <f t="shared" si="30"/>
        <v>0</v>
      </c>
      <c r="K244" s="70" t="s">
        <v>1009</v>
      </c>
      <c r="L244" s="70"/>
      <c r="M244" s="124">
        <f t="shared" si="27"/>
        <v>0</v>
      </c>
      <c r="N244" s="124">
        <f t="shared" si="28"/>
        <v>0</v>
      </c>
      <c r="O244" s="38"/>
      <c r="P244" s="39"/>
    </row>
    <row r="245" spans="1:57" s="10" customFormat="1" ht="24" x14ac:dyDescent="0.25">
      <c r="A245" s="78"/>
      <c r="B245" s="79"/>
      <c r="C245" s="79" t="s">
        <v>241</v>
      </c>
      <c r="D245" s="80" t="s">
        <v>111</v>
      </c>
      <c r="E245" s="81">
        <v>8</v>
      </c>
      <c r="F245" s="70" t="s">
        <v>90</v>
      </c>
      <c r="G245" s="85"/>
      <c r="H245" s="69">
        <f t="shared" si="29"/>
        <v>0</v>
      </c>
      <c r="I245" s="86"/>
      <c r="J245" s="69">
        <f t="shared" si="30"/>
        <v>0</v>
      </c>
      <c r="K245" s="70" t="s">
        <v>1009</v>
      </c>
      <c r="L245" s="70"/>
      <c r="M245" s="124">
        <f t="shared" si="27"/>
        <v>0</v>
      </c>
      <c r="N245" s="124">
        <f t="shared" si="28"/>
        <v>0</v>
      </c>
      <c r="O245" s="38"/>
      <c r="P245" s="39"/>
    </row>
    <row r="246" spans="1:57" s="10" customFormat="1" ht="54" customHeight="1" x14ac:dyDescent="0.25">
      <c r="A246" s="78"/>
      <c r="B246" s="79"/>
      <c r="C246" s="79" t="s">
        <v>242</v>
      </c>
      <c r="D246" s="80" t="s">
        <v>110</v>
      </c>
      <c r="E246" s="81">
        <v>4</v>
      </c>
      <c r="F246" s="70" t="s">
        <v>90</v>
      </c>
      <c r="G246" s="85"/>
      <c r="H246" s="69">
        <f t="shared" si="29"/>
        <v>0</v>
      </c>
      <c r="I246" s="86"/>
      <c r="J246" s="69">
        <f t="shared" si="30"/>
        <v>0</v>
      </c>
      <c r="K246" s="70" t="s">
        <v>1010</v>
      </c>
      <c r="L246" s="70"/>
      <c r="M246" s="124">
        <f t="shared" si="27"/>
        <v>0</v>
      </c>
      <c r="N246" s="124">
        <f t="shared" si="28"/>
        <v>0</v>
      </c>
      <c r="O246" s="38"/>
      <c r="P246" s="39"/>
    </row>
    <row r="247" spans="1:57" s="10" customFormat="1" ht="60" x14ac:dyDescent="0.25">
      <c r="A247" s="78"/>
      <c r="B247" s="79"/>
      <c r="C247" s="79" t="s">
        <v>768</v>
      </c>
      <c r="D247" s="80" t="s">
        <v>769</v>
      </c>
      <c r="E247" s="81">
        <v>2</v>
      </c>
      <c r="F247" s="70" t="s">
        <v>90</v>
      </c>
      <c r="G247" s="85"/>
      <c r="H247" s="69">
        <f t="shared" si="29"/>
        <v>0</v>
      </c>
      <c r="I247" s="86"/>
      <c r="J247" s="69">
        <f t="shared" si="30"/>
        <v>0</v>
      </c>
      <c r="K247" s="70" t="s">
        <v>1010</v>
      </c>
      <c r="L247" s="70"/>
      <c r="M247" s="124">
        <f t="shared" si="27"/>
        <v>0</v>
      </c>
      <c r="N247" s="124">
        <f t="shared" si="28"/>
        <v>0</v>
      </c>
      <c r="O247" s="38"/>
      <c r="P247" s="39"/>
    </row>
    <row r="248" spans="1:57" s="10" customFormat="1" ht="24" x14ac:dyDescent="0.25">
      <c r="A248" s="78"/>
      <c r="B248" s="79"/>
      <c r="C248" s="79" t="s">
        <v>767</v>
      </c>
      <c r="D248" s="80" t="s">
        <v>766</v>
      </c>
      <c r="E248" s="81">
        <v>6</v>
      </c>
      <c r="F248" s="70" t="s">
        <v>90</v>
      </c>
      <c r="G248" s="85"/>
      <c r="H248" s="69">
        <f t="shared" si="29"/>
        <v>0</v>
      </c>
      <c r="I248" s="86"/>
      <c r="J248" s="69">
        <f>I248+H248</f>
        <v>0</v>
      </c>
      <c r="K248" s="70" t="s">
        <v>1010</v>
      </c>
      <c r="L248" s="70"/>
      <c r="M248" s="124">
        <f t="shared" ref="M248:M311" si="31">IF(K248="S",J248,0)</f>
        <v>0</v>
      </c>
      <c r="N248" s="124">
        <f t="shared" ref="N248:N311" si="32">IF(K248="D",J248,0)</f>
        <v>0</v>
      </c>
      <c r="O248" s="38"/>
      <c r="P248" s="39"/>
    </row>
    <row r="249" spans="1:57" s="10" customFormat="1" ht="48" x14ac:dyDescent="0.25">
      <c r="A249" s="78"/>
      <c r="B249" s="79"/>
      <c r="C249" s="79" t="s">
        <v>771</v>
      </c>
      <c r="D249" s="80" t="s">
        <v>770</v>
      </c>
      <c r="E249" s="81">
        <v>2</v>
      </c>
      <c r="F249" s="70" t="s">
        <v>90</v>
      </c>
      <c r="G249" s="85"/>
      <c r="H249" s="69">
        <f t="shared" si="29"/>
        <v>0</v>
      </c>
      <c r="I249" s="86"/>
      <c r="J249" s="69">
        <f>I249+H249</f>
        <v>0</v>
      </c>
      <c r="K249" s="70" t="s">
        <v>1010</v>
      </c>
      <c r="L249" s="70"/>
      <c r="M249" s="124">
        <f t="shared" si="31"/>
        <v>0</v>
      </c>
      <c r="N249" s="124">
        <f t="shared" si="32"/>
        <v>0</v>
      </c>
      <c r="O249" s="38"/>
      <c r="P249" s="39"/>
    </row>
    <row r="250" spans="1:57" s="10" customFormat="1" ht="60" x14ac:dyDescent="0.25">
      <c r="A250" s="78"/>
      <c r="B250" s="79"/>
      <c r="C250" s="79" t="s">
        <v>773</v>
      </c>
      <c r="D250" s="80" t="s">
        <v>772</v>
      </c>
      <c r="E250" s="81">
        <v>4</v>
      </c>
      <c r="F250" s="70" t="s">
        <v>90</v>
      </c>
      <c r="G250" s="85"/>
      <c r="H250" s="69">
        <f t="shared" si="29"/>
        <v>0</v>
      </c>
      <c r="I250" s="86"/>
      <c r="J250" s="69">
        <f>I250+H250</f>
        <v>0</v>
      </c>
      <c r="K250" s="70" t="s">
        <v>1010</v>
      </c>
      <c r="L250" s="70"/>
      <c r="M250" s="124">
        <f t="shared" si="31"/>
        <v>0</v>
      </c>
      <c r="N250" s="124">
        <f t="shared" si="32"/>
        <v>0</v>
      </c>
      <c r="O250" s="38"/>
      <c r="P250" s="39"/>
    </row>
    <row r="251" spans="1:57" s="10" customFormat="1" ht="84" x14ac:dyDescent="0.25">
      <c r="A251" s="78"/>
      <c r="B251" s="79"/>
      <c r="C251" s="79" t="s">
        <v>236</v>
      </c>
      <c r="D251" s="80" t="s">
        <v>131</v>
      </c>
      <c r="E251" s="81">
        <v>6</v>
      </c>
      <c r="F251" s="70" t="s">
        <v>90</v>
      </c>
      <c r="G251" s="85"/>
      <c r="H251" s="69">
        <f t="shared" si="29"/>
        <v>0</v>
      </c>
      <c r="I251" s="86"/>
      <c r="J251" s="69">
        <f t="shared" si="30"/>
        <v>0</v>
      </c>
      <c r="K251" s="70" t="s">
        <v>1010</v>
      </c>
      <c r="L251" s="70"/>
      <c r="M251" s="124">
        <f t="shared" si="31"/>
        <v>0</v>
      </c>
      <c r="N251" s="124">
        <f t="shared" si="32"/>
        <v>0</v>
      </c>
      <c r="O251" s="38"/>
      <c r="P251" s="39"/>
    </row>
    <row r="252" spans="1:57" s="10" customFormat="1" ht="84" x14ac:dyDescent="0.25">
      <c r="A252" s="78"/>
      <c r="B252" s="79"/>
      <c r="C252" s="79" t="s">
        <v>243</v>
      </c>
      <c r="D252" s="80" t="s">
        <v>1049</v>
      </c>
      <c r="E252" s="81">
        <v>1</v>
      </c>
      <c r="F252" s="70" t="s">
        <v>90</v>
      </c>
      <c r="G252" s="85"/>
      <c r="H252" s="69">
        <f t="shared" si="29"/>
        <v>0</v>
      </c>
      <c r="I252" s="86"/>
      <c r="J252" s="69">
        <f t="shared" si="30"/>
        <v>0</v>
      </c>
      <c r="K252" s="70" t="s">
        <v>1010</v>
      </c>
      <c r="L252" s="70"/>
      <c r="M252" s="124">
        <f t="shared" si="31"/>
        <v>0</v>
      </c>
      <c r="N252" s="124">
        <f t="shared" si="32"/>
        <v>0</v>
      </c>
      <c r="O252" s="38"/>
      <c r="P252" s="39"/>
    </row>
    <row r="253" spans="1:57" s="10" customFormat="1" ht="72" x14ac:dyDescent="0.25">
      <c r="A253" s="78"/>
      <c r="B253" s="79"/>
      <c r="C253" s="79" t="s">
        <v>654</v>
      </c>
      <c r="D253" s="80" t="s">
        <v>947</v>
      </c>
      <c r="E253" s="81">
        <v>1</v>
      </c>
      <c r="F253" s="70" t="s">
        <v>90</v>
      </c>
      <c r="G253" s="85"/>
      <c r="H253" s="69">
        <f>E253*G253</f>
        <v>0</v>
      </c>
      <c r="I253" s="86"/>
      <c r="J253" s="69">
        <f>I253+H253</f>
        <v>0</v>
      </c>
      <c r="K253" s="70" t="s">
        <v>1009</v>
      </c>
      <c r="L253" s="70"/>
      <c r="M253" s="124">
        <f t="shared" si="31"/>
        <v>0</v>
      </c>
      <c r="N253" s="124">
        <f t="shared" si="32"/>
        <v>0</v>
      </c>
      <c r="O253" s="38"/>
      <c r="P253" s="39"/>
    </row>
    <row r="254" spans="1:57" s="10" customFormat="1" x14ac:dyDescent="0.25">
      <c r="A254" s="78"/>
      <c r="B254" s="79"/>
      <c r="C254" s="79"/>
      <c r="D254" s="80"/>
      <c r="E254" s="81"/>
      <c r="F254" s="70"/>
      <c r="G254" s="141"/>
      <c r="H254" s="69"/>
      <c r="I254" s="115"/>
      <c r="J254" s="69"/>
      <c r="K254" s="69"/>
      <c r="L254" s="69"/>
      <c r="M254" s="69"/>
      <c r="N254" s="69"/>
      <c r="O254" s="38"/>
      <c r="P254" s="39"/>
    </row>
    <row r="255" spans="1:57" s="40" customFormat="1" x14ac:dyDescent="0.25">
      <c r="A255" s="147" t="s">
        <v>230</v>
      </c>
      <c r="B255" s="117"/>
      <c r="C255" s="117"/>
      <c r="D255" s="118"/>
      <c r="E255" s="119"/>
      <c r="F255" s="120"/>
      <c r="G255" s="121"/>
      <c r="H255" s="122"/>
      <c r="I255" s="123"/>
      <c r="J255" s="122"/>
      <c r="K255" s="122"/>
      <c r="L255" s="122"/>
      <c r="M255" s="122"/>
      <c r="N255" s="122"/>
      <c r="O255" s="38"/>
      <c r="P255" s="39"/>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row>
    <row r="256" spans="1:57" s="10" customFormat="1" x14ac:dyDescent="0.25">
      <c r="A256" s="78"/>
      <c r="B256" s="79"/>
      <c r="C256" s="79"/>
      <c r="D256" s="80"/>
      <c r="E256" s="81"/>
      <c r="F256" s="70"/>
      <c r="G256" s="141"/>
      <c r="H256" s="69"/>
      <c r="I256" s="115"/>
      <c r="J256" s="69"/>
      <c r="K256" s="69"/>
      <c r="L256" s="69"/>
      <c r="M256" s="69"/>
      <c r="N256" s="69"/>
      <c r="O256" s="38"/>
      <c r="P256" s="39"/>
    </row>
    <row r="257" spans="1:57" s="10" customFormat="1" ht="24" x14ac:dyDescent="0.25">
      <c r="A257" s="78"/>
      <c r="B257" s="79"/>
      <c r="C257" s="79" t="s">
        <v>231</v>
      </c>
      <c r="D257" s="80" t="s">
        <v>459</v>
      </c>
      <c r="E257" s="81">
        <v>1</v>
      </c>
      <c r="F257" s="70" t="s">
        <v>90</v>
      </c>
      <c r="G257" s="148"/>
      <c r="H257" s="69">
        <f t="shared" ref="H257:H265" si="33">G257*E257</f>
        <v>0</v>
      </c>
      <c r="I257" s="86"/>
      <c r="J257" s="69">
        <f t="shared" ref="J257:J265" si="34">I257+H257</f>
        <v>0</v>
      </c>
      <c r="K257" s="70" t="s">
        <v>1010</v>
      </c>
      <c r="L257" s="70"/>
      <c r="M257" s="124">
        <f t="shared" si="31"/>
        <v>0</v>
      </c>
      <c r="N257" s="124">
        <f t="shared" si="32"/>
        <v>0</v>
      </c>
      <c r="O257" s="38"/>
      <c r="P257" s="39"/>
    </row>
    <row r="258" spans="1:57" s="10" customFormat="1" ht="22.5" customHeight="1" x14ac:dyDescent="0.25">
      <c r="A258" s="78"/>
      <c r="B258" s="79"/>
      <c r="C258" s="79" t="s">
        <v>801</v>
      </c>
      <c r="D258" s="80" t="s">
        <v>800</v>
      </c>
      <c r="E258" s="81">
        <v>6</v>
      </c>
      <c r="F258" s="70" t="s">
        <v>90</v>
      </c>
      <c r="G258" s="148"/>
      <c r="H258" s="69">
        <f>G258*E258</f>
        <v>0</v>
      </c>
      <c r="I258" s="86"/>
      <c r="J258" s="69">
        <f>I258+H258</f>
        <v>0</v>
      </c>
      <c r="K258" s="70" t="s">
        <v>1010</v>
      </c>
      <c r="L258" s="70"/>
      <c r="M258" s="124">
        <f t="shared" si="31"/>
        <v>0</v>
      </c>
      <c r="N258" s="124">
        <f t="shared" si="32"/>
        <v>0</v>
      </c>
      <c r="O258" s="38"/>
      <c r="P258" s="39"/>
    </row>
    <row r="259" spans="1:57" s="10" customFormat="1" ht="22.5" customHeight="1" x14ac:dyDescent="0.25">
      <c r="A259" s="78"/>
      <c r="B259" s="79"/>
      <c r="C259" s="79" t="s">
        <v>802</v>
      </c>
      <c r="D259" s="80" t="s">
        <v>803</v>
      </c>
      <c r="E259" s="81">
        <v>6</v>
      </c>
      <c r="F259" s="70" t="s">
        <v>90</v>
      </c>
      <c r="G259" s="148"/>
      <c r="H259" s="69">
        <f>G259*E259</f>
        <v>0</v>
      </c>
      <c r="I259" s="86"/>
      <c r="J259" s="69">
        <f>I259+H259</f>
        <v>0</v>
      </c>
      <c r="K259" s="70" t="s">
        <v>1010</v>
      </c>
      <c r="L259" s="70"/>
      <c r="M259" s="124">
        <f t="shared" si="31"/>
        <v>0</v>
      </c>
      <c r="N259" s="124">
        <f t="shared" si="32"/>
        <v>0</v>
      </c>
      <c r="O259" s="38"/>
      <c r="P259" s="39"/>
    </row>
    <row r="260" spans="1:57" s="10" customFormat="1" ht="50.25" customHeight="1" x14ac:dyDescent="0.25">
      <c r="A260" s="78"/>
      <c r="B260" s="79"/>
      <c r="C260" s="79" t="s">
        <v>232</v>
      </c>
      <c r="D260" s="80" t="s">
        <v>460</v>
      </c>
      <c r="E260" s="81">
        <v>1</v>
      </c>
      <c r="F260" s="70" t="s">
        <v>90</v>
      </c>
      <c r="G260" s="85"/>
      <c r="H260" s="69">
        <f t="shared" si="33"/>
        <v>0</v>
      </c>
      <c r="I260" s="86"/>
      <c r="J260" s="69">
        <f t="shared" si="34"/>
        <v>0</v>
      </c>
      <c r="K260" s="70" t="s">
        <v>1010</v>
      </c>
      <c r="L260" s="70"/>
      <c r="M260" s="124">
        <f t="shared" si="31"/>
        <v>0</v>
      </c>
      <c r="N260" s="124">
        <f t="shared" si="32"/>
        <v>0</v>
      </c>
      <c r="O260" s="38"/>
      <c r="P260" s="39"/>
    </row>
    <row r="261" spans="1:57" s="10" customFormat="1" x14ac:dyDescent="0.25">
      <c r="A261" s="78"/>
      <c r="B261" s="79"/>
      <c r="C261" s="79" t="s">
        <v>233</v>
      </c>
      <c r="D261" s="80" t="s">
        <v>233</v>
      </c>
      <c r="E261" s="81">
        <v>1</v>
      </c>
      <c r="F261" s="70" t="s">
        <v>90</v>
      </c>
      <c r="G261" s="85"/>
      <c r="H261" s="69">
        <f t="shared" si="33"/>
        <v>0</v>
      </c>
      <c r="I261" s="86"/>
      <c r="J261" s="69">
        <f t="shared" si="34"/>
        <v>0</v>
      </c>
      <c r="K261" s="70" t="s">
        <v>1010</v>
      </c>
      <c r="L261" s="70"/>
      <c r="M261" s="124">
        <f t="shared" si="31"/>
        <v>0</v>
      </c>
      <c r="N261" s="124">
        <f t="shared" si="32"/>
        <v>0</v>
      </c>
      <c r="O261" s="38"/>
      <c r="P261" s="39"/>
    </row>
    <row r="262" spans="1:57" s="10" customFormat="1" ht="24" x14ac:dyDescent="0.25">
      <c r="A262" s="78"/>
      <c r="B262" s="79"/>
      <c r="C262" s="79" t="s">
        <v>210</v>
      </c>
      <c r="D262" s="80" t="s">
        <v>869</v>
      </c>
      <c r="E262" s="81">
        <v>1</v>
      </c>
      <c r="F262" s="70" t="s">
        <v>90</v>
      </c>
      <c r="G262" s="85"/>
      <c r="H262" s="69">
        <f t="shared" si="33"/>
        <v>0</v>
      </c>
      <c r="I262" s="86"/>
      <c r="J262" s="69">
        <f t="shared" si="34"/>
        <v>0</v>
      </c>
      <c r="K262" s="70" t="s">
        <v>1010</v>
      </c>
      <c r="L262" s="70"/>
      <c r="M262" s="124">
        <f t="shared" si="31"/>
        <v>0</v>
      </c>
      <c r="N262" s="124">
        <f t="shared" si="32"/>
        <v>0</v>
      </c>
      <c r="O262" s="38"/>
      <c r="P262" s="39"/>
    </row>
    <row r="263" spans="1:57" s="10" customFormat="1" x14ac:dyDescent="0.25">
      <c r="A263" s="78"/>
      <c r="B263" s="79"/>
      <c r="C263" s="79" t="s">
        <v>234</v>
      </c>
      <c r="D263" s="80" t="s">
        <v>101</v>
      </c>
      <c r="E263" s="81">
        <v>2</v>
      </c>
      <c r="F263" s="70" t="s">
        <v>90</v>
      </c>
      <c r="G263" s="85"/>
      <c r="H263" s="69">
        <f t="shared" si="33"/>
        <v>0</v>
      </c>
      <c r="I263" s="86"/>
      <c r="J263" s="69">
        <f t="shared" si="34"/>
        <v>0</v>
      </c>
      <c r="K263" s="70" t="s">
        <v>1010</v>
      </c>
      <c r="L263" s="70"/>
      <c r="M263" s="124">
        <f t="shared" si="31"/>
        <v>0</v>
      </c>
      <c r="N263" s="124">
        <f t="shared" si="32"/>
        <v>0</v>
      </c>
      <c r="O263" s="38"/>
      <c r="P263" s="39"/>
    </row>
    <row r="264" spans="1:57" s="10" customFormat="1" x14ac:dyDescent="0.25">
      <c r="A264" s="78"/>
      <c r="B264" s="79"/>
      <c r="C264" s="79" t="s">
        <v>218</v>
      </c>
      <c r="D264" s="80" t="s">
        <v>109</v>
      </c>
      <c r="E264" s="81">
        <v>1</v>
      </c>
      <c r="F264" s="70" t="s">
        <v>90</v>
      </c>
      <c r="G264" s="85"/>
      <c r="H264" s="69">
        <f t="shared" si="33"/>
        <v>0</v>
      </c>
      <c r="I264" s="86"/>
      <c r="J264" s="69">
        <f t="shared" si="34"/>
        <v>0</v>
      </c>
      <c r="K264" s="70" t="s">
        <v>1010</v>
      </c>
      <c r="L264" s="70"/>
      <c r="M264" s="124">
        <f t="shared" si="31"/>
        <v>0</v>
      </c>
      <c r="N264" s="124">
        <f t="shared" si="32"/>
        <v>0</v>
      </c>
      <c r="O264" s="38"/>
      <c r="P264" s="39"/>
    </row>
    <row r="265" spans="1:57" s="10" customFormat="1" ht="48" x14ac:dyDescent="0.25">
      <c r="A265" s="78"/>
      <c r="B265" s="79"/>
      <c r="C265" s="79" t="s">
        <v>235</v>
      </c>
      <c r="D265" s="80" t="s">
        <v>461</v>
      </c>
      <c r="E265" s="81">
        <v>2</v>
      </c>
      <c r="F265" s="70" t="s">
        <v>90</v>
      </c>
      <c r="G265" s="130"/>
      <c r="H265" s="69">
        <f t="shared" si="33"/>
        <v>0</v>
      </c>
      <c r="I265" s="86"/>
      <c r="J265" s="69">
        <f t="shared" si="34"/>
        <v>0</v>
      </c>
      <c r="K265" s="70" t="s">
        <v>1010</v>
      </c>
      <c r="L265" s="70"/>
      <c r="M265" s="124">
        <f t="shared" si="31"/>
        <v>0</v>
      </c>
      <c r="N265" s="124">
        <f t="shared" si="32"/>
        <v>0</v>
      </c>
      <c r="O265" s="38"/>
      <c r="P265" s="39"/>
    </row>
    <row r="266" spans="1:57" s="42" customFormat="1" x14ac:dyDescent="0.25">
      <c r="A266" s="99" t="s">
        <v>10</v>
      </c>
      <c r="B266" s="100" t="s">
        <v>23</v>
      </c>
      <c r="C266" s="100"/>
      <c r="D266" s="100"/>
      <c r="E266" s="101"/>
      <c r="F266" s="102"/>
      <c r="G266" s="143"/>
      <c r="H266" s="104">
        <f>SUM(H270:H622)</f>
        <v>0</v>
      </c>
      <c r="I266" s="104">
        <f>SUM(I270:I622)</f>
        <v>0</v>
      </c>
      <c r="J266" s="104">
        <f>SUM(H266:I266)</f>
        <v>0</v>
      </c>
      <c r="K266" s="104"/>
      <c r="L266" s="104"/>
      <c r="M266" s="104">
        <f>SUM(M268:M622)</f>
        <v>0</v>
      </c>
      <c r="N266" s="104">
        <f>SUM(N268:N622)</f>
        <v>0</v>
      </c>
      <c r="O266" s="38"/>
      <c r="P266" s="39"/>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row>
    <row r="267" spans="1:57" s="42" customFormat="1" x14ac:dyDescent="0.25">
      <c r="A267" s="149"/>
      <c r="B267" s="150"/>
      <c r="C267" s="150"/>
      <c r="D267" s="151"/>
      <c r="E267" s="152"/>
      <c r="F267" s="152"/>
      <c r="G267" s="153"/>
      <c r="H267" s="154"/>
      <c r="I267" s="115"/>
      <c r="J267" s="69"/>
      <c r="K267" s="69"/>
      <c r="L267" s="69"/>
      <c r="M267" s="69"/>
      <c r="N267" s="69"/>
      <c r="O267" s="38"/>
      <c r="P267" s="39"/>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row>
    <row r="268" spans="1:57" s="42" customFormat="1" x14ac:dyDescent="0.25">
      <c r="A268" s="147" t="s">
        <v>553</v>
      </c>
      <c r="B268" s="117"/>
      <c r="C268" s="117"/>
      <c r="D268" s="118"/>
      <c r="E268" s="119"/>
      <c r="F268" s="120"/>
      <c r="G268" s="121"/>
      <c r="H268" s="122"/>
      <c r="I268" s="123"/>
      <c r="J268" s="122"/>
      <c r="K268" s="122"/>
      <c r="L268" s="122"/>
      <c r="M268" s="122"/>
      <c r="N268" s="122"/>
      <c r="O268" s="38"/>
      <c r="P268" s="39"/>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row>
    <row r="269" spans="1:57" s="42" customFormat="1" x14ac:dyDescent="0.25">
      <c r="A269" s="155"/>
      <c r="B269" s="79"/>
      <c r="C269" s="79"/>
      <c r="D269" s="80"/>
      <c r="E269" s="81"/>
      <c r="F269" s="70"/>
      <c r="G269" s="141"/>
      <c r="H269" s="69"/>
      <c r="I269" s="115"/>
      <c r="J269" s="69"/>
      <c r="K269" s="69"/>
      <c r="L269" s="69"/>
      <c r="M269" s="69"/>
      <c r="N269" s="69"/>
      <c r="O269" s="38"/>
      <c r="P269" s="39"/>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row>
    <row r="270" spans="1:57" s="10" customFormat="1" x14ac:dyDescent="0.25">
      <c r="A270" s="156"/>
      <c r="B270" s="117"/>
      <c r="C270" s="117" t="s">
        <v>462</v>
      </c>
      <c r="D270" s="157"/>
      <c r="E270" s="120"/>
      <c r="F270" s="120"/>
      <c r="G270" s="158"/>
      <c r="H270" s="122"/>
      <c r="I270" s="123"/>
      <c r="J270" s="122"/>
      <c r="K270" s="122"/>
      <c r="L270" s="122"/>
      <c r="M270" s="122"/>
      <c r="N270" s="122"/>
      <c r="O270" s="38"/>
      <c r="P270" s="39"/>
    </row>
    <row r="271" spans="1:57" s="10" customFormat="1" ht="24" x14ac:dyDescent="0.25">
      <c r="A271" s="94"/>
      <c r="B271" s="79"/>
      <c r="C271" s="79" t="s">
        <v>463</v>
      </c>
      <c r="D271" s="159" t="s">
        <v>464</v>
      </c>
      <c r="E271" s="70">
        <v>3</v>
      </c>
      <c r="F271" s="70" t="s">
        <v>90</v>
      </c>
      <c r="G271" s="160"/>
      <c r="H271" s="69">
        <f>G271*E271</f>
        <v>0</v>
      </c>
      <c r="I271" s="86"/>
      <c r="J271" s="69">
        <f>I271+H271</f>
        <v>0</v>
      </c>
      <c r="K271" s="70" t="s">
        <v>1009</v>
      </c>
      <c r="L271" s="70"/>
      <c r="M271" s="124">
        <f t="shared" si="31"/>
        <v>0</v>
      </c>
      <c r="N271" s="124">
        <f t="shared" si="32"/>
        <v>0</v>
      </c>
      <c r="O271" s="38"/>
      <c r="P271" s="39"/>
    </row>
    <row r="272" spans="1:57" s="10" customFormat="1" ht="24" x14ac:dyDescent="0.25">
      <c r="A272" s="94"/>
      <c r="B272" s="79"/>
      <c r="C272" s="79" t="s">
        <v>465</v>
      </c>
      <c r="D272" s="159" t="s">
        <v>466</v>
      </c>
      <c r="E272" s="70">
        <v>5</v>
      </c>
      <c r="F272" s="70" t="s">
        <v>90</v>
      </c>
      <c r="G272" s="160"/>
      <c r="H272" s="69">
        <f t="shared" ref="H272:H278" si="35">G272*E272</f>
        <v>0</v>
      </c>
      <c r="I272" s="86"/>
      <c r="J272" s="69">
        <f t="shared" ref="J272:J336" si="36">I272+H272</f>
        <v>0</v>
      </c>
      <c r="K272" s="70" t="s">
        <v>1009</v>
      </c>
      <c r="L272" s="70"/>
      <c r="M272" s="124">
        <f t="shared" si="31"/>
        <v>0</v>
      </c>
      <c r="N272" s="124">
        <f t="shared" si="32"/>
        <v>0</v>
      </c>
      <c r="O272" s="38"/>
      <c r="P272" s="39"/>
    </row>
    <row r="273" spans="1:16" s="10" customFormat="1" x14ac:dyDescent="0.25">
      <c r="A273" s="94"/>
      <c r="B273" s="79"/>
      <c r="C273" s="79" t="s">
        <v>467</v>
      </c>
      <c r="D273" s="159" t="s">
        <v>468</v>
      </c>
      <c r="E273" s="70">
        <v>10</v>
      </c>
      <c r="F273" s="70" t="s">
        <v>90</v>
      </c>
      <c r="G273" s="160"/>
      <c r="H273" s="69">
        <f t="shared" si="35"/>
        <v>0</v>
      </c>
      <c r="I273" s="86"/>
      <c r="J273" s="69">
        <f t="shared" si="36"/>
        <v>0</v>
      </c>
      <c r="K273" s="70" t="s">
        <v>1009</v>
      </c>
      <c r="L273" s="70"/>
      <c r="M273" s="124">
        <f t="shared" si="31"/>
        <v>0</v>
      </c>
      <c r="N273" s="124">
        <f t="shared" si="32"/>
        <v>0</v>
      </c>
      <c r="O273" s="38"/>
      <c r="P273" s="39"/>
    </row>
    <row r="274" spans="1:16" s="10" customFormat="1" ht="24" x14ac:dyDescent="0.25">
      <c r="A274" s="94"/>
      <c r="B274" s="79"/>
      <c r="C274" s="79" t="s">
        <v>650</v>
      </c>
      <c r="D274" s="159" t="s">
        <v>652</v>
      </c>
      <c r="E274" s="70">
        <v>2</v>
      </c>
      <c r="F274" s="70" t="s">
        <v>90</v>
      </c>
      <c r="G274" s="160"/>
      <c r="H274" s="69">
        <f t="shared" si="35"/>
        <v>0</v>
      </c>
      <c r="I274" s="86"/>
      <c r="J274" s="69">
        <f t="shared" si="36"/>
        <v>0</v>
      </c>
      <c r="K274" s="70" t="s">
        <v>1009</v>
      </c>
      <c r="L274" s="70"/>
      <c r="M274" s="124">
        <f t="shared" si="31"/>
        <v>0</v>
      </c>
      <c r="N274" s="124">
        <f t="shared" si="32"/>
        <v>0</v>
      </c>
      <c r="O274" s="38"/>
      <c r="P274" s="39"/>
    </row>
    <row r="275" spans="1:16" s="10" customFormat="1" ht="24" x14ac:dyDescent="0.25">
      <c r="A275" s="94"/>
      <c r="B275" s="79"/>
      <c r="C275" s="79" t="s">
        <v>651</v>
      </c>
      <c r="D275" s="159" t="s">
        <v>653</v>
      </c>
      <c r="E275" s="70">
        <v>1</v>
      </c>
      <c r="F275" s="70" t="s">
        <v>90</v>
      </c>
      <c r="G275" s="160"/>
      <c r="H275" s="69">
        <f t="shared" si="35"/>
        <v>0</v>
      </c>
      <c r="I275" s="86"/>
      <c r="J275" s="69">
        <f t="shared" si="36"/>
        <v>0</v>
      </c>
      <c r="K275" s="70" t="s">
        <v>1009</v>
      </c>
      <c r="L275" s="70"/>
      <c r="M275" s="124">
        <f t="shared" si="31"/>
        <v>0</v>
      </c>
      <c r="N275" s="124">
        <f t="shared" si="32"/>
        <v>0</v>
      </c>
      <c r="O275" s="38"/>
      <c r="P275" s="39"/>
    </row>
    <row r="276" spans="1:16" s="10" customFormat="1" ht="36" x14ac:dyDescent="0.25">
      <c r="A276" s="94"/>
      <c r="B276" s="79"/>
      <c r="C276" s="79" t="s">
        <v>471</v>
      </c>
      <c r="D276" s="159" t="s">
        <v>472</v>
      </c>
      <c r="E276" s="70">
        <v>2</v>
      </c>
      <c r="F276" s="70" t="s">
        <v>90</v>
      </c>
      <c r="G276" s="160"/>
      <c r="H276" s="69">
        <f t="shared" si="35"/>
        <v>0</v>
      </c>
      <c r="I276" s="86"/>
      <c r="J276" s="69">
        <f t="shared" si="36"/>
        <v>0</v>
      </c>
      <c r="K276" s="70" t="s">
        <v>1009</v>
      </c>
      <c r="L276" s="70"/>
      <c r="M276" s="124">
        <f t="shared" si="31"/>
        <v>0</v>
      </c>
      <c r="N276" s="124">
        <f t="shared" si="32"/>
        <v>0</v>
      </c>
      <c r="O276" s="38"/>
      <c r="P276" s="39"/>
    </row>
    <row r="277" spans="1:16" s="10" customFormat="1" ht="24" x14ac:dyDescent="0.25">
      <c r="A277" s="94"/>
      <c r="B277" s="79"/>
      <c r="C277" s="79" t="s">
        <v>473</v>
      </c>
      <c r="D277" s="159" t="s">
        <v>474</v>
      </c>
      <c r="E277" s="70">
        <v>5</v>
      </c>
      <c r="F277" s="70" t="s">
        <v>90</v>
      </c>
      <c r="G277" s="160"/>
      <c r="H277" s="69">
        <f t="shared" si="35"/>
        <v>0</v>
      </c>
      <c r="I277" s="86"/>
      <c r="J277" s="69">
        <f t="shared" si="36"/>
        <v>0</v>
      </c>
      <c r="K277" s="70" t="s">
        <v>1009</v>
      </c>
      <c r="L277" s="70"/>
      <c r="M277" s="124">
        <f t="shared" si="31"/>
        <v>0</v>
      </c>
      <c r="N277" s="124">
        <f t="shared" si="32"/>
        <v>0</v>
      </c>
      <c r="O277" s="38"/>
      <c r="P277" s="39"/>
    </row>
    <row r="278" spans="1:16" s="10" customFormat="1" x14ac:dyDescent="0.25">
      <c r="A278" s="94"/>
      <c r="B278" s="79"/>
      <c r="C278" s="79" t="s">
        <v>475</v>
      </c>
      <c r="D278" s="159" t="s">
        <v>476</v>
      </c>
      <c r="E278" s="70">
        <v>1</v>
      </c>
      <c r="F278" s="70" t="s">
        <v>90</v>
      </c>
      <c r="G278" s="160"/>
      <c r="H278" s="69">
        <f t="shared" si="35"/>
        <v>0</v>
      </c>
      <c r="I278" s="86"/>
      <c r="J278" s="69">
        <f t="shared" si="36"/>
        <v>0</v>
      </c>
      <c r="K278" s="70" t="s">
        <v>1009</v>
      </c>
      <c r="L278" s="70"/>
      <c r="M278" s="124">
        <f t="shared" si="31"/>
        <v>0</v>
      </c>
      <c r="N278" s="124">
        <f t="shared" si="32"/>
        <v>0</v>
      </c>
      <c r="O278" s="38"/>
      <c r="P278" s="39"/>
    </row>
    <row r="279" spans="1:16" s="10" customFormat="1" x14ac:dyDescent="0.25">
      <c r="A279" s="94"/>
      <c r="B279" s="79"/>
      <c r="C279" s="79"/>
      <c r="D279" s="159"/>
      <c r="E279" s="70"/>
      <c r="F279" s="70"/>
      <c r="G279" s="161"/>
      <c r="H279" s="69"/>
      <c r="I279" s="115"/>
      <c r="J279" s="69"/>
      <c r="K279" s="70"/>
      <c r="L279" s="70"/>
      <c r="M279" s="124"/>
      <c r="N279" s="124"/>
      <c r="O279" s="38"/>
      <c r="P279" s="39"/>
    </row>
    <row r="280" spans="1:16" s="10" customFormat="1" x14ac:dyDescent="0.25">
      <c r="A280" s="156"/>
      <c r="B280" s="117"/>
      <c r="C280" s="117" t="s">
        <v>477</v>
      </c>
      <c r="D280" s="157"/>
      <c r="E280" s="120"/>
      <c r="F280" s="120"/>
      <c r="G280" s="158"/>
      <c r="H280" s="122"/>
      <c r="I280" s="123"/>
      <c r="J280" s="122"/>
      <c r="K280" s="122"/>
      <c r="L280" s="122"/>
      <c r="M280" s="122"/>
      <c r="N280" s="122"/>
      <c r="O280" s="38"/>
      <c r="P280" s="39"/>
    </row>
    <row r="281" spans="1:16" s="10" customFormat="1" ht="24" x14ac:dyDescent="0.25">
      <c r="A281" s="94"/>
      <c r="B281" s="79"/>
      <c r="C281" s="79" t="s">
        <v>463</v>
      </c>
      <c r="D281" s="159" t="s">
        <v>464</v>
      </c>
      <c r="E281" s="70">
        <v>3</v>
      </c>
      <c r="F281" s="70" t="s">
        <v>90</v>
      </c>
      <c r="G281" s="160"/>
      <c r="H281" s="69">
        <f>G281*E281</f>
        <v>0</v>
      </c>
      <c r="I281" s="86"/>
      <c r="J281" s="69">
        <f t="shared" si="36"/>
        <v>0</v>
      </c>
      <c r="K281" s="70" t="s">
        <v>1009</v>
      </c>
      <c r="L281" s="70"/>
      <c r="M281" s="124">
        <f t="shared" si="31"/>
        <v>0</v>
      </c>
      <c r="N281" s="124">
        <f t="shared" si="32"/>
        <v>0</v>
      </c>
      <c r="O281" s="38"/>
      <c r="P281" s="39"/>
    </row>
    <row r="282" spans="1:16" s="10" customFormat="1" ht="24" x14ac:dyDescent="0.25">
      <c r="A282" s="94"/>
      <c r="B282" s="79"/>
      <c r="C282" s="79" t="s">
        <v>465</v>
      </c>
      <c r="D282" s="159" t="s">
        <v>466</v>
      </c>
      <c r="E282" s="70">
        <v>5</v>
      </c>
      <c r="F282" s="70" t="s">
        <v>90</v>
      </c>
      <c r="G282" s="160"/>
      <c r="H282" s="69">
        <f t="shared" ref="H282:H288" si="37">G282*E282</f>
        <v>0</v>
      </c>
      <c r="I282" s="86"/>
      <c r="J282" s="69">
        <f t="shared" si="36"/>
        <v>0</v>
      </c>
      <c r="K282" s="70" t="s">
        <v>1009</v>
      </c>
      <c r="L282" s="70"/>
      <c r="M282" s="124">
        <f t="shared" si="31"/>
        <v>0</v>
      </c>
      <c r="N282" s="124">
        <f t="shared" si="32"/>
        <v>0</v>
      </c>
      <c r="O282" s="38"/>
      <c r="P282" s="39"/>
    </row>
    <row r="283" spans="1:16" s="10" customFormat="1" x14ac:dyDescent="0.25">
      <c r="A283" s="94"/>
      <c r="B283" s="79"/>
      <c r="C283" s="79" t="s">
        <v>467</v>
      </c>
      <c r="D283" s="159" t="s">
        <v>468</v>
      </c>
      <c r="E283" s="70">
        <v>10</v>
      </c>
      <c r="F283" s="70" t="s">
        <v>90</v>
      </c>
      <c r="G283" s="160"/>
      <c r="H283" s="69">
        <f t="shared" si="37"/>
        <v>0</v>
      </c>
      <c r="I283" s="86"/>
      <c r="J283" s="69">
        <f t="shared" si="36"/>
        <v>0</v>
      </c>
      <c r="K283" s="70" t="s">
        <v>1009</v>
      </c>
      <c r="L283" s="70"/>
      <c r="M283" s="124">
        <f t="shared" si="31"/>
        <v>0</v>
      </c>
      <c r="N283" s="124">
        <f t="shared" si="32"/>
        <v>0</v>
      </c>
      <c r="O283" s="38"/>
      <c r="P283" s="39"/>
    </row>
    <row r="284" spans="1:16" s="10" customFormat="1" ht="24" x14ac:dyDescent="0.25">
      <c r="A284" s="94"/>
      <c r="B284" s="79"/>
      <c r="C284" s="79" t="s">
        <v>650</v>
      </c>
      <c r="D284" s="159" t="s">
        <v>652</v>
      </c>
      <c r="E284" s="70">
        <v>1</v>
      </c>
      <c r="F284" s="70" t="s">
        <v>90</v>
      </c>
      <c r="G284" s="160"/>
      <c r="H284" s="69">
        <f t="shared" si="37"/>
        <v>0</v>
      </c>
      <c r="I284" s="86"/>
      <c r="J284" s="69">
        <f t="shared" si="36"/>
        <v>0</v>
      </c>
      <c r="K284" s="70" t="s">
        <v>1009</v>
      </c>
      <c r="L284" s="70"/>
      <c r="M284" s="124">
        <f t="shared" si="31"/>
        <v>0</v>
      </c>
      <c r="N284" s="124">
        <f t="shared" si="32"/>
        <v>0</v>
      </c>
      <c r="O284" s="38"/>
      <c r="P284" s="39"/>
    </row>
    <row r="285" spans="1:16" s="10" customFormat="1" ht="24" x14ac:dyDescent="0.25">
      <c r="A285" s="94"/>
      <c r="B285" s="79"/>
      <c r="C285" s="79" t="s">
        <v>651</v>
      </c>
      <c r="D285" s="159" t="s">
        <v>653</v>
      </c>
      <c r="E285" s="70">
        <v>1</v>
      </c>
      <c r="F285" s="70" t="s">
        <v>90</v>
      </c>
      <c r="G285" s="160"/>
      <c r="H285" s="69">
        <f t="shared" si="37"/>
        <v>0</v>
      </c>
      <c r="I285" s="86"/>
      <c r="J285" s="69">
        <f t="shared" si="36"/>
        <v>0</v>
      </c>
      <c r="K285" s="70" t="s">
        <v>1009</v>
      </c>
      <c r="L285" s="70"/>
      <c r="M285" s="124">
        <f t="shared" si="31"/>
        <v>0</v>
      </c>
      <c r="N285" s="124">
        <f t="shared" si="32"/>
        <v>0</v>
      </c>
      <c r="O285" s="38"/>
      <c r="P285" s="39"/>
    </row>
    <row r="286" spans="1:16" s="10" customFormat="1" ht="36" x14ac:dyDescent="0.25">
      <c r="A286" s="94"/>
      <c r="B286" s="79"/>
      <c r="C286" s="79" t="s">
        <v>471</v>
      </c>
      <c r="D286" s="159" t="s">
        <v>472</v>
      </c>
      <c r="E286" s="70">
        <v>2</v>
      </c>
      <c r="F286" s="70" t="s">
        <v>90</v>
      </c>
      <c r="G286" s="160"/>
      <c r="H286" s="69">
        <f t="shared" si="37"/>
        <v>0</v>
      </c>
      <c r="I286" s="86"/>
      <c r="J286" s="69">
        <f t="shared" si="36"/>
        <v>0</v>
      </c>
      <c r="K286" s="70" t="s">
        <v>1009</v>
      </c>
      <c r="L286" s="70"/>
      <c r="M286" s="124">
        <f t="shared" si="31"/>
        <v>0</v>
      </c>
      <c r="N286" s="124">
        <f t="shared" si="32"/>
        <v>0</v>
      </c>
      <c r="O286" s="38"/>
      <c r="P286" s="39"/>
    </row>
    <row r="287" spans="1:16" s="10" customFormat="1" ht="24" x14ac:dyDescent="0.25">
      <c r="A287" s="94"/>
      <c r="B287" s="79"/>
      <c r="C287" s="79" t="s">
        <v>473</v>
      </c>
      <c r="D287" s="159" t="s">
        <v>474</v>
      </c>
      <c r="E287" s="70">
        <v>4</v>
      </c>
      <c r="F287" s="70" t="s">
        <v>90</v>
      </c>
      <c r="G287" s="160"/>
      <c r="H287" s="69">
        <f t="shared" si="37"/>
        <v>0</v>
      </c>
      <c r="I287" s="86"/>
      <c r="J287" s="69">
        <f t="shared" si="36"/>
        <v>0</v>
      </c>
      <c r="K287" s="70" t="s">
        <v>1009</v>
      </c>
      <c r="L287" s="70"/>
      <c r="M287" s="124">
        <f t="shared" si="31"/>
        <v>0</v>
      </c>
      <c r="N287" s="124">
        <f t="shared" si="32"/>
        <v>0</v>
      </c>
      <c r="O287" s="38"/>
      <c r="P287" s="39"/>
    </row>
    <row r="288" spans="1:16" s="10" customFormat="1" x14ac:dyDescent="0.25">
      <c r="A288" s="94"/>
      <c r="B288" s="79"/>
      <c r="C288" s="79" t="s">
        <v>475</v>
      </c>
      <c r="D288" s="159" t="s">
        <v>476</v>
      </c>
      <c r="E288" s="70">
        <v>1</v>
      </c>
      <c r="F288" s="70" t="s">
        <v>90</v>
      </c>
      <c r="G288" s="160"/>
      <c r="H288" s="69">
        <f t="shared" si="37"/>
        <v>0</v>
      </c>
      <c r="I288" s="86"/>
      <c r="J288" s="69">
        <f t="shared" si="36"/>
        <v>0</v>
      </c>
      <c r="K288" s="70" t="s">
        <v>1009</v>
      </c>
      <c r="L288" s="70"/>
      <c r="M288" s="124">
        <f t="shared" si="31"/>
        <v>0</v>
      </c>
      <c r="N288" s="124">
        <f t="shared" si="32"/>
        <v>0</v>
      </c>
      <c r="O288" s="38"/>
      <c r="P288" s="39"/>
    </row>
    <row r="289" spans="1:44" s="10" customFormat="1" x14ac:dyDescent="0.25">
      <c r="A289" s="94"/>
      <c r="B289" s="79"/>
      <c r="C289" s="79"/>
      <c r="D289" s="159"/>
      <c r="E289" s="70"/>
      <c r="F289" s="70"/>
      <c r="G289" s="161"/>
      <c r="H289" s="69"/>
      <c r="I289" s="115"/>
      <c r="J289" s="69"/>
      <c r="K289" s="70"/>
      <c r="L289" s="70"/>
      <c r="M289" s="124"/>
      <c r="N289" s="124"/>
      <c r="O289" s="38"/>
      <c r="P289" s="39"/>
    </row>
    <row r="290" spans="1:44" s="10" customFormat="1" x14ac:dyDescent="0.25">
      <c r="A290" s="156"/>
      <c r="B290" s="117"/>
      <c r="C290" s="117" t="s">
        <v>478</v>
      </c>
      <c r="D290" s="157"/>
      <c r="E290" s="120"/>
      <c r="F290" s="120"/>
      <c r="G290" s="158"/>
      <c r="H290" s="122"/>
      <c r="I290" s="123"/>
      <c r="J290" s="122"/>
      <c r="K290" s="122"/>
      <c r="L290" s="122"/>
      <c r="M290" s="122"/>
      <c r="N290" s="122"/>
      <c r="O290" s="38"/>
      <c r="P290" s="39"/>
    </row>
    <row r="291" spans="1:44" s="10" customFormat="1" ht="24" x14ac:dyDescent="0.25">
      <c r="A291" s="94"/>
      <c r="B291" s="79"/>
      <c r="C291" s="79" t="s">
        <v>463</v>
      </c>
      <c r="D291" s="159" t="s">
        <v>464</v>
      </c>
      <c r="E291" s="70">
        <v>3</v>
      </c>
      <c r="F291" s="70" t="s">
        <v>90</v>
      </c>
      <c r="G291" s="160"/>
      <c r="H291" s="69">
        <f>G291*E291</f>
        <v>0</v>
      </c>
      <c r="I291" s="86"/>
      <c r="J291" s="69">
        <f t="shared" si="36"/>
        <v>0</v>
      </c>
      <c r="K291" s="70" t="s">
        <v>1009</v>
      </c>
      <c r="L291" s="70"/>
      <c r="M291" s="124">
        <f t="shared" si="31"/>
        <v>0</v>
      </c>
      <c r="N291" s="124">
        <f t="shared" si="32"/>
        <v>0</v>
      </c>
      <c r="O291" s="38"/>
      <c r="P291" s="39"/>
    </row>
    <row r="292" spans="1:44" s="10" customFormat="1" ht="24" x14ac:dyDescent="0.25">
      <c r="A292" s="94"/>
      <c r="B292" s="79"/>
      <c r="C292" s="79" t="s">
        <v>463</v>
      </c>
      <c r="D292" s="159" t="s">
        <v>479</v>
      </c>
      <c r="E292" s="70">
        <v>1</v>
      </c>
      <c r="F292" s="70" t="s">
        <v>90</v>
      </c>
      <c r="G292" s="160"/>
      <c r="H292" s="69">
        <f>G292*E292</f>
        <v>0</v>
      </c>
      <c r="I292" s="86"/>
      <c r="J292" s="69">
        <f t="shared" si="36"/>
        <v>0</v>
      </c>
      <c r="K292" s="70" t="s">
        <v>1009</v>
      </c>
      <c r="L292" s="70"/>
      <c r="M292" s="124">
        <f t="shared" si="31"/>
        <v>0</v>
      </c>
      <c r="N292" s="124">
        <f t="shared" si="32"/>
        <v>0</v>
      </c>
      <c r="O292" s="38"/>
      <c r="P292" s="39"/>
    </row>
    <row r="293" spans="1:44" s="10" customFormat="1" ht="24" x14ac:dyDescent="0.25">
      <c r="A293" s="94"/>
      <c r="B293" s="79"/>
      <c r="C293" s="79" t="s">
        <v>465</v>
      </c>
      <c r="D293" s="159" t="s">
        <v>466</v>
      </c>
      <c r="E293" s="70">
        <v>8</v>
      </c>
      <c r="F293" s="70" t="s">
        <v>90</v>
      </c>
      <c r="G293" s="160"/>
      <c r="H293" s="69">
        <f>G293*E293</f>
        <v>0</v>
      </c>
      <c r="I293" s="86"/>
      <c r="J293" s="69">
        <f t="shared" si="36"/>
        <v>0</v>
      </c>
      <c r="K293" s="70" t="s">
        <v>1009</v>
      </c>
      <c r="L293" s="70"/>
      <c r="M293" s="124">
        <f t="shared" si="31"/>
        <v>0</v>
      </c>
      <c r="N293" s="124">
        <f t="shared" si="32"/>
        <v>0</v>
      </c>
      <c r="O293" s="38"/>
      <c r="P293" s="39"/>
    </row>
    <row r="294" spans="1:44" s="10" customFormat="1" x14ac:dyDescent="0.25">
      <c r="A294" s="94"/>
      <c r="B294" s="79"/>
      <c r="C294" s="79" t="s">
        <v>467</v>
      </c>
      <c r="D294" s="159" t="s">
        <v>468</v>
      </c>
      <c r="E294" s="70">
        <v>2</v>
      </c>
      <c r="F294" s="70" t="s">
        <v>90</v>
      </c>
      <c r="G294" s="160"/>
      <c r="H294" s="69">
        <f>G294*E294</f>
        <v>0</v>
      </c>
      <c r="I294" s="86"/>
      <c r="J294" s="69">
        <f t="shared" si="36"/>
        <v>0</v>
      </c>
      <c r="K294" s="70" t="s">
        <v>1009</v>
      </c>
      <c r="L294" s="70"/>
      <c r="M294" s="124">
        <f t="shared" si="31"/>
        <v>0</v>
      </c>
      <c r="N294" s="124">
        <f t="shared" si="32"/>
        <v>0</v>
      </c>
      <c r="O294" s="38"/>
      <c r="P294" s="39"/>
    </row>
    <row r="295" spans="1:44" s="10" customFormat="1" x14ac:dyDescent="0.25">
      <c r="A295" s="94"/>
      <c r="B295" s="79"/>
      <c r="C295" s="79"/>
      <c r="D295" s="159"/>
      <c r="E295" s="70"/>
      <c r="F295" s="70"/>
      <c r="G295" s="161"/>
      <c r="H295" s="69"/>
      <c r="I295" s="115"/>
      <c r="J295" s="69"/>
      <c r="K295" s="70"/>
      <c r="L295" s="70"/>
      <c r="M295" s="124"/>
      <c r="N295" s="124"/>
      <c r="O295" s="38"/>
      <c r="P295" s="39"/>
    </row>
    <row r="296" spans="1:44" s="10" customFormat="1" x14ac:dyDescent="0.25">
      <c r="A296" s="156"/>
      <c r="B296" s="117"/>
      <c r="C296" s="117" t="s">
        <v>480</v>
      </c>
      <c r="D296" s="157"/>
      <c r="E296" s="120"/>
      <c r="F296" s="120"/>
      <c r="G296" s="158"/>
      <c r="H296" s="122"/>
      <c r="I296" s="123"/>
      <c r="J296" s="122"/>
      <c r="K296" s="122"/>
      <c r="L296" s="122"/>
      <c r="M296" s="122"/>
      <c r="N296" s="122"/>
      <c r="O296" s="38"/>
      <c r="P296" s="39"/>
    </row>
    <row r="297" spans="1:44" s="10" customFormat="1" ht="24" x14ac:dyDescent="0.25">
      <c r="A297" s="94"/>
      <c r="B297" s="79"/>
      <c r="C297" s="79" t="s">
        <v>481</v>
      </c>
      <c r="D297" s="159" t="s">
        <v>482</v>
      </c>
      <c r="E297" s="70">
        <v>1</v>
      </c>
      <c r="F297" s="70" t="s">
        <v>90</v>
      </c>
      <c r="G297" s="160"/>
      <c r="H297" s="69">
        <f>G297*E297</f>
        <v>0</v>
      </c>
      <c r="I297" s="86"/>
      <c r="J297" s="69">
        <f t="shared" si="36"/>
        <v>0</v>
      </c>
      <c r="K297" s="70" t="s">
        <v>1009</v>
      </c>
      <c r="L297" s="70"/>
      <c r="M297" s="124">
        <f t="shared" si="31"/>
        <v>0</v>
      </c>
      <c r="N297" s="124">
        <f t="shared" si="32"/>
        <v>0</v>
      </c>
      <c r="O297" s="38"/>
      <c r="P297" s="39"/>
    </row>
    <row r="298" spans="1:44" s="10" customFormat="1" ht="24" x14ac:dyDescent="0.25">
      <c r="A298" s="94"/>
      <c r="B298" s="79"/>
      <c r="C298" s="79" t="s">
        <v>465</v>
      </c>
      <c r="D298" s="159" t="s">
        <v>466</v>
      </c>
      <c r="E298" s="70">
        <v>1</v>
      </c>
      <c r="F298" s="70" t="s">
        <v>90</v>
      </c>
      <c r="G298" s="160"/>
      <c r="H298" s="69">
        <f>G298*E298</f>
        <v>0</v>
      </c>
      <c r="I298" s="86"/>
      <c r="J298" s="69">
        <f t="shared" si="36"/>
        <v>0</v>
      </c>
      <c r="K298" s="70" t="s">
        <v>1009</v>
      </c>
      <c r="L298" s="70"/>
      <c r="M298" s="124">
        <f t="shared" si="31"/>
        <v>0</v>
      </c>
      <c r="N298" s="124">
        <f t="shared" si="32"/>
        <v>0</v>
      </c>
      <c r="O298" s="38"/>
      <c r="P298" s="39"/>
    </row>
    <row r="299" spans="1:44" s="10" customFormat="1" x14ac:dyDescent="0.25">
      <c r="A299" s="94"/>
      <c r="B299" s="79"/>
      <c r="C299" s="79" t="s">
        <v>467</v>
      </c>
      <c r="D299" s="159" t="s">
        <v>468</v>
      </c>
      <c r="E299" s="70">
        <v>2</v>
      </c>
      <c r="F299" s="70" t="s">
        <v>90</v>
      </c>
      <c r="G299" s="160"/>
      <c r="H299" s="69">
        <f>G299*E299</f>
        <v>0</v>
      </c>
      <c r="I299" s="86"/>
      <c r="J299" s="69">
        <f t="shared" si="36"/>
        <v>0</v>
      </c>
      <c r="K299" s="70" t="s">
        <v>1009</v>
      </c>
      <c r="L299" s="70"/>
      <c r="M299" s="124">
        <f t="shared" si="31"/>
        <v>0</v>
      </c>
      <c r="N299" s="124">
        <f t="shared" si="32"/>
        <v>0</v>
      </c>
      <c r="O299" s="38"/>
      <c r="P299" s="39"/>
    </row>
    <row r="300" spans="1:44" s="10" customFormat="1" x14ac:dyDescent="0.25">
      <c r="A300" s="94"/>
      <c r="B300" s="79"/>
      <c r="C300" s="79"/>
      <c r="D300" s="159"/>
      <c r="E300" s="70"/>
      <c r="F300" s="70"/>
      <c r="G300" s="161"/>
      <c r="H300" s="69"/>
      <c r="I300" s="115"/>
      <c r="J300" s="69"/>
      <c r="K300" s="70"/>
      <c r="L300" s="70"/>
      <c r="M300" s="124"/>
      <c r="N300" s="124"/>
      <c r="O300" s="38"/>
      <c r="P300" s="39"/>
    </row>
    <row r="301" spans="1:44" s="10" customFormat="1" x14ac:dyDescent="0.25">
      <c r="A301" s="156"/>
      <c r="B301" s="117"/>
      <c r="C301" s="117" t="s">
        <v>483</v>
      </c>
      <c r="D301" s="157"/>
      <c r="E301" s="120"/>
      <c r="F301" s="120"/>
      <c r="G301" s="158"/>
      <c r="H301" s="122"/>
      <c r="I301" s="123"/>
      <c r="J301" s="122"/>
      <c r="K301" s="122"/>
      <c r="L301" s="122"/>
      <c r="M301" s="122"/>
      <c r="N301" s="122"/>
      <c r="O301" s="38"/>
      <c r="P301" s="39"/>
    </row>
    <row r="302" spans="1:44" s="41" customFormat="1" ht="60" x14ac:dyDescent="0.25">
      <c r="A302" s="94"/>
      <c r="B302" s="79"/>
      <c r="C302" s="79" t="s">
        <v>484</v>
      </c>
      <c r="D302" s="159" t="s">
        <v>1050</v>
      </c>
      <c r="E302" s="70">
        <v>1</v>
      </c>
      <c r="F302" s="70" t="s">
        <v>90</v>
      </c>
      <c r="G302" s="160"/>
      <c r="H302" s="69">
        <f t="shared" ref="H302:H307" si="38">G302*E302</f>
        <v>0</v>
      </c>
      <c r="I302" s="86"/>
      <c r="J302" s="69">
        <f t="shared" si="36"/>
        <v>0</v>
      </c>
      <c r="K302" s="70" t="s">
        <v>1009</v>
      </c>
      <c r="L302" s="70"/>
      <c r="M302" s="124">
        <f t="shared" si="31"/>
        <v>0</v>
      </c>
      <c r="N302" s="124">
        <f t="shared" si="32"/>
        <v>0</v>
      </c>
      <c r="O302" s="38"/>
      <c r="P302" s="39"/>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row>
    <row r="303" spans="1:44" s="10" customFormat="1" ht="24" x14ac:dyDescent="0.25">
      <c r="A303" s="94"/>
      <c r="B303" s="79"/>
      <c r="C303" s="79" t="s">
        <v>485</v>
      </c>
      <c r="D303" s="159" t="s">
        <v>486</v>
      </c>
      <c r="E303" s="70">
        <v>1</v>
      </c>
      <c r="F303" s="70" t="s">
        <v>90</v>
      </c>
      <c r="G303" s="160"/>
      <c r="H303" s="69">
        <f t="shared" si="38"/>
        <v>0</v>
      </c>
      <c r="I303" s="86"/>
      <c r="J303" s="69">
        <f t="shared" si="36"/>
        <v>0</v>
      </c>
      <c r="K303" s="70" t="s">
        <v>1009</v>
      </c>
      <c r="L303" s="70"/>
      <c r="M303" s="124">
        <f t="shared" si="31"/>
        <v>0</v>
      </c>
      <c r="N303" s="124">
        <f t="shared" si="32"/>
        <v>0</v>
      </c>
      <c r="O303" s="38"/>
      <c r="P303" s="39"/>
    </row>
    <row r="304" spans="1:44" s="10" customFormat="1" x14ac:dyDescent="0.25">
      <c r="A304" s="94"/>
      <c r="B304" s="79"/>
      <c r="C304" s="79" t="s">
        <v>870</v>
      </c>
      <c r="D304" s="159" t="s">
        <v>487</v>
      </c>
      <c r="E304" s="70">
        <v>2</v>
      </c>
      <c r="F304" s="70" t="s">
        <v>90</v>
      </c>
      <c r="G304" s="160"/>
      <c r="H304" s="69">
        <f t="shared" si="38"/>
        <v>0</v>
      </c>
      <c r="I304" s="86"/>
      <c r="J304" s="69">
        <f t="shared" si="36"/>
        <v>0</v>
      </c>
      <c r="K304" s="70" t="s">
        <v>1009</v>
      </c>
      <c r="L304" s="70"/>
      <c r="M304" s="124">
        <f t="shared" si="31"/>
        <v>0</v>
      </c>
      <c r="N304" s="124">
        <f t="shared" si="32"/>
        <v>0</v>
      </c>
      <c r="O304" s="38"/>
      <c r="P304" s="39"/>
    </row>
    <row r="305" spans="1:44" s="10" customFormat="1" ht="36" x14ac:dyDescent="0.25">
      <c r="A305" s="94"/>
      <c r="B305" s="79"/>
      <c r="C305" s="79" t="s">
        <v>488</v>
      </c>
      <c r="D305" s="159" t="s">
        <v>489</v>
      </c>
      <c r="E305" s="70">
        <v>5</v>
      </c>
      <c r="F305" s="70" t="s">
        <v>90</v>
      </c>
      <c r="G305" s="160"/>
      <c r="H305" s="69">
        <f t="shared" si="38"/>
        <v>0</v>
      </c>
      <c r="I305" s="86"/>
      <c r="J305" s="69">
        <f t="shared" si="36"/>
        <v>0</v>
      </c>
      <c r="K305" s="70" t="s">
        <v>1009</v>
      </c>
      <c r="L305" s="70"/>
      <c r="M305" s="124">
        <f t="shared" si="31"/>
        <v>0</v>
      </c>
      <c r="N305" s="124">
        <f t="shared" si="32"/>
        <v>0</v>
      </c>
      <c r="O305" s="38"/>
      <c r="P305" s="39"/>
    </row>
    <row r="306" spans="1:44" s="10" customFormat="1" ht="24" x14ac:dyDescent="0.25">
      <c r="A306" s="94"/>
      <c r="B306" s="79"/>
      <c r="C306" s="79" t="s">
        <v>650</v>
      </c>
      <c r="D306" s="159" t="s">
        <v>652</v>
      </c>
      <c r="E306" s="70">
        <v>2</v>
      </c>
      <c r="F306" s="70" t="s">
        <v>90</v>
      </c>
      <c r="G306" s="160"/>
      <c r="H306" s="69">
        <f t="shared" si="38"/>
        <v>0</v>
      </c>
      <c r="I306" s="86"/>
      <c r="J306" s="69">
        <f t="shared" si="36"/>
        <v>0</v>
      </c>
      <c r="K306" s="70" t="s">
        <v>1009</v>
      </c>
      <c r="L306" s="70"/>
      <c r="M306" s="124">
        <f t="shared" si="31"/>
        <v>0</v>
      </c>
      <c r="N306" s="124">
        <f t="shared" si="32"/>
        <v>0</v>
      </c>
      <c r="O306" s="38"/>
      <c r="P306" s="39"/>
    </row>
    <row r="307" spans="1:44" s="10" customFormat="1" ht="24" x14ac:dyDescent="0.25">
      <c r="A307" s="94"/>
      <c r="B307" s="79"/>
      <c r="C307" s="79" t="s">
        <v>651</v>
      </c>
      <c r="D307" s="159" t="s">
        <v>653</v>
      </c>
      <c r="E307" s="70">
        <v>2</v>
      </c>
      <c r="F307" s="70" t="s">
        <v>90</v>
      </c>
      <c r="G307" s="160"/>
      <c r="H307" s="69">
        <f t="shared" si="38"/>
        <v>0</v>
      </c>
      <c r="I307" s="86"/>
      <c r="J307" s="69">
        <f t="shared" si="36"/>
        <v>0</v>
      </c>
      <c r="K307" s="70" t="s">
        <v>1009</v>
      </c>
      <c r="L307" s="70"/>
      <c r="M307" s="124">
        <f t="shared" si="31"/>
        <v>0</v>
      </c>
      <c r="N307" s="124">
        <f t="shared" si="32"/>
        <v>0</v>
      </c>
      <c r="O307" s="38"/>
      <c r="P307" s="39"/>
    </row>
    <row r="308" spans="1:44" s="10" customFormat="1" x14ac:dyDescent="0.25">
      <c r="A308" s="94"/>
      <c r="B308" s="79"/>
      <c r="C308" s="79"/>
      <c r="D308" s="159"/>
      <c r="E308" s="70"/>
      <c r="F308" s="70"/>
      <c r="G308" s="161"/>
      <c r="H308" s="69"/>
      <c r="I308" s="115"/>
      <c r="J308" s="69"/>
      <c r="K308" s="70" t="s">
        <v>1009</v>
      </c>
      <c r="L308" s="70"/>
      <c r="M308" s="124">
        <f t="shared" si="31"/>
        <v>0</v>
      </c>
      <c r="N308" s="124">
        <f t="shared" si="32"/>
        <v>0</v>
      </c>
      <c r="O308" s="38"/>
      <c r="P308" s="39"/>
    </row>
    <row r="309" spans="1:44" s="10" customFormat="1" x14ac:dyDescent="0.25">
      <c r="A309" s="156"/>
      <c r="B309" s="117"/>
      <c r="C309" s="117" t="s">
        <v>492</v>
      </c>
      <c r="D309" s="157"/>
      <c r="E309" s="120"/>
      <c r="F309" s="120"/>
      <c r="G309" s="158"/>
      <c r="H309" s="122"/>
      <c r="I309" s="123"/>
      <c r="J309" s="122"/>
      <c r="K309" s="122"/>
      <c r="L309" s="122"/>
      <c r="M309" s="122"/>
      <c r="N309" s="122"/>
      <c r="O309" s="38"/>
      <c r="P309" s="39"/>
    </row>
    <row r="310" spans="1:44" s="41" customFormat="1" ht="60" x14ac:dyDescent="0.25">
      <c r="A310" s="94"/>
      <c r="B310" s="79"/>
      <c r="C310" s="79" t="s">
        <v>484</v>
      </c>
      <c r="D310" s="159" t="s">
        <v>1050</v>
      </c>
      <c r="E310" s="70">
        <v>1</v>
      </c>
      <c r="F310" s="70" t="s">
        <v>90</v>
      </c>
      <c r="G310" s="160"/>
      <c r="H310" s="69">
        <f t="shared" ref="H310:H315" si="39">G310*E310</f>
        <v>0</v>
      </c>
      <c r="I310" s="86"/>
      <c r="J310" s="69">
        <f>I310+H310</f>
        <v>0</v>
      </c>
      <c r="K310" s="70" t="s">
        <v>1009</v>
      </c>
      <c r="L310" s="70"/>
      <c r="M310" s="124">
        <f t="shared" si="31"/>
        <v>0</v>
      </c>
      <c r="N310" s="124">
        <f t="shared" si="32"/>
        <v>0</v>
      </c>
      <c r="O310" s="38"/>
      <c r="P310" s="39"/>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row>
    <row r="311" spans="1:44" s="10" customFormat="1" ht="24" x14ac:dyDescent="0.25">
      <c r="A311" s="94"/>
      <c r="B311" s="79"/>
      <c r="C311" s="79" t="s">
        <v>485</v>
      </c>
      <c r="D311" s="159" t="s">
        <v>486</v>
      </c>
      <c r="E311" s="70">
        <v>1</v>
      </c>
      <c r="F311" s="70" t="s">
        <v>90</v>
      </c>
      <c r="G311" s="160"/>
      <c r="H311" s="69">
        <f t="shared" si="39"/>
        <v>0</v>
      </c>
      <c r="I311" s="86"/>
      <c r="J311" s="69">
        <f t="shared" si="36"/>
        <v>0</v>
      </c>
      <c r="K311" s="70" t="s">
        <v>1009</v>
      </c>
      <c r="L311" s="70"/>
      <c r="M311" s="124">
        <f t="shared" si="31"/>
        <v>0</v>
      </c>
      <c r="N311" s="124">
        <f t="shared" si="32"/>
        <v>0</v>
      </c>
      <c r="O311" s="38"/>
      <c r="P311" s="39"/>
    </row>
    <row r="312" spans="1:44" s="10" customFormat="1" x14ac:dyDescent="0.25">
      <c r="A312" s="94"/>
      <c r="B312" s="79"/>
      <c r="C312" s="79" t="s">
        <v>870</v>
      </c>
      <c r="D312" s="159" t="s">
        <v>487</v>
      </c>
      <c r="E312" s="70">
        <v>2</v>
      </c>
      <c r="F312" s="70" t="s">
        <v>90</v>
      </c>
      <c r="G312" s="160"/>
      <c r="H312" s="69">
        <f t="shared" si="39"/>
        <v>0</v>
      </c>
      <c r="I312" s="86"/>
      <c r="J312" s="69">
        <f t="shared" si="36"/>
        <v>0</v>
      </c>
      <c r="K312" s="70" t="s">
        <v>1009</v>
      </c>
      <c r="L312" s="70"/>
      <c r="M312" s="124">
        <f t="shared" ref="M312:M375" si="40">IF(K312="S",J312,0)</f>
        <v>0</v>
      </c>
      <c r="N312" s="124">
        <f t="shared" ref="N312:N375" si="41">IF(K312="D",J312,0)</f>
        <v>0</v>
      </c>
      <c r="O312" s="38"/>
      <c r="P312" s="39"/>
    </row>
    <row r="313" spans="1:44" s="10" customFormat="1" ht="36" x14ac:dyDescent="0.25">
      <c r="A313" s="94"/>
      <c r="B313" s="79"/>
      <c r="C313" s="79" t="s">
        <v>488</v>
      </c>
      <c r="D313" s="159" t="s">
        <v>489</v>
      </c>
      <c r="E313" s="70">
        <v>5</v>
      </c>
      <c r="F313" s="70" t="s">
        <v>90</v>
      </c>
      <c r="G313" s="160"/>
      <c r="H313" s="69">
        <f t="shared" si="39"/>
        <v>0</v>
      </c>
      <c r="I313" s="86"/>
      <c r="J313" s="69">
        <f t="shared" si="36"/>
        <v>0</v>
      </c>
      <c r="K313" s="70" t="s">
        <v>1009</v>
      </c>
      <c r="L313" s="70"/>
      <c r="M313" s="124">
        <f t="shared" si="40"/>
        <v>0</v>
      </c>
      <c r="N313" s="124">
        <f t="shared" si="41"/>
        <v>0</v>
      </c>
      <c r="O313" s="38"/>
      <c r="P313" s="39"/>
    </row>
    <row r="314" spans="1:44" s="10" customFormat="1" ht="24" x14ac:dyDescent="0.25">
      <c r="A314" s="94"/>
      <c r="B314" s="79"/>
      <c r="C314" s="79" t="s">
        <v>650</v>
      </c>
      <c r="D314" s="159" t="s">
        <v>652</v>
      </c>
      <c r="E314" s="70">
        <v>2</v>
      </c>
      <c r="F314" s="70" t="s">
        <v>90</v>
      </c>
      <c r="G314" s="160"/>
      <c r="H314" s="69">
        <f t="shared" si="39"/>
        <v>0</v>
      </c>
      <c r="I314" s="86"/>
      <c r="J314" s="69">
        <f t="shared" si="36"/>
        <v>0</v>
      </c>
      <c r="K314" s="70" t="s">
        <v>1009</v>
      </c>
      <c r="L314" s="70"/>
      <c r="M314" s="124">
        <f t="shared" si="40"/>
        <v>0</v>
      </c>
      <c r="N314" s="124">
        <f t="shared" si="41"/>
        <v>0</v>
      </c>
      <c r="O314" s="38"/>
      <c r="P314" s="39"/>
    </row>
    <row r="315" spans="1:44" s="10" customFormat="1" ht="24" x14ac:dyDescent="0.25">
      <c r="A315" s="94"/>
      <c r="B315" s="79"/>
      <c r="C315" s="79" t="s">
        <v>651</v>
      </c>
      <c r="D315" s="159" t="s">
        <v>653</v>
      </c>
      <c r="E315" s="70">
        <v>2</v>
      </c>
      <c r="F315" s="70" t="s">
        <v>90</v>
      </c>
      <c r="G315" s="160"/>
      <c r="H315" s="69">
        <f t="shared" si="39"/>
        <v>0</v>
      </c>
      <c r="I315" s="86"/>
      <c r="J315" s="69">
        <f t="shared" si="36"/>
        <v>0</v>
      </c>
      <c r="K315" s="70" t="s">
        <v>1009</v>
      </c>
      <c r="L315" s="70"/>
      <c r="M315" s="124">
        <f t="shared" si="40"/>
        <v>0</v>
      </c>
      <c r="N315" s="124">
        <f t="shared" si="41"/>
        <v>0</v>
      </c>
      <c r="O315" s="38"/>
      <c r="P315" s="39"/>
    </row>
    <row r="316" spans="1:44" s="10" customFormat="1" x14ac:dyDescent="0.25">
      <c r="A316" s="94"/>
      <c r="B316" s="79"/>
      <c r="C316" s="79"/>
      <c r="D316" s="159"/>
      <c r="E316" s="70"/>
      <c r="F316" s="70"/>
      <c r="G316" s="161"/>
      <c r="H316" s="69"/>
      <c r="I316" s="115"/>
      <c r="J316" s="69"/>
      <c r="K316" s="70"/>
      <c r="L316" s="70"/>
      <c r="M316" s="124"/>
      <c r="N316" s="124"/>
      <c r="O316" s="38"/>
      <c r="P316" s="39"/>
    </row>
    <row r="317" spans="1:44" s="10" customFormat="1" x14ac:dyDescent="0.25">
      <c r="A317" s="156"/>
      <c r="B317" s="117"/>
      <c r="C317" s="117" t="s">
        <v>493</v>
      </c>
      <c r="D317" s="157"/>
      <c r="E317" s="120"/>
      <c r="F317" s="120"/>
      <c r="G317" s="158"/>
      <c r="H317" s="122"/>
      <c r="I317" s="123"/>
      <c r="J317" s="122"/>
      <c r="K317" s="122"/>
      <c r="L317" s="122"/>
      <c r="M317" s="122"/>
      <c r="N317" s="122"/>
      <c r="O317" s="38"/>
      <c r="P317" s="39"/>
    </row>
    <row r="318" spans="1:44" s="10" customFormat="1" ht="24" x14ac:dyDescent="0.25">
      <c r="A318" s="94"/>
      <c r="B318" s="79"/>
      <c r="C318" s="79" t="s">
        <v>463</v>
      </c>
      <c r="D318" s="159" t="s">
        <v>464</v>
      </c>
      <c r="E318" s="70">
        <v>2</v>
      </c>
      <c r="F318" s="70" t="s">
        <v>90</v>
      </c>
      <c r="G318" s="160"/>
      <c r="H318" s="69">
        <f>G318*E318</f>
        <v>0</v>
      </c>
      <c r="I318" s="86"/>
      <c r="J318" s="69">
        <f t="shared" si="36"/>
        <v>0</v>
      </c>
      <c r="K318" s="70" t="s">
        <v>1009</v>
      </c>
      <c r="L318" s="70"/>
      <c r="M318" s="124">
        <f t="shared" si="40"/>
        <v>0</v>
      </c>
      <c r="N318" s="124">
        <f t="shared" si="41"/>
        <v>0</v>
      </c>
      <c r="O318" s="38"/>
      <c r="P318" s="39"/>
    </row>
    <row r="319" spans="1:44" s="10" customFormat="1" ht="24" x14ac:dyDescent="0.25">
      <c r="A319" s="94"/>
      <c r="B319" s="79"/>
      <c r="C319" s="79" t="s">
        <v>465</v>
      </c>
      <c r="D319" s="159" t="s">
        <v>466</v>
      </c>
      <c r="E319" s="70">
        <v>7</v>
      </c>
      <c r="F319" s="70" t="s">
        <v>90</v>
      </c>
      <c r="G319" s="160"/>
      <c r="H319" s="69">
        <f>G319*E319</f>
        <v>0</v>
      </c>
      <c r="I319" s="86"/>
      <c r="J319" s="69">
        <f t="shared" si="36"/>
        <v>0</v>
      </c>
      <c r="K319" s="70" t="s">
        <v>1009</v>
      </c>
      <c r="L319" s="70"/>
      <c r="M319" s="124">
        <f t="shared" si="40"/>
        <v>0</v>
      </c>
      <c r="N319" s="124">
        <f t="shared" si="41"/>
        <v>0</v>
      </c>
      <c r="O319" s="38"/>
      <c r="P319" s="39"/>
    </row>
    <row r="320" spans="1:44" s="10" customFormat="1" x14ac:dyDescent="0.25">
      <c r="A320" s="94"/>
      <c r="B320" s="79"/>
      <c r="C320" s="79" t="s">
        <v>467</v>
      </c>
      <c r="D320" s="159" t="s">
        <v>468</v>
      </c>
      <c r="E320" s="70">
        <v>1</v>
      </c>
      <c r="F320" s="70" t="s">
        <v>90</v>
      </c>
      <c r="G320" s="160"/>
      <c r="H320" s="69">
        <f>G320*E320</f>
        <v>0</v>
      </c>
      <c r="I320" s="86"/>
      <c r="J320" s="69">
        <f t="shared" si="36"/>
        <v>0</v>
      </c>
      <c r="K320" s="70" t="s">
        <v>1009</v>
      </c>
      <c r="L320" s="70"/>
      <c r="M320" s="124">
        <f t="shared" si="40"/>
        <v>0</v>
      </c>
      <c r="N320" s="124">
        <f t="shared" si="41"/>
        <v>0</v>
      </c>
      <c r="O320" s="38"/>
      <c r="P320" s="39"/>
    </row>
    <row r="321" spans="1:16" s="10" customFormat="1" ht="24" x14ac:dyDescent="0.25">
      <c r="A321" s="94"/>
      <c r="B321" s="79"/>
      <c r="C321" s="79" t="s">
        <v>650</v>
      </c>
      <c r="D321" s="159" t="s">
        <v>652</v>
      </c>
      <c r="E321" s="70">
        <v>1</v>
      </c>
      <c r="F321" s="70" t="s">
        <v>90</v>
      </c>
      <c r="G321" s="160"/>
      <c r="H321" s="69">
        <f>G321*E321</f>
        <v>0</v>
      </c>
      <c r="I321" s="86"/>
      <c r="J321" s="69">
        <f t="shared" si="36"/>
        <v>0</v>
      </c>
      <c r="K321" s="70" t="s">
        <v>1009</v>
      </c>
      <c r="L321" s="70"/>
      <c r="M321" s="124">
        <f t="shared" si="40"/>
        <v>0</v>
      </c>
      <c r="N321" s="124">
        <f t="shared" si="41"/>
        <v>0</v>
      </c>
      <c r="O321" s="38"/>
      <c r="P321" s="39"/>
    </row>
    <row r="322" spans="1:16" s="10" customFormat="1" ht="24" x14ac:dyDescent="0.25">
      <c r="A322" s="94"/>
      <c r="B322" s="79"/>
      <c r="C322" s="79" t="s">
        <v>515</v>
      </c>
      <c r="D322" s="159" t="s">
        <v>516</v>
      </c>
      <c r="E322" s="70">
        <v>1</v>
      </c>
      <c r="F322" s="70" t="s">
        <v>90</v>
      </c>
      <c r="G322" s="160"/>
      <c r="H322" s="69">
        <f>G322*E322</f>
        <v>0</v>
      </c>
      <c r="I322" s="86"/>
      <c r="J322" s="69">
        <f t="shared" si="36"/>
        <v>0</v>
      </c>
      <c r="K322" s="70" t="s">
        <v>1009</v>
      </c>
      <c r="L322" s="70"/>
      <c r="M322" s="124">
        <f t="shared" si="40"/>
        <v>0</v>
      </c>
      <c r="N322" s="124">
        <f t="shared" si="41"/>
        <v>0</v>
      </c>
      <c r="O322" s="38"/>
      <c r="P322" s="39"/>
    </row>
    <row r="323" spans="1:16" s="10" customFormat="1" x14ac:dyDescent="0.25">
      <c r="A323" s="94"/>
      <c r="B323" s="79"/>
      <c r="C323" s="79"/>
      <c r="D323" s="159"/>
      <c r="E323" s="70"/>
      <c r="F323" s="70"/>
      <c r="G323" s="161"/>
      <c r="H323" s="69"/>
      <c r="I323" s="115"/>
      <c r="J323" s="69"/>
      <c r="K323" s="70"/>
      <c r="L323" s="70"/>
      <c r="M323" s="124"/>
      <c r="N323" s="124"/>
      <c r="O323" s="38"/>
      <c r="P323" s="39"/>
    </row>
    <row r="324" spans="1:16" s="10" customFormat="1" x14ac:dyDescent="0.25">
      <c r="A324" s="156"/>
      <c r="B324" s="117"/>
      <c r="C324" s="117" t="s">
        <v>496</v>
      </c>
      <c r="D324" s="157"/>
      <c r="E324" s="120"/>
      <c r="F324" s="120"/>
      <c r="G324" s="158"/>
      <c r="H324" s="122"/>
      <c r="I324" s="123"/>
      <c r="J324" s="122"/>
      <c r="K324" s="122"/>
      <c r="L324" s="122"/>
      <c r="M324" s="122"/>
      <c r="N324" s="122"/>
      <c r="O324" s="38"/>
      <c r="P324" s="39"/>
    </row>
    <row r="325" spans="1:16" s="10" customFormat="1" ht="24" x14ac:dyDescent="0.25">
      <c r="A325" s="94"/>
      <c r="B325" s="79"/>
      <c r="C325" s="79" t="s">
        <v>463</v>
      </c>
      <c r="D325" s="159" t="s">
        <v>464</v>
      </c>
      <c r="E325" s="70">
        <v>2</v>
      </c>
      <c r="F325" s="70" t="s">
        <v>90</v>
      </c>
      <c r="G325" s="160"/>
      <c r="H325" s="69">
        <f>G325*E325</f>
        <v>0</v>
      </c>
      <c r="I325" s="86"/>
      <c r="J325" s="69">
        <f t="shared" si="36"/>
        <v>0</v>
      </c>
      <c r="K325" s="70" t="s">
        <v>1009</v>
      </c>
      <c r="L325" s="70"/>
      <c r="M325" s="124">
        <f t="shared" si="40"/>
        <v>0</v>
      </c>
      <c r="N325" s="124">
        <f t="shared" si="41"/>
        <v>0</v>
      </c>
      <c r="O325" s="38"/>
      <c r="P325" s="39"/>
    </row>
    <row r="326" spans="1:16" s="10" customFormat="1" ht="24" x14ac:dyDescent="0.25">
      <c r="A326" s="94"/>
      <c r="B326" s="79"/>
      <c r="C326" s="79" t="s">
        <v>465</v>
      </c>
      <c r="D326" s="159" t="s">
        <v>466</v>
      </c>
      <c r="E326" s="70">
        <v>7</v>
      </c>
      <c r="F326" s="70" t="s">
        <v>90</v>
      </c>
      <c r="G326" s="160"/>
      <c r="H326" s="69">
        <f>G326*E326</f>
        <v>0</v>
      </c>
      <c r="I326" s="86"/>
      <c r="J326" s="69">
        <f t="shared" si="36"/>
        <v>0</v>
      </c>
      <c r="K326" s="70" t="s">
        <v>1009</v>
      </c>
      <c r="L326" s="70"/>
      <c r="M326" s="124">
        <f t="shared" si="40"/>
        <v>0</v>
      </c>
      <c r="N326" s="124">
        <f t="shared" si="41"/>
        <v>0</v>
      </c>
      <c r="O326" s="38"/>
      <c r="P326" s="39"/>
    </row>
    <row r="327" spans="1:16" s="10" customFormat="1" x14ac:dyDescent="0.25">
      <c r="A327" s="94"/>
      <c r="B327" s="79"/>
      <c r="C327" s="79" t="s">
        <v>467</v>
      </c>
      <c r="D327" s="159" t="s">
        <v>468</v>
      </c>
      <c r="E327" s="70">
        <v>1</v>
      </c>
      <c r="F327" s="70" t="s">
        <v>90</v>
      </c>
      <c r="G327" s="160"/>
      <c r="H327" s="69">
        <f>G327*E327</f>
        <v>0</v>
      </c>
      <c r="I327" s="86"/>
      <c r="J327" s="69">
        <f t="shared" si="36"/>
        <v>0</v>
      </c>
      <c r="K327" s="70" t="s">
        <v>1009</v>
      </c>
      <c r="L327" s="70"/>
      <c r="M327" s="124">
        <f t="shared" si="40"/>
        <v>0</v>
      </c>
      <c r="N327" s="124">
        <f t="shared" si="41"/>
        <v>0</v>
      </c>
      <c r="O327" s="38"/>
      <c r="P327" s="39"/>
    </row>
    <row r="328" spans="1:16" s="10" customFormat="1" ht="24" x14ac:dyDescent="0.25">
      <c r="A328" s="94"/>
      <c r="B328" s="79"/>
      <c r="C328" s="79" t="s">
        <v>650</v>
      </c>
      <c r="D328" s="159" t="s">
        <v>652</v>
      </c>
      <c r="E328" s="70">
        <v>1</v>
      </c>
      <c r="F328" s="70" t="s">
        <v>90</v>
      </c>
      <c r="G328" s="160"/>
      <c r="H328" s="69">
        <f>G328*E328</f>
        <v>0</v>
      </c>
      <c r="I328" s="86"/>
      <c r="J328" s="69">
        <f t="shared" si="36"/>
        <v>0</v>
      </c>
      <c r="K328" s="70" t="s">
        <v>1009</v>
      </c>
      <c r="L328" s="70"/>
      <c r="M328" s="124">
        <f t="shared" si="40"/>
        <v>0</v>
      </c>
      <c r="N328" s="124">
        <f t="shared" si="41"/>
        <v>0</v>
      </c>
      <c r="O328" s="38"/>
      <c r="P328" s="39"/>
    </row>
    <row r="329" spans="1:16" s="10" customFormat="1" ht="24" x14ac:dyDescent="0.25">
      <c r="A329" s="94"/>
      <c r="B329" s="79"/>
      <c r="C329" s="79" t="s">
        <v>515</v>
      </c>
      <c r="D329" s="159" t="s">
        <v>516</v>
      </c>
      <c r="E329" s="70">
        <v>1</v>
      </c>
      <c r="F329" s="70" t="s">
        <v>90</v>
      </c>
      <c r="G329" s="160"/>
      <c r="H329" s="69">
        <f>G329*E329</f>
        <v>0</v>
      </c>
      <c r="I329" s="86"/>
      <c r="J329" s="69">
        <f t="shared" si="36"/>
        <v>0</v>
      </c>
      <c r="K329" s="70" t="s">
        <v>1009</v>
      </c>
      <c r="L329" s="70"/>
      <c r="M329" s="124">
        <f t="shared" si="40"/>
        <v>0</v>
      </c>
      <c r="N329" s="124">
        <f t="shared" si="41"/>
        <v>0</v>
      </c>
      <c r="O329" s="38"/>
      <c r="P329" s="39"/>
    </row>
    <row r="330" spans="1:16" s="10" customFormat="1" x14ac:dyDescent="0.25">
      <c r="A330" s="94"/>
      <c r="B330" s="79"/>
      <c r="C330" s="79"/>
      <c r="D330" s="159"/>
      <c r="E330" s="70"/>
      <c r="F330" s="70"/>
      <c r="G330" s="161"/>
      <c r="H330" s="69"/>
      <c r="I330" s="115"/>
      <c r="J330" s="69"/>
      <c r="K330" s="70"/>
      <c r="L330" s="70"/>
      <c r="M330" s="124"/>
      <c r="N330" s="124"/>
      <c r="O330" s="38"/>
      <c r="P330" s="39"/>
    </row>
    <row r="331" spans="1:16" s="10" customFormat="1" x14ac:dyDescent="0.25">
      <c r="A331" s="156"/>
      <c r="B331" s="117"/>
      <c r="C331" s="117" t="s">
        <v>497</v>
      </c>
      <c r="D331" s="157"/>
      <c r="E331" s="120"/>
      <c r="F331" s="120"/>
      <c r="G331" s="158"/>
      <c r="H331" s="122"/>
      <c r="I331" s="123"/>
      <c r="J331" s="122"/>
      <c r="K331" s="122"/>
      <c r="L331" s="122"/>
      <c r="M331" s="122"/>
      <c r="N331" s="122"/>
      <c r="O331" s="38"/>
      <c r="P331" s="39"/>
    </row>
    <row r="332" spans="1:16" s="10" customFormat="1" ht="24" x14ac:dyDescent="0.25">
      <c r="A332" s="94"/>
      <c r="B332" s="79"/>
      <c r="C332" s="79" t="s">
        <v>463</v>
      </c>
      <c r="D332" s="159" t="s">
        <v>479</v>
      </c>
      <c r="E332" s="70">
        <v>1</v>
      </c>
      <c r="F332" s="70" t="s">
        <v>90</v>
      </c>
      <c r="G332" s="160"/>
      <c r="H332" s="69">
        <f>G332*E332</f>
        <v>0</v>
      </c>
      <c r="I332" s="86"/>
      <c r="J332" s="69">
        <f t="shared" si="36"/>
        <v>0</v>
      </c>
      <c r="K332" s="70" t="s">
        <v>1009</v>
      </c>
      <c r="L332" s="70"/>
      <c r="M332" s="124">
        <f t="shared" si="40"/>
        <v>0</v>
      </c>
      <c r="N332" s="124">
        <f t="shared" si="41"/>
        <v>0</v>
      </c>
      <c r="O332" s="38"/>
      <c r="P332" s="39"/>
    </row>
    <row r="333" spans="1:16" s="10" customFormat="1" ht="24" x14ac:dyDescent="0.25">
      <c r="A333" s="94"/>
      <c r="B333" s="79"/>
      <c r="C333" s="79" t="s">
        <v>465</v>
      </c>
      <c r="D333" s="159" t="s">
        <v>466</v>
      </c>
      <c r="E333" s="70">
        <v>7</v>
      </c>
      <c r="F333" s="70" t="s">
        <v>90</v>
      </c>
      <c r="G333" s="160"/>
      <c r="H333" s="69">
        <f>G333*E333</f>
        <v>0</v>
      </c>
      <c r="I333" s="86"/>
      <c r="J333" s="69">
        <f t="shared" si="36"/>
        <v>0</v>
      </c>
      <c r="K333" s="70" t="s">
        <v>1009</v>
      </c>
      <c r="L333" s="70"/>
      <c r="M333" s="124">
        <f t="shared" si="40"/>
        <v>0</v>
      </c>
      <c r="N333" s="124">
        <f t="shared" si="41"/>
        <v>0</v>
      </c>
      <c r="O333" s="38"/>
      <c r="P333" s="39"/>
    </row>
    <row r="334" spans="1:16" s="10" customFormat="1" ht="24" x14ac:dyDescent="0.25">
      <c r="A334" s="94"/>
      <c r="B334" s="79"/>
      <c r="C334" s="79" t="s">
        <v>650</v>
      </c>
      <c r="D334" s="159" t="s">
        <v>652</v>
      </c>
      <c r="E334" s="70">
        <v>1</v>
      </c>
      <c r="F334" s="70" t="s">
        <v>90</v>
      </c>
      <c r="G334" s="160"/>
      <c r="H334" s="69">
        <f>G334*E334</f>
        <v>0</v>
      </c>
      <c r="I334" s="86"/>
      <c r="J334" s="69">
        <f t="shared" si="36"/>
        <v>0</v>
      </c>
      <c r="K334" s="70" t="s">
        <v>1009</v>
      </c>
      <c r="L334" s="70"/>
      <c r="M334" s="124">
        <f t="shared" si="40"/>
        <v>0</v>
      </c>
      <c r="N334" s="124">
        <f t="shared" si="41"/>
        <v>0</v>
      </c>
      <c r="O334" s="38"/>
      <c r="P334" s="39"/>
    </row>
    <row r="335" spans="1:16" s="10" customFormat="1" ht="24" x14ac:dyDescent="0.25">
      <c r="A335" s="94"/>
      <c r="B335" s="79"/>
      <c r="C335" s="79" t="s">
        <v>515</v>
      </c>
      <c r="D335" s="159" t="s">
        <v>516</v>
      </c>
      <c r="E335" s="70">
        <v>1</v>
      </c>
      <c r="F335" s="70" t="s">
        <v>90</v>
      </c>
      <c r="G335" s="160"/>
      <c r="H335" s="69">
        <f>G335*E335</f>
        <v>0</v>
      </c>
      <c r="I335" s="86"/>
      <c r="J335" s="69">
        <f t="shared" si="36"/>
        <v>0</v>
      </c>
      <c r="K335" s="70" t="s">
        <v>1009</v>
      </c>
      <c r="L335" s="70"/>
      <c r="M335" s="124">
        <f t="shared" si="40"/>
        <v>0</v>
      </c>
      <c r="N335" s="124">
        <f t="shared" si="41"/>
        <v>0</v>
      </c>
      <c r="O335" s="38"/>
      <c r="P335" s="39"/>
    </row>
    <row r="336" spans="1:16" s="10" customFormat="1" x14ac:dyDescent="0.25">
      <c r="A336" s="94"/>
      <c r="B336" s="79"/>
      <c r="C336" s="79" t="s">
        <v>475</v>
      </c>
      <c r="D336" s="159" t="s">
        <v>476</v>
      </c>
      <c r="E336" s="70">
        <v>1</v>
      </c>
      <c r="F336" s="70" t="s">
        <v>90</v>
      </c>
      <c r="G336" s="160"/>
      <c r="H336" s="69">
        <f>G336*E336</f>
        <v>0</v>
      </c>
      <c r="I336" s="86"/>
      <c r="J336" s="69">
        <f t="shared" si="36"/>
        <v>0</v>
      </c>
      <c r="K336" s="70" t="s">
        <v>1009</v>
      </c>
      <c r="L336" s="70"/>
      <c r="M336" s="124">
        <f t="shared" si="40"/>
        <v>0</v>
      </c>
      <c r="N336" s="124">
        <f t="shared" si="41"/>
        <v>0</v>
      </c>
      <c r="O336" s="38"/>
      <c r="P336" s="39"/>
    </row>
    <row r="337" spans="1:16" s="10" customFormat="1" x14ac:dyDescent="0.25">
      <c r="A337" s="94"/>
      <c r="B337" s="79"/>
      <c r="C337" s="79"/>
      <c r="D337" s="159"/>
      <c r="E337" s="70"/>
      <c r="F337" s="70"/>
      <c r="G337" s="161"/>
      <c r="H337" s="69"/>
      <c r="I337" s="115"/>
      <c r="J337" s="69"/>
      <c r="K337" s="70"/>
      <c r="L337" s="70"/>
      <c r="M337" s="124"/>
      <c r="N337" s="124"/>
      <c r="O337" s="38"/>
      <c r="P337" s="39"/>
    </row>
    <row r="338" spans="1:16" s="10" customFormat="1" x14ac:dyDescent="0.25">
      <c r="A338" s="156"/>
      <c r="B338" s="117"/>
      <c r="C338" s="117" t="s">
        <v>498</v>
      </c>
      <c r="D338" s="157"/>
      <c r="E338" s="120"/>
      <c r="F338" s="120"/>
      <c r="G338" s="158"/>
      <c r="H338" s="122"/>
      <c r="I338" s="123"/>
      <c r="J338" s="122"/>
      <c r="K338" s="122"/>
      <c r="L338" s="122"/>
      <c r="M338" s="122"/>
      <c r="N338" s="122"/>
      <c r="O338" s="38"/>
      <c r="P338" s="39"/>
    </row>
    <row r="339" spans="1:16" s="10" customFormat="1" ht="24" x14ac:dyDescent="0.25">
      <c r="A339" s="94"/>
      <c r="B339" s="79"/>
      <c r="C339" s="79" t="s">
        <v>463</v>
      </c>
      <c r="D339" s="159" t="s">
        <v>479</v>
      </c>
      <c r="E339" s="70">
        <v>1</v>
      </c>
      <c r="F339" s="70" t="s">
        <v>90</v>
      </c>
      <c r="G339" s="160"/>
      <c r="H339" s="69">
        <f>G339*E339</f>
        <v>0</v>
      </c>
      <c r="I339" s="86"/>
      <c r="J339" s="69">
        <f t="shared" ref="J339:J408" si="42">I339+H339</f>
        <v>0</v>
      </c>
      <c r="K339" s="70" t="s">
        <v>1009</v>
      </c>
      <c r="L339" s="70"/>
      <c r="M339" s="124">
        <f t="shared" si="40"/>
        <v>0</v>
      </c>
      <c r="N339" s="124">
        <f t="shared" si="41"/>
        <v>0</v>
      </c>
      <c r="O339" s="38"/>
      <c r="P339" s="39"/>
    </row>
    <row r="340" spans="1:16" s="10" customFormat="1" ht="24" x14ac:dyDescent="0.25">
      <c r="A340" s="94"/>
      <c r="B340" s="79"/>
      <c r="C340" s="79" t="s">
        <v>465</v>
      </c>
      <c r="D340" s="159" t="s">
        <v>466</v>
      </c>
      <c r="E340" s="70">
        <v>7</v>
      </c>
      <c r="F340" s="70" t="s">
        <v>90</v>
      </c>
      <c r="G340" s="160"/>
      <c r="H340" s="69">
        <f>G340*E340</f>
        <v>0</v>
      </c>
      <c r="I340" s="86"/>
      <c r="J340" s="69">
        <f t="shared" si="42"/>
        <v>0</v>
      </c>
      <c r="K340" s="70" t="s">
        <v>1009</v>
      </c>
      <c r="L340" s="70"/>
      <c r="M340" s="124">
        <f t="shared" si="40"/>
        <v>0</v>
      </c>
      <c r="N340" s="124">
        <f t="shared" si="41"/>
        <v>0</v>
      </c>
      <c r="O340" s="38"/>
      <c r="P340" s="39"/>
    </row>
    <row r="341" spans="1:16" s="10" customFormat="1" ht="24" x14ac:dyDescent="0.25">
      <c r="A341" s="94"/>
      <c r="B341" s="79"/>
      <c r="C341" s="79" t="s">
        <v>650</v>
      </c>
      <c r="D341" s="159" t="s">
        <v>652</v>
      </c>
      <c r="E341" s="70">
        <v>1</v>
      </c>
      <c r="F341" s="70" t="s">
        <v>90</v>
      </c>
      <c r="G341" s="160"/>
      <c r="H341" s="69">
        <f>G341*E341</f>
        <v>0</v>
      </c>
      <c r="I341" s="86"/>
      <c r="J341" s="69">
        <f t="shared" si="42"/>
        <v>0</v>
      </c>
      <c r="K341" s="70" t="s">
        <v>1009</v>
      </c>
      <c r="L341" s="70"/>
      <c r="M341" s="124">
        <f t="shared" si="40"/>
        <v>0</v>
      </c>
      <c r="N341" s="124">
        <f t="shared" si="41"/>
        <v>0</v>
      </c>
      <c r="O341" s="38"/>
      <c r="P341" s="39"/>
    </row>
    <row r="342" spans="1:16" s="10" customFormat="1" ht="24" x14ac:dyDescent="0.25">
      <c r="A342" s="94"/>
      <c r="B342" s="79"/>
      <c r="C342" s="79" t="s">
        <v>515</v>
      </c>
      <c r="D342" s="159" t="s">
        <v>516</v>
      </c>
      <c r="E342" s="70">
        <v>1</v>
      </c>
      <c r="F342" s="70" t="s">
        <v>90</v>
      </c>
      <c r="G342" s="160"/>
      <c r="H342" s="69">
        <f>G342*E342</f>
        <v>0</v>
      </c>
      <c r="I342" s="86"/>
      <c r="J342" s="69">
        <f t="shared" si="42"/>
        <v>0</v>
      </c>
      <c r="K342" s="70" t="s">
        <v>1009</v>
      </c>
      <c r="L342" s="70"/>
      <c r="M342" s="124">
        <f t="shared" si="40"/>
        <v>0</v>
      </c>
      <c r="N342" s="124">
        <f t="shared" si="41"/>
        <v>0</v>
      </c>
      <c r="O342" s="38"/>
      <c r="P342" s="39"/>
    </row>
    <row r="343" spans="1:16" s="10" customFormat="1" x14ac:dyDescent="0.25">
      <c r="A343" s="94"/>
      <c r="B343" s="79"/>
      <c r="C343" s="79" t="s">
        <v>475</v>
      </c>
      <c r="D343" s="159" t="s">
        <v>476</v>
      </c>
      <c r="E343" s="70">
        <v>1</v>
      </c>
      <c r="F343" s="70" t="s">
        <v>90</v>
      </c>
      <c r="G343" s="160"/>
      <c r="H343" s="69">
        <f>G343*E343</f>
        <v>0</v>
      </c>
      <c r="I343" s="86"/>
      <c r="J343" s="69">
        <f t="shared" si="42"/>
        <v>0</v>
      </c>
      <c r="K343" s="70" t="s">
        <v>1009</v>
      </c>
      <c r="L343" s="70"/>
      <c r="M343" s="124">
        <f t="shared" si="40"/>
        <v>0</v>
      </c>
      <c r="N343" s="124">
        <f t="shared" si="41"/>
        <v>0</v>
      </c>
      <c r="O343" s="38"/>
      <c r="P343" s="39"/>
    </row>
    <row r="344" spans="1:16" s="10" customFormat="1" x14ac:dyDescent="0.25">
      <c r="A344" s="94"/>
      <c r="B344" s="79"/>
      <c r="C344" s="79"/>
      <c r="D344" s="159"/>
      <c r="E344" s="70"/>
      <c r="F344" s="70"/>
      <c r="G344" s="161"/>
      <c r="H344" s="69"/>
      <c r="I344" s="115"/>
      <c r="J344" s="69"/>
      <c r="K344" s="70"/>
      <c r="L344" s="70"/>
      <c r="M344" s="124"/>
      <c r="N344" s="124"/>
      <c r="O344" s="38"/>
      <c r="P344" s="39"/>
    </row>
    <row r="345" spans="1:16" s="10" customFormat="1" x14ac:dyDescent="0.25">
      <c r="A345" s="156"/>
      <c r="B345" s="117"/>
      <c r="C345" s="117" t="s">
        <v>499</v>
      </c>
      <c r="D345" s="157"/>
      <c r="E345" s="120"/>
      <c r="F345" s="120"/>
      <c r="G345" s="158"/>
      <c r="H345" s="122"/>
      <c r="I345" s="123"/>
      <c r="J345" s="122"/>
      <c r="K345" s="122"/>
      <c r="L345" s="122"/>
      <c r="M345" s="122"/>
      <c r="N345" s="122"/>
      <c r="O345" s="38"/>
      <c r="P345" s="39"/>
    </row>
    <row r="346" spans="1:16" s="10" customFormat="1" ht="24" x14ac:dyDescent="0.25">
      <c r="A346" s="94"/>
      <c r="B346" s="79"/>
      <c r="C346" s="79" t="s">
        <v>463</v>
      </c>
      <c r="D346" s="159" t="s">
        <v>464</v>
      </c>
      <c r="E346" s="70">
        <v>2</v>
      </c>
      <c r="F346" s="70" t="s">
        <v>90</v>
      </c>
      <c r="G346" s="160"/>
      <c r="H346" s="69">
        <f t="shared" ref="H346:H352" si="43">G346*E346</f>
        <v>0</v>
      </c>
      <c r="I346" s="86"/>
      <c r="J346" s="69">
        <f t="shared" si="42"/>
        <v>0</v>
      </c>
      <c r="K346" s="70" t="s">
        <v>1009</v>
      </c>
      <c r="L346" s="70"/>
      <c r="M346" s="124">
        <f t="shared" si="40"/>
        <v>0</v>
      </c>
      <c r="N346" s="124">
        <f t="shared" si="41"/>
        <v>0</v>
      </c>
      <c r="O346" s="38"/>
      <c r="P346" s="39"/>
    </row>
    <row r="347" spans="1:16" s="10" customFormat="1" ht="24" x14ac:dyDescent="0.25">
      <c r="A347" s="94"/>
      <c r="B347" s="79"/>
      <c r="C347" s="79" t="s">
        <v>463</v>
      </c>
      <c r="D347" s="159" t="s">
        <v>479</v>
      </c>
      <c r="E347" s="70">
        <v>1</v>
      </c>
      <c r="F347" s="70" t="s">
        <v>90</v>
      </c>
      <c r="G347" s="160"/>
      <c r="H347" s="69">
        <f t="shared" si="43"/>
        <v>0</v>
      </c>
      <c r="I347" s="86"/>
      <c r="J347" s="69">
        <f t="shared" si="42"/>
        <v>0</v>
      </c>
      <c r="K347" s="70" t="s">
        <v>1009</v>
      </c>
      <c r="L347" s="70"/>
      <c r="M347" s="124">
        <f t="shared" si="40"/>
        <v>0</v>
      </c>
      <c r="N347" s="124">
        <f t="shared" si="41"/>
        <v>0</v>
      </c>
      <c r="O347" s="38"/>
      <c r="P347" s="39"/>
    </row>
    <row r="348" spans="1:16" s="10" customFormat="1" ht="24" x14ac:dyDescent="0.25">
      <c r="A348" s="94"/>
      <c r="B348" s="79"/>
      <c r="C348" s="79" t="s">
        <v>465</v>
      </c>
      <c r="D348" s="159" t="s">
        <v>466</v>
      </c>
      <c r="E348" s="70">
        <v>8</v>
      </c>
      <c r="F348" s="70" t="s">
        <v>90</v>
      </c>
      <c r="G348" s="160"/>
      <c r="H348" s="69">
        <f t="shared" si="43"/>
        <v>0</v>
      </c>
      <c r="I348" s="86"/>
      <c r="J348" s="69">
        <f t="shared" si="42"/>
        <v>0</v>
      </c>
      <c r="K348" s="70" t="s">
        <v>1009</v>
      </c>
      <c r="L348" s="70"/>
      <c r="M348" s="124">
        <f t="shared" si="40"/>
        <v>0</v>
      </c>
      <c r="N348" s="124">
        <f t="shared" si="41"/>
        <v>0</v>
      </c>
      <c r="O348" s="38"/>
      <c r="P348" s="39"/>
    </row>
    <row r="349" spans="1:16" s="10" customFormat="1" x14ac:dyDescent="0.25">
      <c r="A349" s="94"/>
      <c r="B349" s="79"/>
      <c r="C349" s="79" t="s">
        <v>467</v>
      </c>
      <c r="D349" s="159" t="s">
        <v>468</v>
      </c>
      <c r="E349" s="70">
        <v>2</v>
      </c>
      <c r="F349" s="70" t="s">
        <v>90</v>
      </c>
      <c r="G349" s="160"/>
      <c r="H349" s="69">
        <f t="shared" si="43"/>
        <v>0</v>
      </c>
      <c r="I349" s="86"/>
      <c r="J349" s="69">
        <f t="shared" si="42"/>
        <v>0</v>
      </c>
      <c r="K349" s="70" t="s">
        <v>1009</v>
      </c>
      <c r="L349" s="70"/>
      <c r="M349" s="124">
        <f t="shared" si="40"/>
        <v>0</v>
      </c>
      <c r="N349" s="124">
        <f t="shared" si="41"/>
        <v>0</v>
      </c>
      <c r="O349" s="38"/>
      <c r="P349" s="39"/>
    </row>
    <row r="350" spans="1:16" s="10" customFormat="1" ht="24" x14ac:dyDescent="0.25">
      <c r="A350" s="94"/>
      <c r="B350" s="79"/>
      <c r="C350" s="79" t="s">
        <v>650</v>
      </c>
      <c r="D350" s="159" t="s">
        <v>652</v>
      </c>
      <c r="E350" s="70">
        <v>1</v>
      </c>
      <c r="F350" s="70" t="s">
        <v>90</v>
      </c>
      <c r="G350" s="160"/>
      <c r="H350" s="69">
        <f t="shared" si="43"/>
        <v>0</v>
      </c>
      <c r="I350" s="86"/>
      <c r="J350" s="69">
        <f t="shared" si="42"/>
        <v>0</v>
      </c>
      <c r="K350" s="70" t="s">
        <v>1009</v>
      </c>
      <c r="L350" s="70"/>
      <c r="M350" s="124">
        <f t="shared" si="40"/>
        <v>0</v>
      </c>
      <c r="N350" s="124">
        <f t="shared" si="41"/>
        <v>0</v>
      </c>
      <c r="O350" s="38"/>
      <c r="P350" s="39"/>
    </row>
    <row r="351" spans="1:16" s="10" customFormat="1" ht="24" x14ac:dyDescent="0.25">
      <c r="A351" s="94"/>
      <c r="B351" s="79"/>
      <c r="C351" s="79" t="s">
        <v>515</v>
      </c>
      <c r="D351" s="159" t="s">
        <v>516</v>
      </c>
      <c r="E351" s="70">
        <v>1</v>
      </c>
      <c r="F351" s="70" t="s">
        <v>90</v>
      </c>
      <c r="G351" s="160"/>
      <c r="H351" s="69">
        <f t="shared" si="43"/>
        <v>0</v>
      </c>
      <c r="I351" s="86"/>
      <c r="J351" s="69">
        <f t="shared" si="42"/>
        <v>0</v>
      </c>
      <c r="K351" s="70" t="s">
        <v>1009</v>
      </c>
      <c r="L351" s="70"/>
      <c r="M351" s="124">
        <f t="shared" si="40"/>
        <v>0</v>
      </c>
      <c r="N351" s="124">
        <f t="shared" si="41"/>
        <v>0</v>
      </c>
      <c r="O351" s="38"/>
      <c r="P351" s="39"/>
    </row>
    <row r="352" spans="1:16" s="10" customFormat="1" x14ac:dyDescent="0.25">
      <c r="A352" s="94"/>
      <c r="B352" s="79"/>
      <c r="C352" s="79" t="s">
        <v>475</v>
      </c>
      <c r="D352" s="159" t="s">
        <v>476</v>
      </c>
      <c r="E352" s="70">
        <v>1</v>
      </c>
      <c r="F352" s="70" t="s">
        <v>90</v>
      </c>
      <c r="G352" s="160"/>
      <c r="H352" s="69">
        <f t="shared" si="43"/>
        <v>0</v>
      </c>
      <c r="I352" s="86"/>
      <c r="J352" s="69">
        <f t="shared" si="42"/>
        <v>0</v>
      </c>
      <c r="K352" s="70" t="s">
        <v>1009</v>
      </c>
      <c r="L352" s="70"/>
      <c r="M352" s="124">
        <f t="shared" si="40"/>
        <v>0</v>
      </c>
      <c r="N352" s="124">
        <f t="shared" si="41"/>
        <v>0</v>
      </c>
      <c r="O352" s="38"/>
      <c r="P352" s="39"/>
    </row>
    <row r="353" spans="1:16" s="10" customFormat="1" x14ac:dyDescent="0.25">
      <c r="A353" s="94"/>
      <c r="B353" s="79"/>
      <c r="C353" s="79"/>
      <c r="D353" s="159"/>
      <c r="E353" s="70"/>
      <c r="F353" s="70"/>
      <c r="G353" s="161"/>
      <c r="H353" s="69"/>
      <c r="I353" s="115"/>
      <c r="J353" s="69"/>
      <c r="K353" s="70"/>
      <c r="L353" s="70"/>
      <c r="M353" s="124"/>
      <c r="N353" s="124"/>
      <c r="O353" s="38"/>
      <c r="P353" s="39"/>
    </row>
    <row r="354" spans="1:16" s="10" customFormat="1" x14ac:dyDescent="0.25">
      <c r="A354" s="156"/>
      <c r="B354" s="117"/>
      <c r="C354" s="117" t="s">
        <v>500</v>
      </c>
      <c r="D354" s="157"/>
      <c r="E354" s="120"/>
      <c r="F354" s="120"/>
      <c r="G354" s="158"/>
      <c r="H354" s="122"/>
      <c r="I354" s="123"/>
      <c r="J354" s="122"/>
      <c r="K354" s="122"/>
      <c r="L354" s="122"/>
      <c r="M354" s="122"/>
      <c r="N354" s="122"/>
      <c r="O354" s="38"/>
      <c r="P354" s="39"/>
    </row>
    <row r="355" spans="1:16" s="10" customFormat="1" ht="24" x14ac:dyDescent="0.25">
      <c r="A355" s="94"/>
      <c r="B355" s="79"/>
      <c r="C355" s="79" t="s">
        <v>484</v>
      </c>
      <c r="D355" s="159" t="s">
        <v>501</v>
      </c>
      <c r="E355" s="70">
        <v>1</v>
      </c>
      <c r="F355" s="70" t="s">
        <v>90</v>
      </c>
      <c r="G355" s="160"/>
      <c r="H355" s="69">
        <f t="shared" ref="H355:H360" si="44">G355*E355</f>
        <v>0</v>
      </c>
      <c r="I355" s="86"/>
      <c r="J355" s="69">
        <f t="shared" si="42"/>
        <v>0</v>
      </c>
      <c r="K355" s="70" t="s">
        <v>1009</v>
      </c>
      <c r="L355" s="70"/>
      <c r="M355" s="124">
        <f t="shared" si="40"/>
        <v>0</v>
      </c>
      <c r="N355" s="124">
        <f t="shared" si="41"/>
        <v>0</v>
      </c>
      <c r="O355" s="38"/>
      <c r="P355" s="39"/>
    </row>
    <row r="356" spans="1:16" s="10" customFormat="1" ht="24" x14ac:dyDescent="0.25">
      <c r="A356" s="94"/>
      <c r="B356" s="79"/>
      <c r="C356" s="79" t="s">
        <v>485</v>
      </c>
      <c r="D356" s="159" t="s">
        <v>486</v>
      </c>
      <c r="E356" s="70">
        <v>1</v>
      </c>
      <c r="F356" s="70" t="s">
        <v>90</v>
      </c>
      <c r="G356" s="160"/>
      <c r="H356" s="69">
        <f t="shared" si="44"/>
        <v>0</v>
      </c>
      <c r="I356" s="86"/>
      <c r="J356" s="69">
        <f t="shared" si="42"/>
        <v>0</v>
      </c>
      <c r="K356" s="70" t="s">
        <v>1009</v>
      </c>
      <c r="L356" s="70"/>
      <c r="M356" s="124">
        <f t="shared" si="40"/>
        <v>0</v>
      </c>
      <c r="N356" s="124">
        <f t="shared" si="41"/>
        <v>0</v>
      </c>
      <c r="O356" s="38"/>
      <c r="P356" s="39"/>
    </row>
    <row r="357" spans="1:16" s="10" customFormat="1" x14ac:dyDescent="0.25">
      <c r="A357" s="94"/>
      <c r="B357" s="79"/>
      <c r="C357" s="79" t="s">
        <v>870</v>
      </c>
      <c r="D357" s="159" t="s">
        <v>487</v>
      </c>
      <c r="E357" s="70">
        <v>1</v>
      </c>
      <c r="F357" s="70" t="s">
        <v>90</v>
      </c>
      <c r="G357" s="160"/>
      <c r="H357" s="69">
        <f t="shared" si="44"/>
        <v>0</v>
      </c>
      <c r="I357" s="86"/>
      <c r="J357" s="69">
        <f t="shared" si="42"/>
        <v>0</v>
      </c>
      <c r="K357" s="70" t="s">
        <v>1009</v>
      </c>
      <c r="L357" s="70"/>
      <c r="M357" s="124">
        <f t="shared" si="40"/>
        <v>0</v>
      </c>
      <c r="N357" s="124">
        <f t="shared" si="41"/>
        <v>0</v>
      </c>
      <c r="O357" s="38"/>
      <c r="P357" s="39"/>
    </row>
    <row r="358" spans="1:16" s="10" customFormat="1" ht="24" x14ac:dyDescent="0.25">
      <c r="A358" s="94"/>
      <c r="B358" s="79"/>
      <c r="C358" s="79" t="s">
        <v>650</v>
      </c>
      <c r="D358" s="159" t="s">
        <v>652</v>
      </c>
      <c r="E358" s="70">
        <v>1</v>
      </c>
      <c r="F358" s="70" t="s">
        <v>90</v>
      </c>
      <c r="G358" s="160"/>
      <c r="H358" s="69">
        <f t="shared" si="44"/>
        <v>0</v>
      </c>
      <c r="I358" s="86"/>
      <c r="J358" s="69">
        <f>I358+H358</f>
        <v>0</v>
      </c>
      <c r="K358" s="70" t="s">
        <v>1009</v>
      </c>
      <c r="L358" s="70"/>
      <c r="M358" s="124">
        <f t="shared" si="40"/>
        <v>0</v>
      </c>
      <c r="N358" s="124">
        <f t="shared" si="41"/>
        <v>0</v>
      </c>
      <c r="O358" s="38"/>
      <c r="P358" s="39"/>
    </row>
    <row r="359" spans="1:16" s="10" customFormat="1" ht="24" x14ac:dyDescent="0.25">
      <c r="A359" s="94"/>
      <c r="B359" s="79"/>
      <c r="C359" s="79" t="s">
        <v>515</v>
      </c>
      <c r="D359" s="159" t="s">
        <v>516</v>
      </c>
      <c r="E359" s="70">
        <v>1</v>
      </c>
      <c r="F359" s="70" t="s">
        <v>90</v>
      </c>
      <c r="G359" s="160"/>
      <c r="H359" s="69">
        <f t="shared" si="44"/>
        <v>0</v>
      </c>
      <c r="I359" s="86"/>
      <c r="J359" s="69">
        <f>I359+H359</f>
        <v>0</v>
      </c>
      <c r="K359" s="70" t="s">
        <v>1009</v>
      </c>
      <c r="L359" s="70"/>
      <c r="M359" s="124">
        <f t="shared" si="40"/>
        <v>0</v>
      </c>
      <c r="N359" s="124">
        <f t="shared" si="41"/>
        <v>0</v>
      </c>
      <c r="O359" s="38"/>
      <c r="P359" s="39"/>
    </row>
    <row r="360" spans="1:16" s="10" customFormat="1" ht="24" x14ac:dyDescent="0.25">
      <c r="A360" s="94"/>
      <c r="B360" s="79"/>
      <c r="C360" s="79" t="s">
        <v>502</v>
      </c>
      <c r="D360" s="159" t="s">
        <v>503</v>
      </c>
      <c r="E360" s="70">
        <v>1</v>
      </c>
      <c r="F360" s="70" t="s">
        <v>90</v>
      </c>
      <c r="G360" s="160"/>
      <c r="H360" s="69">
        <f t="shared" si="44"/>
        <v>0</v>
      </c>
      <c r="I360" s="86"/>
      <c r="J360" s="69">
        <f t="shared" si="42"/>
        <v>0</v>
      </c>
      <c r="K360" s="70" t="s">
        <v>1009</v>
      </c>
      <c r="L360" s="70"/>
      <c r="M360" s="124">
        <f t="shared" si="40"/>
        <v>0</v>
      </c>
      <c r="N360" s="124">
        <f t="shared" si="41"/>
        <v>0</v>
      </c>
      <c r="O360" s="38"/>
      <c r="P360" s="39"/>
    </row>
    <row r="361" spans="1:16" s="10" customFormat="1" x14ac:dyDescent="0.25">
      <c r="A361" s="94"/>
      <c r="B361" s="79"/>
      <c r="C361" s="79"/>
      <c r="D361" s="159"/>
      <c r="E361" s="70"/>
      <c r="F361" s="70"/>
      <c r="G361" s="161"/>
      <c r="H361" s="69"/>
      <c r="I361" s="115"/>
      <c r="J361" s="69"/>
      <c r="K361" s="70" t="s">
        <v>1009</v>
      </c>
      <c r="L361" s="70"/>
      <c r="M361" s="124"/>
      <c r="N361" s="124"/>
      <c r="O361" s="38"/>
      <c r="P361" s="39"/>
    </row>
    <row r="362" spans="1:16" s="10" customFormat="1" x14ac:dyDescent="0.25">
      <c r="A362" s="156"/>
      <c r="B362" s="117"/>
      <c r="C362" s="117" t="s">
        <v>504</v>
      </c>
      <c r="D362" s="157"/>
      <c r="E362" s="120"/>
      <c r="F362" s="120"/>
      <c r="G362" s="158"/>
      <c r="H362" s="122"/>
      <c r="I362" s="123"/>
      <c r="J362" s="122"/>
      <c r="K362" s="122"/>
      <c r="L362" s="122"/>
      <c r="M362" s="122"/>
      <c r="N362" s="122"/>
      <c r="O362" s="38"/>
      <c r="P362" s="39"/>
    </row>
    <row r="363" spans="1:16" s="10" customFormat="1" ht="24" x14ac:dyDescent="0.25">
      <c r="A363" s="94"/>
      <c r="B363" s="79"/>
      <c r="C363" s="79" t="s">
        <v>484</v>
      </c>
      <c r="D363" s="159" t="s">
        <v>505</v>
      </c>
      <c r="E363" s="70">
        <v>1</v>
      </c>
      <c r="F363" s="70" t="s">
        <v>90</v>
      </c>
      <c r="G363" s="160"/>
      <c r="H363" s="69">
        <f t="shared" ref="H363:H368" si="45">G363*E363</f>
        <v>0</v>
      </c>
      <c r="I363" s="86"/>
      <c r="J363" s="69">
        <f t="shared" si="42"/>
        <v>0</v>
      </c>
      <c r="K363" s="70" t="s">
        <v>1009</v>
      </c>
      <c r="L363" s="70"/>
      <c r="M363" s="124">
        <f t="shared" si="40"/>
        <v>0</v>
      </c>
      <c r="N363" s="124">
        <f t="shared" si="41"/>
        <v>0</v>
      </c>
      <c r="O363" s="38"/>
      <c r="P363" s="39"/>
    </row>
    <row r="364" spans="1:16" s="10" customFormat="1" ht="24" x14ac:dyDescent="0.25">
      <c r="A364" s="94"/>
      <c r="B364" s="79"/>
      <c r="C364" s="79" t="s">
        <v>485</v>
      </c>
      <c r="D364" s="159" t="s">
        <v>486</v>
      </c>
      <c r="E364" s="70">
        <v>1</v>
      </c>
      <c r="F364" s="70" t="s">
        <v>90</v>
      </c>
      <c r="G364" s="160"/>
      <c r="H364" s="69">
        <f t="shared" si="45"/>
        <v>0</v>
      </c>
      <c r="I364" s="86"/>
      <c r="J364" s="69">
        <f t="shared" si="42"/>
        <v>0</v>
      </c>
      <c r="K364" s="70" t="s">
        <v>1009</v>
      </c>
      <c r="L364" s="70"/>
      <c r="M364" s="124">
        <f t="shared" si="40"/>
        <v>0</v>
      </c>
      <c r="N364" s="124">
        <f t="shared" si="41"/>
        <v>0</v>
      </c>
      <c r="O364" s="38"/>
      <c r="P364" s="39"/>
    </row>
    <row r="365" spans="1:16" s="10" customFormat="1" x14ac:dyDescent="0.25">
      <c r="A365" s="94"/>
      <c r="B365" s="79"/>
      <c r="C365" s="79" t="s">
        <v>870</v>
      </c>
      <c r="D365" s="159" t="s">
        <v>487</v>
      </c>
      <c r="E365" s="70">
        <v>1</v>
      </c>
      <c r="F365" s="70" t="s">
        <v>90</v>
      </c>
      <c r="G365" s="160"/>
      <c r="H365" s="69">
        <f t="shared" si="45"/>
        <v>0</v>
      </c>
      <c r="I365" s="86"/>
      <c r="J365" s="69">
        <f t="shared" si="42"/>
        <v>0</v>
      </c>
      <c r="K365" s="70" t="s">
        <v>1009</v>
      </c>
      <c r="L365" s="70"/>
      <c r="M365" s="124">
        <f t="shared" si="40"/>
        <v>0</v>
      </c>
      <c r="N365" s="124">
        <f t="shared" si="41"/>
        <v>0</v>
      </c>
      <c r="O365" s="38"/>
      <c r="P365" s="39"/>
    </row>
    <row r="366" spans="1:16" s="10" customFormat="1" ht="24" x14ac:dyDescent="0.25">
      <c r="A366" s="94"/>
      <c r="B366" s="79"/>
      <c r="C366" s="79" t="s">
        <v>650</v>
      </c>
      <c r="D366" s="159" t="s">
        <v>652</v>
      </c>
      <c r="E366" s="70">
        <v>1</v>
      </c>
      <c r="F366" s="70" t="s">
        <v>90</v>
      </c>
      <c r="G366" s="160"/>
      <c r="H366" s="69">
        <f t="shared" si="45"/>
        <v>0</v>
      </c>
      <c r="I366" s="86"/>
      <c r="J366" s="69">
        <f t="shared" si="42"/>
        <v>0</v>
      </c>
      <c r="K366" s="70" t="s">
        <v>1009</v>
      </c>
      <c r="L366" s="70"/>
      <c r="M366" s="124">
        <f t="shared" si="40"/>
        <v>0</v>
      </c>
      <c r="N366" s="124">
        <f t="shared" si="41"/>
        <v>0</v>
      </c>
      <c r="O366" s="38"/>
      <c r="P366" s="39"/>
    </row>
    <row r="367" spans="1:16" s="10" customFormat="1" ht="24" x14ac:dyDescent="0.25">
      <c r="A367" s="94"/>
      <c r="B367" s="79"/>
      <c r="C367" s="79" t="s">
        <v>515</v>
      </c>
      <c r="D367" s="159" t="s">
        <v>516</v>
      </c>
      <c r="E367" s="70">
        <v>1</v>
      </c>
      <c r="F367" s="70" t="s">
        <v>90</v>
      </c>
      <c r="G367" s="160"/>
      <c r="H367" s="69">
        <f t="shared" si="45"/>
        <v>0</v>
      </c>
      <c r="I367" s="86"/>
      <c r="J367" s="69">
        <f t="shared" si="42"/>
        <v>0</v>
      </c>
      <c r="K367" s="70" t="s">
        <v>1009</v>
      </c>
      <c r="L367" s="70"/>
      <c r="M367" s="124">
        <f t="shared" si="40"/>
        <v>0</v>
      </c>
      <c r="N367" s="124">
        <f t="shared" si="41"/>
        <v>0</v>
      </c>
      <c r="O367" s="38"/>
      <c r="P367" s="39"/>
    </row>
    <row r="368" spans="1:16" s="10" customFormat="1" ht="24" x14ac:dyDescent="0.25">
      <c r="A368" s="94"/>
      <c r="B368" s="79"/>
      <c r="C368" s="79" t="s">
        <v>502</v>
      </c>
      <c r="D368" s="159" t="s">
        <v>503</v>
      </c>
      <c r="E368" s="70">
        <v>1</v>
      </c>
      <c r="F368" s="70" t="s">
        <v>90</v>
      </c>
      <c r="G368" s="160"/>
      <c r="H368" s="69">
        <f t="shared" si="45"/>
        <v>0</v>
      </c>
      <c r="I368" s="86"/>
      <c r="J368" s="69">
        <f t="shared" si="42"/>
        <v>0</v>
      </c>
      <c r="K368" s="70" t="s">
        <v>1009</v>
      </c>
      <c r="L368" s="70"/>
      <c r="M368" s="124">
        <f t="shared" si="40"/>
        <v>0</v>
      </c>
      <c r="N368" s="124">
        <f t="shared" si="41"/>
        <v>0</v>
      </c>
      <c r="O368" s="38"/>
      <c r="P368" s="39"/>
    </row>
    <row r="369" spans="1:16" s="10" customFormat="1" x14ac:dyDescent="0.25">
      <c r="A369" s="156"/>
      <c r="B369" s="117"/>
      <c r="C369" s="117" t="s">
        <v>506</v>
      </c>
      <c r="D369" s="157"/>
      <c r="E369" s="120"/>
      <c r="F369" s="120"/>
      <c r="G369" s="158"/>
      <c r="H369" s="122"/>
      <c r="I369" s="123"/>
      <c r="J369" s="122"/>
      <c r="K369" s="122"/>
      <c r="L369" s="122"/>
      <c r="M369" s="122"/>
      <c r="N369" s="122"/>
      <c r="O369" s="38"/>
      <c r="P369" s="39"/>
    </row>
    <row r="370" spans="1:16" s="10" customFormat="1" ht="24" x14ac:dyDescent="0.25">
      <c r="A370" s="94"/>
      <c r="B370" s="79"/>
      <c r="C370" s="79" t="s">
        <v>484</v>
      </c>
      <c r="D370" s="159" t="s">
        <v>505</v>
      </c>
      <c r="E370" s="70">
        <v>1</v>
      </c>
      <c r="F370" s="70" t="s">
        <v>90</v>
      </c>
      <c r="G370" s="160"/>
      <c r="H370" s="69">
        <f t="shared" ref="H370:H375" si="46">G370*E370</f>
        <v>0</v>
      </c>
      <c r="I370" s="86"/>
      <c r="J370" s="69">
        <f t="shared" si="42"/>
        <v>0</v>
      </c>
      <c r="K370" s="70" t="s">
        <v>1009</v>
      </c>
      <c r="L370" s="70"/>
      <c r="M370" s="124">
        <f t="shared" si="40"/>
        <v>0</v>
      </c>
      <c r="N370" s="124">
        <f t="shared" si="41"/>
        <v>0</v>
      </c>
      <c r="O370" s="38"/>
      <c r="P370" s="39"/>
    </row>
    <row r="371" spans="1:16" s="10" customFormat="1" ht="24" x14ac:dyDescent="0.25">
      <c r="A371" s="94"/>
      <c r="B371" s="79"/>
      <c r="C371" s="79" t="s">
        <v>485</v>
      </c>
      <c r="D371" s="159" t="s">
        <v>486</v>
      </c>
      <c r="E371" s="70">
        <v>1</v>
      </c>
      <c r="F371" s="70" t="s">
        <v>90</v>
      </c>
      <c r="G371" s="160"/>
      <c r="H371" s="69">
        <f t="shared" si="46"/>
        <v>0</v>
      </c>
      <c r="I371" s="86"/>
      <c r="J371" s="69">
        <f t="shared" si="42"/>
        <v>0</v>
      </c>
      <c r="K371" s="70" t="s">
        <v>1009</v>
      </c>
      <c r="L371" s="70"/>
      <c r="M371" s="124">
        <f t="shared" si="40"/>
        <v>0</v>
      </c>
      <c r="N371" s="124">
        <f t="shared" si="41"/>
        <v>0</v>
      </c>
      <c r="O371" s="38"/>
      <c r="P371" s="39"/>
    </row>
    <row r="372" spans="1:16" s="10" customFormat="1" x14ac:dyDescent="0.25">
      <c r="A372" s="94"/>
      <c r="B372" s="79"/>
      <c r="C372" s="79" t="s">
        <v>870</v>
      </c>
      <c r="D372" s="159" t="s">
        <v>487</v>
      </c>
      <c r="E372" s="70">
        <v>1</v>
      </c>
      <c r="F372" s="70" t="s">
        <v>90</v>
      </c>
      <c r="G372" s="160"/>
      <c r="H372" s="69">
        <f t="shared" si="46"/>
        <v>0</v>
      </c>
      <c r="I372" s="86"/>
      <c r="J372" s="69">
        <f t="shared" si="42"/>
        <v>0</v>
      </c>
      <c r="K372" s="70" t="s">
        <v>1009</v>
      </c>
      <c r="L372" s="70"/>
      <c r="M372" s="124">
        <f t="shared" si="40"/>
        <v>0</v>
      </c>
      <c r="N372" s="124">
        <f t="shared" si="41"/>
        <v>0</v>
      </c>
      <c r="O372" s="38"/>
      <c r="P372" s="39"/>
    </row>
    <row r="373" spans="1:16" s="10" customFormat="1" ht="24" x14ac:dyDescent="0.25">
      <c r="A373" s="94"/>
      <c r="B373" s="79"/>
      <c r="C373" s="79" t="s">
        <v>650</v>
      </c>
      <c r="D373" s="159" t="s">
        <v>652</v>
      </c>
      <c r="E373" s="70">
        <v>1</v>
      </c>
      <c r="F373" s="70" t="s">
        <v>90</v>
      </c>
      <c r="G373" s="160"/>
      <c r="H373" s="69">
        <f t="shared" si="46"/>
        <v>0</v>
      </c>
      <c r="I373" s="86"/>
      <c r="J373" s="69">
        <f>I373+H373</f>
        <v>0</v>
      </c>
      <c r="K373" s="70" t="s">
        <v>1009</v>
      </c>
      <c r="L373" s="70"/>
      <c r="M373" s="124">
        <f t="shared" si="40"/>
        <v>0</v>
      </c>
      <c r="N373" s="124">
        <f t="shared" si="41"/>
        <v>0</v>
      </c>
      <c r="O373" s="38"/>
      <c r="P373" s="39"/>
    </row>
    <row r="374" spans="1:16" s="10" customFormat="1" ht="24" x14ac:dyDescent="0.25">
      <c r="A374" s="94"/>
      <c r="B374" s="79"/>
      <c r="C374" s="79" t="s">
        <v>515</v>
      </c>
      <c r="D374" s="159" t="s">
        <v>516</v>
      </c>
      <c r="E374" s="70">
        <v>1</v>
      </c>
      <c r="F374" s="70" t="s">
        <v>90</v>
      </c>
      <c r="G374" s="160"/>
      <c r="H374" s="69">
        <f t="shared" si="46"/>
        <v>0</v>
      </c>
      <c r="I374" s="86"/>
      <c r="J374" s="69">
        <f>I374+H374</f>
        <v>0</v>
      </c>
      <c r="K374" s="70" t="s">
        <v>1009</v>
      </c>
      <c r="L374" s="70"/>
      <c r="M374" s="124">
        <f t="shared" si="40"/>
        <v>0</v>
      </c>
      <c r="N374" s="124">
        <f t="shared" si="41"/>
        <v>0</v>
      </c>
      <c r="O374" s="38"/>
      <c r="P374" s="39"/>
    </row>
    <row r="375" spans="1:16" s="10" customFormat="1" ht="24" x14ac:dyDescent="0.25">
      <c r="A375" s="94"/>
      <c r="B375" s="79"/>
      <c r="C375" s="79" t="s">
        <v>502</v>
      </c>
      <c r="D375" s="159" t="s">
        <v>503</v>
      </c>
      <c r="E375" s="70">
        <v>4</v>
      </c>
      <c r="F375" s="70" t="s">
        <v>90</v>
      </c>
      <c r="G375" s="160"/>
      <c r="H375" s="69">
        <f t="shared" si="46"/>
        <v>0</v>
      </c>
      <c r="I375" s="86"/>
      <c r="J375" s="69">
        <f t="shared" si="42"/>
        <v>0</v>
      </c>
      <c r="K375" s="70" t="s">
        <v>1009</v>
      </c>
      <c r="L375" s="70"/>
      <c r="M375" s="124">
        <f t="shared" si="40"/>
        <v>0</v>
      </c>
      <c r="N375" s="124">
        <f t="shared" si="41"/>
        <v>0</v>
      </c>
      <c r="O375" s="38"/>
      <c r="P375" s="39"/>
    </row>
    <row r="376" spans="1:16" s="10" customFormat="1" x14ac:dyDescent="0.25">
      <c r="A376" s="94"/>
      <c r="B376" s="79"/>
      <c r="C376" s="79"/>
      <c r="D376" s="159"/>
      <c r="E376" s="70"/>
      <c r="F376" s="70"/>
      <c r="G376" s="161"/>
      <c r="H376" s="69"/>
      <c r="I376" s="115"/>
      <c r="J376" s="69"/>
      <c r="K376" s="70" t="s">
        <v>1009</v>
      </c>
      <c r="L376" s="70"/>
      <c r="M376" s="124"/>
      <c r="N376" s="124"/>
      <c r="O376" s="38"/>
      <c r="P376" s="39"/>
    </row>
    <row r="377" spans="1:16" s="10" customFormat="1" x14ac:dyDescent="0.25">
      <c r="A377" s="156"/>
      <c r="B377" s="117"/>
      <c r="C377" s="117" t="s">
        <v>507</v>
      </c>
      <c r="D377" s="157"/>
      <c r="E377" s="120"/>
      <c r="F377" s="120"/>
      <c r="G377" s="158"/>
      <c r="H377" s="122"/>
      <c r="I377" s="123"/>
      <c r="J377" s="122"/>
      <c r="K377" s="122"/>
      <c r="L377" s="122"/>
      <c r="M377" s="122"/>
      <c r="N377" s="122"/>
      <c r="O377" s="38"/>
      <c r="P377" s="39"/>
    </row>
    <row r="378" spans="1:16" s="10" customFormat="1" ht="24" x14ac:dyDescent="0.25">
      <c r="A378" s="94"/>
      <c r="B378" s="79"/>
      <c r="C378" s="79" t="s">
        <v>484</v>
      </c>
      <c r="D378" s="159" t="s">
        <v>508</v>
      </c>
      <c r="E378" s="70">
        <v>1</v>
      </c>
      <c r="F378" s="70" t="s">
        <v>90</v>
      </c>
      <c r="G378" s="160"/>
      <c r="H378" s="69">
        <f t="shared" ref="H378:H383" si="47">G378*E378</f>
        <v>0</v>
      </c>
      <c r="I378" s="86"/>
      <c r="J378" s="69">
        <f t="shared" si="42"/>
        <v>0</v>
      </c>
      <c r="K378" s="70" t="s">
        <v>1009</v>
      </c>
      <c r="L378" s="70"/>
      <c r="M378" s="124">
        <f t="shared" ref="M378:M439" si="48">IF(K378="S",J378,0)</f>
        <v>0</v>
      </c>
      <c r="N378" s="124">
        <f t="shared" ref="N378:N439" si="49">IF(K378="D",J378,0)</f>
        <v>0</v>
      </c>
      <c r="O378" s="38"/>
      <c r="P378" s="39"/>
    </row>
    <row r="379" spans="1:16" s="10" customFormat="1" ht="24" x14ac:dyDescent="0.25">
      <c r="A379" s="94"/>
      <c r="B379" s="79"/>
      <c r="C379" s="79" t="s">
        <v>485</v>
      </c>
      <c r="D379" s="159" t="s">
        <v>486</v>
      </c>
      <c r="E379" s="70">
        <v>1</v>
      </c>
      <c r="F379" s="70" t="s">
        <v>90</v>
      </c>
      <c r="G379" s="160"/>
      <c r="H379" s="69">
        <f t="shared" si="47"/>
        <v>0</v>
      </c>
      <c r="I379" s="86"/>
      <c r="J379" s="69">
        <f t="shared" si="42"/>
        <v>0</v>
      </c>
      <c r="K379" s="70" t="s">
        <v>1009</v>
      </c>
      <c r="L379" s="70"/>
      <c r="M379" s="124">
        <f t="shared" si="48"/>
        <v>0</v>
      </c>
      <c r="N379" s="124">
        <f t="shared" si="49"/>
        <v>0</v>
      </c>
      <c r="O379" s="38"/>
      <c r="P379" s="39"/>
    </row>
    <row r="380" spans="1:16" s="10" customFormat="1" x14ac:dyDescent="0.25">
      <c r="A380" s="94"/>
      <c r="B380" s="79"/>
      <c r="C380" s="79" t="s">
        <v>870</v>
      </c>
      <c r="D380" s="159" t="s">
        <v>487</v>
      </c>
      <c r="E380" s="70">
        <v>1</v>
      </c>
      <c r="F380" s="70" t="s">
        <v>90</v>
      </c>
      <c r="G380" s="160"/>
      <c r="H380" s="69">
        <f t="shared" si="47"/>
        <v>0</v>
      </c>
      <c r="I380" s="86"/>
      <c r="J380" s="69">
        <f t="shared" si="42"/>
        <v>0</v>
      </c>
      <c r="K380" s="70" t="s">
        <v>1009</v>
      </c>
      <c r="L380" s="70"/>
      <c r="M380" s="124">
        <f t="shared" si="48"/>
        <v>0</v>
      </c>
      <c r="N380" s="124">
        <f t="shared" si="49"/>
        <v>0</v>
      </c>
      <c r="O380" s="38"/>
      <c r="P380" s="39"/>
    </row>
    <row r="381" spans="1:16" s="10" customFormat="1" ht="24" x14ac:dyDescent="0.25">
      <c r="A381" s="94"/>
      <c r="B381" s="79"/>
      <c r="C381" s="79" t="s">
        <v>650</v>
      </c>
      <c r="D381" s="159" t="s">
        <v>652</v>
      </c>
      <c r="E381" s="70">
        <v>1</v>
      </c>
      <c r="F381" s="70" t="s">
        <v>90</v>
      </c>
      <c r="G381" s="160"/>
      <c r="H381" s="69">
        <f t="shared" si="47"/>
        <v>0</v>
      </c>
      <c r="I381" s="86"/>
      <c r="J381" s="69">
        <f t="shared" si="42"/>
        <v>0</v>
      </c>
      <c r="K381" s="70" t="s">
        <v>1009</v>
      </c>
      <c r="L381" s="70"/>
      <c r="M381" s="124">
        <f t="shared" si="48"/>
        <v>0</v>
      </c>
      <c r="N381" s="124">
        <f t="shared" si="49"/>
        <v>0</v>
      </c>
      <c r="O381" s="38"/>
      <c r="P381" s="39"/>
    </row>
    <row r="382" spans="1:16" s="10" customFormat="1" ht="24" x14ac:dyDescent="0.25">
      <c r="A382" s="94"/>
      <c r="B382" s="79"/>
      <c r="C382" s="79" t="s">
        <v>515</v>
      </c>
      <c r="D382" s="159" t="s">
        <v>516</v>
      </c>
      <c r="E382" s="70">
        <v>1</v>
      </c>
      <c r="F382" s="70" t="s">
        <v>90</v>
      </c>
      <c r="G382" s="160"/>
      <c r="H382" s="69">
        <f t="shared" si="47"/>
        <v>0</v>
      </c>
      <c r="I382" s="86"/>
      <c r="J382" s="69">
        <f t="shared" si="42"/>
        <v>0</v>
      </c>
      <c r="K382" s="70" t="s">
        <v>1009</v>
      </c>
      <c r="L382" s="70"/>
      <c r="M382" s="124">
        <f t="shared" si="48"/>
        <v>0</v>
      </c>
      <c r="N382" s="124">
        <f t="shared" si="49"/>
        <v>0</v>
      </c>
      <c r="O382" s="38"/>
      <c r="P382" s="39"/>
    </row>
    <row r="383" spans="1:16" s="10" customFormat="1" ht="24" x14ac:dyDescent="0.25">
      <c r="A383" s="94"/>
      <c r="B383" s="79"/>
      <c r="C383" s="79" t="s">
        <v>502</v>
      </c>
      <c r="D383" s="159" t="s">
        <v>503</v>
      </c>
      <c r="E383" s="70">
        <v>4</v>
      </c>
      <c r="F383" s="70" t="s">
        <v>90</v>
      </c>
      <c r="G383" s="160"/>
      <c r="H383" s="69">
        <f t="shared" si="47"/>
        <v>0</v>
      </c>
      <c r="I383" s="86"/>
      <c r="J383" s="69">
        <f t="shared" si="42"/>
        <v>0</v>
      </c>
      <c r="K383" s="70" t="s">
        <v>1009</v>
      </c>
      <c r="L383" s="70"/>
      <c r="M383" s="124">
        <f t="shared" si="48"/>
        <v>0</v>
      </c>
      <c r="N383" s="124">
        <f t="shared" si="49"/>
        <v>0</v>
      </c>
      <c r="O383" s="38"/>
      <c r="P383" s="39"/>
    </row>
    <row r="384" spans="1:16" s="10" customFormat="1" x14ac:dyDescent="0.25">
      <c r="A384" s="94"/>
      <c r="B384" s="79"/>
      <c r="C384" s="79"/>
      <c r="D384" s="159"/>
      <c r="E384" s="70"/>
      <c r="F384" s="70"/>
      <c r="G384" s="161"/>
      <c r="H384" s="69"/>
      <c r="I384" s="115"/>
      <c r="J384" s="69"/>
      <c r="K384" s="70" t="s">
        <v>1009</v>
      </c>
      <c r="L384" s="70"/>
      <c r="M384" s="124"/>
      <c r="N384" s="124"/>
      <c r="O384" s="38"/>
      <c r="P384" s="39"/>
    </row>
    <row r="385" spans="1:16" s="10" customFormat="1" x14ac:dyDescent="0.25">
      <c r="A385" s="156"/>
      <c r="B385" s="117"/>
      <c r="C385" s="117" t="s">
        <v>509</v>
      </c>
      <c r="D385" s="157"/>
      <c r="E385" s="120"/>
      <c r="F385" s="120"/>
      <c r="G385" s="158"/>
      <c r="H385" s="122"/>
      <c r="I385" s="123"/>
      <c r="J385" s="122"/>
      <c r="K385" s="122"/>
      <c r="L385" s="122"/>
      <c r="M385" s="122"/>
      <c r="N385" s="122"/>
      <c r="O385" s="38"/>
      <c r="P385" s="39"/>
    </row>
    <row r="386" spans="1:16" s="10" customFormat="1" ht="24" x14ac:dyDescent="0.25">
      <c r="A386" s="94"/>
      <c r="B386" s="79"/>
      <c r="C386" s="79" t="s">
        <v>463</v>
      </c>
      <c r="D386" s="159" t="s">
        <v>464</v>
      </c>
      <c r="E386" s="70">
        <v>2</v>
      </c>
      <c r="F386" s="70" t="s">
        <v>90</v>
      </c>
      <c r="G386" s="160"/>
      <c r="H386" s="69">
        <f>G386*E386</f>
        <v>0</v>
      </c>
      <c r="I386" s="86"/>
      <c r="J386" s="69">
        <f t="shared" si="42"/>
        <v>0</v>
      </c>
      <c r="K386" s="70" t="s">
        <v>1009</v>
      </c>
      <c r="L386" s="70"/>
      <c r="M386" s="124">
        <f t="shared" si="48"/>
        <v>0</v>
      </c>
      <c r="N386" s="124">
        <f t="shared" si="49"/>
        <v>0</v>
      </c>
      <c r="O386" s="38"/>
      <c r="P386" s="39"/>
    </row>
    <row r="387" spans="1:16" s="10" customFormat="1" ht="24" x14ac:dyDescent="0.25">
      <c r="A387" s="94"/>
      <c r="B387" s="79"/>
      <c r="C387" s="79" t="s">
        <v>463</v>
      </c>
      <c r="D387" s="159" t="s">
        <v>479</v>
      </c>
      <c r="E387" s="70">
        <v>2</v>
      </c>
      <c r="F387" s="70" t="s">
        <v>90</v>
      </c>
      <c r="G387" s="160"/>
      <c r="H387" s="69">
        <f>G387*E387</f>
        <v>0</v>
      </c>
      <c r="I387" s="86"/>
      <c r="J387" s="69">
        <f t="shared" si="42"/>
        <v>0</v>
      </c>
      <c r="K387" s="70" t="s">
        <v>1009</v>
      </c>
      <c r="L387" s="70"/>
      <c r="M387" s="124">
        <f t="shared" si="48"/>
        <v>0</v>
      </c>
      <c r="N387" s="124">
        <f t="shared" si="49"/>
        <v>0</v>
      </c>
      <c r="O387" s="38"/>
      <c r="P387" s="39"/>
    </row>
    <row r="388" spans="1:16" s="10" customFormat="1" ht="24" x14ac:dyDescent="0.25">
      <c r="A388" s="94"/>
      <c r="B388" s="79"/>
      <c r="C388" s="79" t="s">
        <v>465</v>
      </c>
      <c r="D388" s="159" t="s">
        <v>466</v>
      </c>
      <c r="E388" s="70">
        <v>6</v>
      </c>
      <c r="F388" s="70" t="s">
        <v>90</v>
      </c>
      <c r="G388" s="160"/>
      <c r="H388" s="69">
        <f t="shared" ref="H388:H396" si="50">G388*E388</f>
        <v>0</v>
      </c>
      <c r="I388" s="86"/>
      <c r="J388" s="69">
        <f t="shared" si="42"/>
        <v>0</v>
      </c>
      <c r="K388" s="70" t="s">
        <v>1009</v>
      </c>
      <c r="L388" s="70"/>
      <c r="M388" s="124">
        <f t="shared" si="48"/>
        <v>0</v>
      </c>
      <c r="N388" s="124">
        <f t="shared" si="49"/>
        <v>0</v>
      </c>
      <c r="O388" s="38"/>
      <c r="P388" s="39"/>
    </row>
    <row r="389" spans="1:16" s="10" customFormat="1" x14ac:dyDescent="0.25">
      <c r="A389" s="94"/>
      <c r="B389" s="79"/>
      <c r="C389" s="79" t="s">
        <v>467</v>
      </c>
      <c r="D389" s="159" t="s">
        <v>468</v>
      </c>
      <c r="E389" s="70">
        <v>7</v>
      </c>
      <c r="F389" s="70" t="s">
        <v>90</v>
      </c>
      <c r="G389" s="160"/>
      <c r="H389" s="69">
        <f t="shared" si="50"/>
        <v>0</v>
      </c>
      <c r="I389" s="86"/>
      <c r="J389" s="69">
        <f t="shared" si="42"/>
        <v>0</v>
      </c>
      <c r="K389" s="70" t="s">
        <v>1009</v>
      </c>
      <c r="L389" s="70"/>
      <c r="M389" s="124">
        <f t="shared" si="48"/>
        <v>0</v>
      </c>
      <c r="N389" s="124">
        <f t="shared" si="49"/>
        <v>0</v>
      </c>
      <c r="O389" s="38"/>
      <c r="P389" s="39"/>
    </row>
    <row r="390" spans="1:16" s="10" customFormat="1" ht="24" x14ac:dyDescent="0.25">
      <c r="A390" s="94"/>
      <c r="B390" s="79"/>
      <c r="C390" s="79" t="s">
        <v>469</v>
      </c>
      <c r="D390" s="159" t="s">
        <v>470</v>
      </c>
      <c r="E390" s="70">
        <v>1</v>
      </c>
      <c r="F390" s="70" t="s">
        <v>90</v>
      </c>
      <c r="G390" s="160"/>
      <c r="H390" s="69">
        <f t="shared" si="50"/>
        <v>0</v>
      </c>
      <c r="I390" s="86"/>
      <c r="J390" s="69">
        <f t="shared" si="42"/>
        <v>0</v>
      </c>
      <c r="K390" s="70" t="s">
        <v>1009</v>
      </c>
      <c r="L390" s="70"/>
      <c r="M390" s="124">
        <f t="shared" si="48"/>
        <v>0</v>
      </c>
      <c r="N390" s="124">
        <f t="shared" si="49"/>
        <v>0</v>
      </c>
      <c r="O390" s="38"/>
      <c r="P390" s="39"/>
    </row>
    <row r="391" spans="1:16" s="10" customFormat="1" ht="24" x14ac:dyDescent="0.25">
      <c r="A391" s="94"/>
      <c r="B391" s="79"/>
      <c r="C391" s="79" t="s">
        <v>650</v>
      </c>
      <c r="D391" s="159" t="s">
        <v>652</v>
      </c>
      <c r="E391" s="70">
        <v>2</v>
      </c>
      <c r="F391" s="70" t="s">
        <v>90</v>
      </c>
      <c r="G391" s="160"/>
      <c r="H391" s="69">
        <f t="shared" si="50"/>
        <v>0</v>
      </c>
      <c r="I391" s="86"/>
      <c r="J391" s="69">
        <f t="shared" si="42"/>
        <v>0</v>
      </c>
      <c r="K391" s="70" t="s">
        <v>1009</v>
      </c>
      <c r="L391" s="70"/>
      <c r="M391" s="124">
        <f t="shared" si="48"/>
        <v>0</v>
      </c>
      <c r="N391" s="124">
        <f t="shared" si="49"/>
        <v>0</v>
      </c>
      <c r="O391" s="38"/>
      <c r="P391" s="39"/>
    </row>
    <row r="392" spans="1:16" s="10" customFormat="1" ht="24" x14ac:dyDescent="0.25">
      <c r="A392" s="94"/>
      <c r="B392" s="79"/>
      <c r="C392" s="79" t="s">
        <v>651</v>
      </c>
      <c r="D392" s="159" t="s">
        <v>653</v>
      </c>
      <c r="E392" s="70">
        <v>2</v>
      </c>
      <c r="F392" s="70" t="s">
        <v>90</v>
      </c>
      <c r="G392" s="160"/>
      <c r="H392" s="69">
        <f t="shared" si="50"/>
        <v>0</v>
      </c>
      <c r="I392" s="86"/>
      <c r="J392" s="69">
        <f t="shared" si="42"/>
        <v>0</v>
      </c>
      <c r="K392" s="70" t="s">
        <v>1009</v>
      </c>
      <c r="L392" s="70"/>
      <c r="M392" s="124">
        <f t="shared" si="48"/>
        <v>0</v>
      </c>
      <c r="N392" s="124">
        <f t="shared" si="49"/>
        <v>0</v>
      </c>
      <c r="O392" s="38"/>
      <c r="P392" s="39"/>
    </row>
    <row r="393" spans="1:16" s="10" customFormat="1" ht="24" x14ac:dyDescent="0.25">
      <c r="A393" s="94"/>
      <c r="B393" s="79"/>
      <c r="C393" s="79" t="s">
        <v>515</v>
      </c>
      <c r="D393" s="159" t="s">
        <v>516</v>
      </c>
      <c r="E393" s="70">
        <v>4</v>
      </c>
      <c r="F393" s="70" t="s">
        <v>90</v>
      </c>
      <c r="G393" s="160"/>
      <c r="H393" s="69">
        <f t="shared" si="50"/>
        <v>0</v>
      </c>
      <c r="I393" s="86"/>
      <c r="J393" s="69">
        <f>I393+H393</f>
        <v>0</v>
      </c>
      <c r="K393" s="70" t="s">
        <v>1009</v>
      </c>
      <c r="L393" s="70"/>
      <c r="M393" s="124">
        <f t="shared" si="48"/>
        <v>0</v>
      </c>
      <c r="N393" s="124">
        <f t="shared" si="49"/>
        <v>0</v>
      </c>
      <c r="O393" s="38"/>
      <c r="P393" s="39"/>
    </row>
    <row r="394" spans="1:16" s="10" customFormat="1" ht="36" x14ac:dyDescent="0.25">
      <c r="A394" s="94"/>
      <c r="B394" s="79"/>
      <c r="C394" s="79" t="s">
        <v>471</v>
      </c>
      <c r="D394" s="159" t="s">
        <v>472</v>
      </c>
      <c r="E394" s="70">
        <v>2</v>
      </c>
      <c r="F394" s="70" t="s">
        <v>90</v>
      </c>
      <c r="G394" s="160"/>
      <c r="H394" s="69">
        <f t="shared" si="50"/>
        <v>0</v>
      </c>
      <c r="I394" s="86"/>
      <c r="J394" s="69">
        <f t="shared" si="42"/>
        <v>0</v>
      </c>
      <c r="K394" s="70" t="s">
        <v>1009</v>
      </c>
      <c r="L394" s="70"/>
      <c r="M394" s="124">
        <f t="shared" si="48"/>
        <v>0</v>
      </c>
      <c r="N394" s="124">
        <f t="shared" si="49"/>
        <v>0</v>
      </c>
      <c r="O394" s="38"/>
      <c r="P394" s="39"/>
    </row>
    <row r="395" spans="1:16" s="10" customFormat="1" ht="24" x14ac:dyDescent="0.25">
      <c r="A395" s="94"/>
      <c r="B395" s="79"/>
      <c r="C395" s="79" t="s">
        <v>473</v>
      </c>
      <c r="D395" s="159" t="s">
        <v>474</v>
      </c>
      <c r="E395" s="70">
        <v>1</v>
      </c>
      <c r="F395" s="70" t="s">
        <v>90</v>
      </c>
      <c r="G395" s="160"/>
      <c r="H395" s="69">
        <f t="shared" si="50"/>
        <v>0</v>
      </c>
      <c r="I395" s="86"/>
      <c r="J395" s="69">
        <f t="shared" si="42"/>
        <v>0</v>
      </c>
      <c r="K395" s="70" t="s">
        <v>1009</v>
      </c>
      <c r="L395" s="70"/>
      <c r="M395" s="124">
        <f t="shared" si="48"/>
        <v>0</v>
      </c>
      <c r="N395" s="124">
        <f t="shared" si="49"/>
        <v>0</v>
      </c>
      <c r="O395" s="38"/>
      <c r="P395" s="39"/>
    </row>
    <row r="396" spans="1:16" s="10" customFormat="1" x14ac:dyDescent="0.25">
      <c r="A396" s="94"/>
      <c r="B396" s="79"/>
      <c r="C396" s="79" t="s">
        <v>475</v>
      </c>
      <c r="D396" s="159" t="s">
        <v>476</v>
      </c>
      <c r="E396" s="70">
        <v>1</v>
      </c>
      <c r="F396" s="70" t="s">
        <v>90</v>
      </c>
      <c r="G396" s="160"/>
      <c r="H396" s="69">
        <f t="shared" si="50"/>
        <v>0</v>
      </c>
      <c r="I396" s="86"/>
      <c r="J396" s="69">
        <f t="shared" si="42"/>
        <v>0</v>
      </c>
      <c r="K396" s="70" t="s">
        <v>1009</v>
      </c>
      <c r="L396" s="70"/>
      <c r="M396" s="124">
        <f t="shared" si="48"/>
        <v>0</v>
      </c>
      <c r="N396" s="124">
        <f t="shared" si="49"/>
        <v>0</v>
      </c>
      <c r="O396" s="38"/>
      <c r="P396" s="39"/>
    </row>
    <row r="397" spans="1:16" s="10" customFormat="1" x14ac:dyDescent="0.25">
      <c r="A397" s="94"/>
      <c r="B397" s="79"/>
      <c r="C397" s="79"/>
      <c r="D397" s="159"/>
      <c r="E397" s="70"/>
      <c r="F397" s="70"/>
      <c r="G397" s="161"/>
      <c r="H397" s="69"/>
      <c r="I397" s="115"/>
      <c r="J397" s="69"/>
      <c r="K397" s="70"/>
      <c r="L397" s="70"/>
      <c r="M397" s="124"/>
      <c r="N397" s="124"/>
      <c r="O397" s="38"/>
      <c r="P397" s="39"/>
    </row>
    <row r="398" spans="1:16" s="10" customFormat="1" x14ac:dyDescent="0.25">
      <c r="A398" s="156"/>
      <c r="B398" s="117"/>
      <c r="C398" s="117" t="s">
        <v>512</v>
      </c>
      <c r="D398" s="157"/>
      <c r="E398" s="120"/>
      <c r="F398" s="120"/>
      <c r="G398" s="158"/>
      <c r="H398" s="122"/>
      <c r="I398" s="123"/>
      <c r="J398" s="122"/>
      <c r="K398" s="122"/>
      <c r="L398" s="122"/>
      <c r="M398" s="122"/>
      <c r="N398" s="122"/>
      <c r="O398" s="38"/>
      <c r="P398" s="39"/>
    </row>
    <row r="399" spans="1:16" s="10" customFormat="1" ht="24" x14ac:dyDescent="0.25">
      <c r="A399" s="94"/>
      <c r="B399" s="79"/>
      <c r="C399" s="79" t="s">
        <v>463</v>
      </c>
      <c r="D399" s="159" t="s">
        <v>464</v>
      </c>
      <c r="E399" s="70">
        <v>2</v>
      </c>
      <c r="F399" s="70" t="s">
        <v>90</v>
      </c>
      <c r="G399" s="160"/>
      <c r="H399" s="69">
        <f>G399*E399</f>
        <v>0</v>
      </c>
      <c r="I399" s="86"/>
      <c r="J399" s="69">
        <f t="shared" si="42"/>
        <v>0</v>
      </c>
      <c r="K399" s="70" t="s">
        <v>1009</v>
      </c>
      <c r="L399" s="70"/>
      <c r="M399" s="124">
        <f t="shared" si="48"/>
        <v>0</v>
      </c>
      <c r="N399" s="124">
        <f t="shared" si="49"/>
        <v>0</v>
      </c>
      <c r="O399" s="38"/>
      <c r="P399" s="39"/>
    </row>
    <row r="400" spans="1:16" s="10" customFormat="1" ht="24" x14ac:dyDescent="0.25">
      <c r="A400" s="94"/>
      <c r="B400" s="79"/>
      <c r="C400" s="79" t="s">
        <v>463</v>
      </c>
      <c r="D400" s="159" t="s">
        <v>479</v>
      </c>
      <c r="E400" s="70">
        <v>2</v>
      </c>
      <c r="F400" s="70" t="s">
        <v>90</v>
      </c>
      <c r="G400" s="160"/>
      <c r="H400" s="69">
        <f>G400*E400</f>
        <v>0</v>
      </c>
      <c r="I400" s="86"/>
      <c r="J400" s="69">
        <f t="shared" si="42"/>
        <v>0</v>
      </c>
      <c r="K400" s="70" t="s">
        <v>1009</v>
      </c>
      <c r="L400" s="70"/>
      <c r="M400" s="124">
        <f t="shared" si="48"/>
        <v>0</v>
      </c>
      <c r="N400" s="124">
        <f t="shared" si="49"/>
        <v>0</v>
      </c>
      <c r="O400" s="38"/>
      <c r="P400" s="39"/>
    </row>
    <row r="401" spans="1:16" s="10" customFormat="1" ht="24" x14ac:dyDescent="0.25">
      <c r="A401" s="94"/>
      <c r="B401" s="79"/>
      <c r="C401" s="79" t="s">
        <v>465</v>
      </c>
      <c r="D401" s="159" t="s">
        <v>466</v>
      </c>
      <c r="E401" s="70">
        <v>6</v>
      </c>
      <c r="F401" s="70" t="s">
        <v>90</v>
      </c>
      <c r="G401" s="160"/>
      <c r="H401" s="69">
        <f t="shared" ref="H401:H408" si="51">G401*E401</f>
        <v>0</v>
      </c>
      <c r="I401" s="86"/>
      <c r="J401" s="69">
        <f t="shared" si="42"/>
        <v>0</v>
      </c>
      <c r="K401" s="70" t="s">
        <v>1009</v>
      </c>
      <c r="L401" s="70"/>
      <c r="M401" s="124">
        <f t="shared" si="48"/>
        <v>0</v>
      </c>
      <c r="N401" s="124">
        <f t="shared" si="49"/>
        <v>0</v>
      </c>
      <c r="O401" s="38"/>
      <c r="P401" s="39"/>
    </row>
    <row r="402" spans="1:16" s="10" customFormat="1" x14ac:dyDescent="0.25">
      <c r="A402" s="94"/>
      <c r="B402" s="79"/>
      <c r="C402" s="79" t="s">
        <v>467</v>
      </c>
      <c r="D402" s="159" t="s">
        <v>468</v>
      </c>
      <c r="E402" s="70">
        <v>6</v>
      </c>
      <c r="F402" s="70" t="s">
        <v>90</v>
      </c>
      <c r="G402" s="160"/>
      <c r="H402" s="69">
        <f t="shared" si="51"/>
        <v>0</v>
      </c>
      <c r="I402" s="86"/>
      <c r="J402" s="69">
        <f t="shared" si="42"/>
        <v>0</v>
      </c>
      <c r="K402" s="70" t="s">
        <v>1009</v>
      </c>
      <c r="L402" s="70"/>
      <c r="M402" s="124">
        <f t="shared" si="48"/>
        <v>0</v>
      </c>
      <c r="N402" s="124">
        <f t="shared" si="49"/>
        <v>0</v>
      </c>
      <c r="O402" s="38"/>
      <c r="P402" s="39"/>
    </row>
    <row r="403" spans="1:16" s="10" customFormat="1" ht="24" x14ac:dyDescent="0.25">
      <c r="A403" s="94"/>
      <c r="B403" s="79"/>
      <c r="C403" s="79" t="s">
        <v>650</v>
      </c>
      <c r="D403" s="159" t="s">
        <v>652</v>
      </c>
      <c r="E403" s="70">
        <v>2</v>
      </c>
      <c r="F403" s="70" t="s">
        <v>90</v>
      </c>
      <c r="G403" s="160"/>
      <c r="H403" s="69">
        <f t="shared" si="51"/>
        <v>0</v>
      </c>
      <c r="I403" s="86"/>
      <c r="J403" s="69">
        <f>I403+H403</f>
        <v>0</v>
      </c>
      <c r="K403" s="70" t="s">
        <v>1009</v>
      </c>
      <c r="L403" s="70"/>
      <c r="M403" s="124">
        <f t="shared" si="48"/>
        <v>0</v>
      </c>
      <c r="N403" s="124">
        <f t="shared" si="49"/>
        <v>0</v>
      </c>
      <c r="O403" s="38"/>
      <c r="P403" s="39"/>
    </row>
    <row r="404" spans="1:16" s="10" customFormat="1" ht="24" x14ac:dyDescent="0.25">
      <c r="A404" s="94"/>
      <c r="B404" s="79"/>
      <c r="C404" s="79" t="s">
        <v>651</v>
      </c>
      <c r="D404" s="159" t="s">
        <v>653</v>
      </c>
      <c r="E404" s="70">
        <v>2</v>
      </c>
      <c r="F404" s="70" t="s">
        <v>90</v>
      </c>
      <c r="G404" s="160"/>
      <c r="H404" s="69">
        <f t="shared" si="51"/>
        <v>0</v>
      </c>
      <c r="I404" s="86"/>
      <c r="J404" s="69">
        <f>I404+H404</f>
        <v>0</v>
      </c>
      <c r="K404" s="70" t="s">
        <v>1009</v>
      </c>
      <c r="L404" s="70"/>
      <c r="M404" s="124">
        <f t="shared" si="48"/>
        <v>0</v>
      </c>
      <c r="N404" s="124">
        <f t="shared" si="49"/>
        <v>0</v>
      </c>
      <c r="O404" s="38"/>
      <c r="P404" s="39"/>
    </row>
    <row r="405" spans="1:16" s="10" customFormat="1" ht="24" x14ac:dyDescent="0.25">
      <c r="A405" s="94"/>
      <c r="B405" s="79"/>
      <c r="C405" s="79" t="s">
        <v>515</v>
      </c>
      <c r="D405" s="159" t="s">
        <v>516</v>
      </c>
      <c r="E405" s="70">
        <v>4</v>
      </c>
      <c r="F405" s="70" t="s">
        <v>90</v>
      </c>
      <c r="G405" s="160"/>
      <c r="H405" s="69">
        <f t="shared" si="51"/>
        <v>0</v>
      </c>
      <c r="I405" s="86"/>
      <c r="J405" s="69">
        <f>I405+H405</f>
        <v>0</v>
      </c>
      <c r="K405" s="70" t="s">
        <v>1009</v>
      </c>
      <c r="L405" s="70"/>
      <c r="M405" s="124">
        <f t="shared" si="48"/>
        <v>0</v>
      </c>
      <c r="N405" s="124">
        <f t="shared" si="49"/>
        <v>0</v>
      </c>
      <c r="O405" s="38"/>
      <c r="P405" s="39"/>
    </row>
    <row r="406" spans="1:16" s="10" customFormat="1" ht="36" x14ac:dyDescent="0.25">
      <c r="A406" s="94"/>
      <c r="B406" s="79"/>
      <c r="C406" s="79" t="s">
        <v>471</v>
      </c>
      <c r="D406" s="159" t="s">
        <v>472</v>
      </c>
      <c r="E406" s="70">
        <v>2</v>
      </c>
      <c r="F406" s="70" t="s">
        <v>90</v>
      </c>
      <c r="G406" s="160"/>
      <c r="H406" s="69">
        <f t="shared" si="51"/>
        <v>0</v>
      </c>
      <c r="I406" s="86"/>
      <c r="J406" s="69">
        <f t="shared" si="42"/>
        <v>0</v>
      </c>
      <c r="K406" s="70" t="s">
        <v>1009</v>
      </c>
      <c r="L406" s="70"/>
      <c r="M406" s="124">
        <f t="shared" si="48"/>
        <v>0</v>
      </c>
      <c r="N406" s="124">
        <f t="shared" si="49"/>
        <v>0</v>
      </c>
      <c r="O406" s="38"/>
      <c r="P406" s="39"/>
    </row>
    <row r="407" spans="1:16" s="10" customFormat="1" ht="24" x14ac:dyDescent="0.25">
      <c r="A407" s="94"/>
      <c r="B407" s="79"/>
      <c r="C407" s="79" t="s">
        <v>473</v>
      </c>
      <c r="D407" s="159" t="s">
        <v>474</v>
      </c>
      <c r="E407" s="70">
        <v>2</v>
      </c>
      <c r="F407" s="70" t="s">
        <v>90</v>
      </c>
      <c r="G407" s="160"/>
      <c r="H407" s="69">
        <f t="shared" si="51"/>
        <v>0</v>
      </c>
      <c r="I407" s="86"/>
      <c r="J407" s="69">
        <f t="shared" si="42"/>
        <v>0</v>
      </c>
      <c r="K407" s="70" t="s">
        <v>1009</v>
      </c>
      <c r="L407" s="70"/>
      <c r="M407" s="124">
        <f t="shared" si="48"/>
        <v>0</v>
      </c>
      <c r="N407" s="124">
        <f t="shared" si="49"/>
        <v>0</v>
      </c>
      <c r="O407" s="38"/>
      <c r="P407" s="39"/>
    </row>
    <row r="408" spans="1:16" s="10" customFormat="1" x14ac:dyDescent="0.25">
      <c r="A408" s="94"/>
      <c r="B408" s="79"/>
      <c r="C408" s="79" t="s">
        <v>475</v>
      </c>
      <c r="D408" s="159" t="s">
        <v>476</v>
      </c>
      <c r="E408" s="70">
        <v>1</v>
      </c>
      <c r="F408" s="70" t="s">
        <v>90</v>
      </c>
      <c r="G408" s="160"/>
      <c r="H408" s="69">
        <f t="shared" si="51"/>
        <v>0</v>
      </c>
      <c r="I408" s="86"/>
      <c r="J408" s="69">
        <f t="shared" si="42"/>
        <v>0</v>
      </c>
      <c r="K408" s="70" t="s">
        <v>1009</v>
      </c>
      <c r="L408" s="70"/>
      <c r="M408" s="124">
        <f t="shared" si="48"/>
        <v>0</v>
      </c>
      <c r="N408" s="124">
        <f t="shared" si="49"/>
        <v>0</v>
      </c>
      <c r="O408" s="38"/>
      <c r="P408" s="39"/>
    </row>
    <row r="409" spans="1:16" s="10" customFormat="1" x14ac:dyDescent="0.25">
      <c r="A409" s="94"/>
      <c r="B409" s="79"/>
      <c r="C409" s="79"/>
      <c r="D409" s="159"/>
      <c r="E409" s="70"/>
      <c r="F409" s="70"/>
      <c r="G409" s="161"/>
      <c r="H409" s="69"/>
      <c r="I409" s="115"/>
      <c r="J409" s="69"/>
      <c r="K409" s="70" t="s">
        <v>1009</v>
      </c>
      <c r="L409" s="70"/>
      <c r="M409" s="124"/>
      <c r="N409" s="124"/>
      <c r="O409" s="38"/>
      <c r="P409" s="39"/>
    </row>
    <row r="410" spans="1:16" s="10" customFormat="1" x14ac:dyDescent="0.25">
      <c r="A410" s="156"/>
      <c r="B410" s="117"/>
      <c r="C410" s="117" t="s">
        <v>513</v>
      </c>
      <c r="D410" s="157"/>
      <c r="E410" s="120"/>
      <c r="F410" s="120"/>
      <c r="G410" s="158"/>
      <c r="H410" s="122"/>
      <c r="I410" s="123"/>
      <c r="J410" s="122"/>
      <c r="K410" s="122"/>
      <c r="L410" s="122"/>
      <c r="M410" s="122"/>
      <c r="N410" s="122"/>
      <c r="O410" s="38"/>
      <c r="P410" s="39"/>
    </row>
    <row r="411" spans="1:16" s="10" customFormat="1" ht="24" x14ac:dyDescent="0.25">
      <c r="A411" s="94"/>
      <c r="B411" s="79"/>
      <c r="C411" s="79" t="s">
        <v>463</v>
      </c>
      <c r="D411" s="159" t="s">
        <v>514</v>
      </c>
      <c r="E411" s="70">
        <v>1</v>
      </c>
      <c r="F411" s="70" t="s">
        <v>90</v>
      </c>
      <c r="G411" s="160"/>
      <c r="H411" s="69">
        <f>G411*E411</f>
        <v>0</v>
      </c>
      <c r="I411" s="86"/>
      <c r="J411" s="69">
        <f t="shared" ref="J411:J476" si="52">I411+H411</f>
        <v>0</v>
      </c>
      <c r="K411" s="70" t="s">
        <v>1009</v>
      </c>
      <c r="L411" s="70"/>
      <c r="M411" s="124">
        <f t="shared" si="48"/>
        <v>0</v>
      </c>
      <c r="N411" s="124">
        <f t="shared" si="49"/>
        <v>0</v>
      </c>
      <c r="O411" s="38"/>
      <c r="P411" s="39"/>
    </row>
    <row r="412" spans="1:16" s="10" customFormat="1" ht="24" x14ac:dyDescent="0.25">
      <c r="A412" s="94"/>
      <c r="B412" s="79"/>
      <c r="C412" s="79" t="s">
        <v>502</v>
      </c>
      <c r="D412" s="159" t="s">
        <v>503</v>
      </c>
      <c r="E412" s="70">
        <v>2</v>
      </c>
      <c r="F412" s="70" t="s">
        <v>90</v>
      </c>
      <c r="G412" s="160"/>
      <c r="H412" s="69">
        <f>G412*E412</f>
        <v>0</v>
      </c>
      <c r="I412" s="86"/>
      <c r="J412" s="69">
        <f t="shared" si="52"/>
        <v>0</v>
      </c>
      <c r="K412" s="70" t="s">
        <v>1009</v>
      </c>
      <c r="L412" s="70"/>
      <c r="M412" s="124">
        <f t="shared" si="48"/>
        <v>0</v>
      </c>
      <c r="N412" s="124">
        <f t="shared" si="49"/>
        <v>0</v>
      </c>
      <c r="O412" s="38"/>
      <c r="P412" s="39"/>
    </row>
    <row r="413" spans="1:16" s="10" customFormat="1" ht="24" x14ac:dyDescent="0.25">
      <c r="A413" s="94"/>
      <c r="B413" s="79"/>
      <c r="C413" s="79" t="s">
        <v>515</v>
      </c>
      <c r="D413" s="159" t="s">
        <v>516</v>
      </c>
      <c r="E413" s="70">
        <v>2</v>
      </c>
      <c r="F413" s="70" t="s">
        <v>90</v>
      </c>
      <c r="G413" s="160"/>
      <c r="H413" s="69">
        <f>G413*E413</f>
        <v>0</v>
      </c>
      <c r="I413" s="86"/>
      <c r="J413" s="69">
        <f t="shared" si="52"/>
        <v>0</v>
      </c>
      <c r="K413" s="70" t="s">
        <v>1009</v>
      </c>
      <c r="L413" s="70"/>
      <c r="M413" s="124">
        <f t="shared" si="48"/>
        <v>0</v>
      </c>
      <c r="N413" s="124">
        <f t="shared" si="49"/>
        <v>0</v>
      </c>
      <c r="O413" s="38"/>
      <c r="P413" s="39"/>
    </row>
    <row r="414" spans="1:16" s="10" customFormat="1" x14ac:dyDescent="0.25">
      <c r="A414" s="94"/>
      <c r="B414" s="79"/>
      <c r="C414" s="79"/>
      <c r="D414" s="159"/>
      <c r="E414" s="70"/>
      <c r="F414" s="70"/>
      <c r="G414" s="161"/>
      <c r="H414" s="69"/>
      <c r="I414" s="115"/>
      <c r="J414" s="69"/>
      <c r="K414" s="70" t="s">
        <v>1009</v>
      </c>
      <c r="L414" s="70"/>
      <c r="M414" s="124"/>
      <c r="N414" s="124"/>
      <c r="O414" s="38"/>
      <c r="P414" s="39"/>
    </row>
    <row r="415" spans="1:16" s="10" customFormat="1" x14ac:dyDescent="0.25">
      <c r="A415" s="156"/>
      <c r="B415" s="117"/>
      <c r="C415" s="117" t="s">
        <v>517</v>
      </c>
      <c r="D415" s="157"/>
      <c r="E415" s="120"/>
      <c r="F415" s="120"/>
      <c r="G415" s="158"/>
      <c r="H415" s="122"/>
      <c r="I415" s="123"/>
      <c r="J415" s="122"/>
      <c r="K415" s="122"/>
      <c r="L415" s="122"/>
      <c r="M415" s="122"/>
      <c r="N415" s="122"/>
      <c r="O415" s="38"/>
      <c r="P415" s="39"/>
    </row>
    <row r="416" spans="1:16" s="10" customFormat="1" ht="24" x14ac:dyDescent="0.25">
      <c r="A416" s="94"/>
      <c r="B416" s="79"/>
      <c r="C416" s="79" t="s">
        <v>463</v>
      </c>
      <c r="D416" s="159" t="s">
        <v>514</v>
      </c>
      <c r="E416" s="70">
        <v>1</v>
      </c>
      <c r="F416" s="70" t="s">
        <v>90</v>
      </c>
      <c r="G416" s="160"/>
      <c r="H416" s="69">
        <f>G416*E416</f>
        <v>0</v>
      </c>
      <c r="I416" s="86"/>
      <c r="J416" s="69">
        <f t="shared" si="52"/>
        <v>0</v>
      </c>
      <c r="K416" s="70" t="s">
        <v>1009</v>
      </c>
      <c r="L416" s="70"/>
      <c r="M416" s="124">
        <f t="shared" si="48"/>
        <v>0</v>
      </c>
      <c r="N416" s="124">
        <f t="shared" si="49"/>
        <v>0</v>
      </c>
      <c r="O416" s="38"/>
      <c r="P416" s="39"/>
    </row>
    <row r="417" spans="1:16" s="10" customFormat="1" ht="24" x14ac:dyDescent="0.25">
      <c r="A417" s="94"/>
      <c r="B417" s="79"/>
      <c r="C417" s="79" t="s">
        <v>502</v>
      </c>
      <c r="D417" s="159" t="s">
        <v>503</v>
      </c>
      <c r="E417" s="70">
        <v>2</v>
      </c>
      <c r="F417" s="70" t="s">
        <v>90</v>
      </c>
      <c r="G417" s="160"/>
      <c r="H417" s="69">
        <f>G417*E417</f>
        <v>0</v>
      </c>
      <c r="I417" s="86"/>
      <c r="J417" s="69">
        <f t="shared" si="52"/>
        <v>0</v>
      </c>
      <c r="K417" s="70" t="s">
        <v>1009</v>
      </c>
      <c r="L417" s="70"/>
      <c r="M417" s="124">
        <f t="shared" si="48"/>
        <v>0</v>
      </c>
      <c r="N417" s="124">
        <f t="shared" si="49"/>
        <v>0</v>
      </c>
      <c r="O417" s="38"/>
      <c r="P417" s="39"/>
    </row>
    <row r="418" spans="1:16" s="10" customFormat="1" ht="24" x14ac:dyDescent="0.25">
      <c r="A418" s="94"/>
      <c r="B418" s="79"/>
      <c r="C418" s="79" t="s">
        <v>515</v>
      </c>
      <c r="D418" s="159" t="s">
        <v>516</v>
      </c>
      <c r="E418" s="70">
        <v>2</v>
      </c>
      <c r="F418" s="70" t="s">
        <v>90</v>
      </c>
      <c r="G418" s="160"/>
      <c r="H418" s="69">
        <f>G418*E418</f>
        <v>0</v>
      </c>
      <c r="I418" s="86"/>
      <c r="J418" s="69">
        <f t="shared" si="52"/>
        <v>0</v>
      </c>
      <c r="K418" s="70" t="s">
        <v>1009</v>
      </c>
      <c r="L418" s="70"/>
      <c r="M418" s="124">
        <f t="shared" si="48"/>
        <v>0</v>
      </c>
      <c r="N418" s="124">
        <f t="shared" si="49"/>
        <v>0</v>
      </c>
      <c r="O418" s="38"/>
      <c r="P418" s="39"/>
    </row>
    <row r="419" spans="1:16" s="10" customFormat="1" x14ac:dyDescent="0.25">
      <c r="A419" s="94"/>
      <c r="B419" s="79"/>
      <c r="C419" s="79"/>
      <c r="D419" s="159"/>
      <c r="E419" s="70"/>
      <c r="F419" s="70"/>
      <c r="G419" s="161"/>
      <c r="H419" s="69"/>
      <c r="I419" s="115"/>
      <c r="J419" s="69"/>
      <c r="K419" s="70" t="s">
        <v>1009</v>
      </c>
      <c r="L419" s="70"/>
      <c r="M419" s="124"/>
      <c r="N419" s="124"/>
      <c r="O419" s="38"/>
      <c r="P419" s="39"/>
    </row>
    <row r="420" spans="1:16" s="10" customFormat="1" x14ac:dyDescent="0.25">
      <c r="A420" s="156"/>
      <c r="B420" s="117"/>
      <c r="C420" s="117" t="s">
        <v>518</v>
      </c>
      <c r="D420" s="157"/>
      <c r="E420" s="120"/>
      <c r="F420" s="120"/>
      <c r="G420" s="158"/>
      <c r="H420" s="122"/>
      <c r="I420" s="123"/>
      <c r="J420" s="122"/>
      <c r="K420" s="122"/>
      <c r="L420" s="122"/>
      <c r="M420" s="122"/>
      <c r="N420" s="122"/>
      <c r="O420" s="38"/>
      <c r="P420" s="39"/>
    </row>
    <row r="421" spans="1:16" s="10" customFormat="1" ht="24" x14ac:dyDescent="0.25">
      <c r="A421" s="94"/>
      <c r="B421" s="79"/>
      <c r="C421" s="79" t="s">
        <v>463</v>
      </c>
      <c r="D421" s="159" t="s">
        <v>514</v>
      </c>
      <c r="E421" s="70">
        <v>1</v>
      </c>
      <c r="F421" s="70" t="s">
        <v>90</v>
      </c>
      <c r="G421" s="160"/>
      <c r="H421" s="69">
        <f>G421*E421</f>
        <v>0</v>
      </c>
      <c r="I421" s="86"/>
      <c r="J421" s="69">
        <f t="shared" si="52"/>
        <v>0</v>
      </c>
      <c r="K421" s="70" t="s">
        <v>1009</v>
      </c>
      <c r="L421" s="70"/>
      <c r="M421" s="124">
        <f t="shared" si="48"/>
        <v>0</v>
      </c>
      <c r="N421" s="124">
        <f t="shared" si="49"/>
        <v>0</v>
      </c>
      <c r="O421" s="38"/>
      <c r="P421" s="39"/>
    </row>
    <row r="422" spans="1:16" s="10" customFormat="1" ht="24" x14ac:dyDescent="0.25">
      <c r="A422" s="94"/>
      <c r="B422" s="79"/>
      <c r="C422" s="79" t="s">
        <v>502</v>
      </c>
      <c r="D422" s="159" t="s">
        <v>503</v>
      </c>
      <c r="E422" s="70">
        <v>2</v>
      </c>
      <c r="F422" s="70" t="s">
        <v>90</v>
      </c>
      <c r="G422" s="160"/>
      <c r="H422" s="69">
        <f>G422*E422</f>
        <v>0</v>
      </c>
      <c r="I422" s="86"/>
      <c r="J422" s="69">
        <f t="shared" si="52"/>
        <v>0</v>
      </c>
      <c r="K422" s="70" t="s">
        <v>1009</v>
      </c>
      <c r="L422" s="70"/>
      <c r="M422" s="124">
        <f t="shared" si="48"/>
        <v>0</v>
      </c>
      <c r="N422" s="124">
        <f t="shared" si="49"/>
        <v>0</v>
      </c>
      <c r="O422" s="38"/>
      <c r="P422" s="39"/>
    </row>
    <row r="423" spans="1:16" s="10" customFormat="1" ht="24" x14ac:dyDescent="0.25">
      <c r="A423" s="94"/>
      <c r="B423" s="79"/>
      <c r="C423" s="79" t="s">
        <v>515</v>
      </c>
      <c r="D423" s="159" t="s">
        <v>516</v>
      </c>
      <c r="E423" s="70">
        <v>2</v>
      </c>
      <c r="F423" s="70" t="s">
        <v>90</v>
      </c>
      <c r="G423" s="160"/>
      <c r="H423" s="69">
        <f>G423*E423</f>
        <v>0</v>
      </c>
      <c r="I423" s="86"/>
      <c r="J423" s="69">
        <f t="shared" si="52"/>
        <v>0</v>
      </c>
      <c r="K423" s="70" t="s">
        <v>1009</v>
      </c>
      <c r="L423" s="70"/>
      <c r="M423" s="124">
        <f t="shared" si="48"/>
        <v>0</v>
      </c>
      <c r="N423" s="124">
        <f t="shared" si="49"/>
        <v>0</v>
      </c>
      <c r="O423" s="38"/>
      <c r="P423" s="39"/>
    </row>
    <row r="424" spans="1:16" s="10" customFormat="1" x14ac:dyDescent="0.25">
      <c r="A424" s="94"/>
      <c r="B424" s="79"/>
      <c r="C424" s="79"/>
      <c r="D424" s="159"/>
      <c r="E424" s="70"/>
      <c r="F424" s="70"/>
      <c r="G424" s="161"/>
      <c r="H424" s="69"/>
      <c r="I424" s="115"/>
      <c r="J424" s="69"/>
      <c r="K424" s="70" t="s">
        <v>1009</v>
      </c>
      <c r="L424" s="70"/>
      <c r="M424" s="124"/>
      <c r="N424" s="124"/>
      <c r="O424" s="38"/>
      <c r="P424" s="39"/>
    </row>
    <row r="425" spans="1:16" s="10" customFormat="1" x14ac:dyDescent="0.25">
      <c r="A425" s="156"/>
      <c r="B425" s="117"/>
      <c r="C425" s="117" t="s">
        <v>519</v>
      </c>
      <c r="D425" s="157"/>
      <c r="E425" s="120"/>
      <c r="F425" s="120"/>
      <c r="G425" s="158"/>
      <c r="H425" s="122"/>
      <c r="I425" s="123"/>
      <c r="J425" s="122"/>
      <c r="K425" s="122"/>
      <c r="L425" s="122"/>
      <c r="M425" s="122"/>
      <c r="N425" s="122"/>
      <c r="O425" s="38"/>
      <c r="P425" s="39"/>
    </row>
    <row r="426" spans="1:16" s="10" customFormat="1" ht="24" x14ac:dyDescent="0.25">
      <c r="A426" s="94"/>
      <c r="B426" s="79"/>
      <c r="C426" s="79" t="s">
        <v>463</v>
      </c>
      <c r="D426" s="159" t="s">
        <v>514</v>
      </c>
      <c r="E426" s="70">
        <v>1</v>
      </c>
      <c r="F426" s="70" t="s">
        <v>90</v>
      </c>
      <c r="G426" s="160"/>
      <c r="H426" s="69">
        <f>G426*E426</f>
        <v>0</v>
      </c>
      <c r="I426" s="86"/>
      <c r="J426" s="69">
        <f t="shared" si="52"/>
        <v>0</v>
      </c>
      <c r="K426" s="70" t="s">
        <v>1009</v>
      </c>
      <c r="L426" s="70"/>
      <c r="M426" s="124">
        <f t="shared" si="48"/>
        <v>0</v>
      </c>
      <c r="N426" s="124">
        <f t="shared" si="49"/>
        <v>0</v>
      </c>
      <c r="O426" s="38"/>
      <c r="P426" s="39"/>
    </row>
    <row r="427" spans="1:16" s="10" customFormat="1" ht="24" x14ac:dyDescent="0.25">
      <c r="A427" s="94"/>
      <c r="B427" s="79"/>
      <c r="C427" s="79" t="s">
        <v>502</v>
      </c>
      <c r="D427" s="159" t="s">
        <v>503</v>
      </c>
      <c r="E427" s="70">
        <v>2</v>
      </c>
      <c r="F427" s="70" t="s">
        <v>90</v>
      </c>
      <c r="G427" s="160"/>
      <c r="H427" s="69">
        <f>G427*E427</f>
        <v>0</v>
      </c>
      <c r="I427" s="86"/>
      <c r="J427" s="69">
        <f t="shared" si="52"/>
        <v>0</v>
      </c>
      <c r="K427" s="70" t="s">
        <v>1009</v>
      </c>
      <c r="L427" s="70"/>
      <c r="M427" s="124">
        <f t="shared" si="48"/>
        <v>0</v>
      </c>
      <c r="N427" s="124">
        <f t="shared" si="49"/>
        <v>0</v>
      </c>
      <c r="O427" s="38"/>
      <c r="P427" s="39"/>
    </row>
    <row r="428" spans="1:16" s="10" customFormat="1" ht="24" x14ac:dyDescent="0.25">
      <c r="A428" s="94"/>
      <c r="B428" s="79"/>
      <c r="C428" s="79" t="s">
        <v>515</v>
      </c>
      <c r="D428" s="159" t="s">
        <v>516</v>
      </c>
      <c r="E428" s="70">
        <v>2</v>
      </c>
      <c r="F428" s="70" t="s">
        <v>90</v>
      </c>
      <c r="G428" s="160"/>
      <c r="H428" s="69">
        <f>G428*E428</f>
        <v>0</v>
      </c>
      <c r="I428" s="86"/>
      <c r="J428" s="69">
        <f t="shared" si="52"/>
        <v>0</v>
      </c>
      <c r="K428" s="70" t="s">
        <v>1009</v>
      </c>
      <c r="L428" s="70"/>
      <c r="M428" s="124">
        <f t="shared" si="48"/>
        <v>0</v>
      </c>
      <c r="N428" s="124">
        <f t="shared" si="49"/>
        <v>0</v>
      </c>
      <c r="O428" s="38"/>
      <c r="P428" s="39"/>
    </row>
    <row r="429" spans="1:16" s="10" customFormat="1" x14ac:dyDescent="0.25">
      <c r="A429" s="94"/>
      <c r="B429" s="79"/>
      <c r="C429" s="79"/>
      <c r="D429" s="159"/>
      <c r="E429" s="70"/>
      <c r="F429" s="70"/>
      <c r="G429" s="161"/>
      <c r="H429" s="69"/>
      <c r="I429" s="115"/>
      <c r="J429" s="69"/>
      <c r="K429" s="70" t="s">
        <v>1009</v>
      </c>
      <c r="L429" s="70"/>
      <c r="M429" s="124"/>
      <c r="N429" s="124"/>
      <c r="O429" s="38"/>
      <c r="P429" s="39"/>
    </row>
    <row r="430" spans="1:16" s="10" customFormat="1" x14ac:dyDescent="0.25">
      <c r="A430" s="156"/>
      <c r="B430" s="117"/>
      <c r="C430" s="117" t="s">
        <v>520</v>
      </c>
      <c r="D430" s="157"/>
      <c r="E430" s="120"/>
      <c r="F430" s="120"/>
      <c r="G430" s="158"/>
      <c r="H430" s="122"/>
      <c r="I430" s="123"/>
      <c r="J430" s="122"/>
      <c r="K430" s="122"/>
      <c r="L430" s="122"/>
      <c r="M430" s="122"/>
      <c r="N430" s="122"/>
      <c r="O430" s="38"/>
      <c r="P430" s="39"/>
    </row>
    <row r="431" spans="1:16" s="10" customFormat="1" ht="24" x14ac:dyDescent="0.25">
      <c r="A431" s="94"/>
      <c r="B431" s="79"/>
      <c r="C431" s="79" t="s">
        <v>463</v>
      </c>
      <c r="D431" s="159" t="s">
        <v>514</v>
      </c>
      <c r="E431" s="70">
        <v>1</v>
      </c>
      <c r="F431" s="70" t="s">
        <v>90</v>
      </c>
      <c r="G431" s="160"/>
      <c r="H431" s="69">
        <f>G431*E431</f>
        <v>0</v>
      </c>
      <c r="I431" s="86"/>
      <c r="J431" s="69">
        <f t="shared" si="52"/>
        <v>0</v>
      </c>
      <c r="K431" s="70" t="s">
        <v>1009</v>
      </c>
      <c r="L431" s="70"/>
      <c r="M431" s="124">
        <f t="shared" si="48"/>
        <v>0</v>
      </c>
      <c r="N431" s="124">
        <f t="shared" si="49"/>
        <v>0</v>
      </c>
      <c r="O431" s="38"/>
      <c r="P431" s="39"/>
    </row>
    <row r="432" spans="1:16" s="10" customFormat="1" ht="24" x14ac:dyDescent="0.25">
      <c r="A432" s="94"/>
      <c r="B432" s="79"/>
      <c r="C432" s="79" t="s">
        <v>502</v>
      </c>
      <c r="D432" s="159" t="s">
        <v>503</v>
      </c>
      <c r="E432" s="70">
        <v>2</v>
      </c>
      <c r="F432" s="70" t="s">
        <v>90</v>
      </c>
      <c r="G432" s="160"/>
      <c r="H432" s="69">
        <f>G432*E432</f>
        <v>0</v>
      </c>
      <c r="I432" s="86"/>
      <c r="J432" s="69">
        <f t="shared" si="52"/>
        <v>0</v>
      </c>
      <c r="K432" s="70" t="s">
        <v>1009</v>
      </c>
      <c r="L432" s="70"/>
      <c r="M432" s="124">
        <f t="shared" si="48"/>
        <v>0</v>
      </c>
      <c r="N432" s="124">
        <f t="shared" si="49"/>
        <v>0</v>
      </c>
      <c r="O432" s="38"/>
      <c r="P432" s="39"/>
    </row>
    <row r="433" spans="1:16" s="10" customFormat="1" ht="24" x14ac:dyDescent="0.25">
      <c r="A433" s="94"/>
      <c r="B433" s="79"/>
      <c r="C433" s="79" t="s">
        <v>515</v>
      </c>
      <c r="D433" s="159" t="s">
        <v>516</v>
      </c>
      <c r="E433" s="70">
        <v>2</v>
      </c>
      <c r="F433" s="70" t="s">
        <v>90</v>
      </c>
      <c r="G433" s="160"/>
      <c r="H433" s="69">
        <f>G433*E433</f>
        <v>0</v>
      </c>
      <c r="I433" s="86"/>
      <c r="J433" s="69">
        <f t="shared" si="52"/>
        <v>0</v>
      </c>
      <c r="K433" s="70" t="s">
        <v>1009</v>
      </c>
      <c r="L433" s="70"/>
      <c r="M433" s="124">
        <f t="shared" si="48"/>
        <v>0</v>
      </c>
      <c r="N433" s="124">
        <f t="shared" si="49"/>
        <v>0</v>
      </c>
      <c r="O433" s="38"/>
      <c r="P433" s="39"/>
    </row>
    <row r="434" spans="1:16" s="10" customFormat="1" x14ac:dyDescent="0.25">
      <c r="A434" s="94"/>
      <c r="B434" s="79"/>
      <c r="C434" s="79"/>
      <c r="D434" s="159"/>
      <c r="E434" s="70"/>
      <c r="F434" s="70"/>
      <c r="G434" s="161"/>
      <c r="H434" s="69"/>
      <c r="I434" s="115"/>
      <c r="J434" s="69"/>
      <c r="K434" s="70" t="s">
        <v>1009</v>
      </c>
      <c r="L434" s="70"/>
      <c r="M434" s="124"/>
      <c r="N434" s="124"/>
      <c r="O434" s="38"/>
      <c r="P434" s="39"/>
    </row>
    <row r="435" spans="1:16" s="10" customFormat="1" x14ac:dyDescent="0.25">
      <c r="A435" s="156"/>
      <c r="B435" s="117"/>
      <c r="C435" s="117" t="s">
        <v>521</v>
      </c>
      <c r="D435" s="157"/>
      <c r="E435" s="120"/>
      <c r="F435" s="120"/>
      <c r="G435" s="158"/>
      <c r="H435" s="122"/>
      <c r="I435" s="123"/>
      <c r="J435" s="122"/>
      <c r="K435" s="122"/>
      <c r="L435" s="122"/>
      <c r="M435" s="122"/>
      <c r="N435" s="122"/>
      <c r="O435" s="38"/>
      <c r="P435" s="39"/>
    </row>
    <row r="436" spans="1:16" s="10" customFormat="1" x14ac:dyDescent="0.25">
      <c r="A436" s="94"/>
      <c r="B436" s="79"/>
      <c r="C436" s="79" t="s">
        <v>522</v>
      </c>
      <c r="D436" s="159" t="s">
        <v>523</v>
      </c>
      <c r="E436" s="70">
        <v>1</v>
      </c>
      <c r="F436" s="70" t="s">
        <v>90</v>
      </c>
      <c r="G436" s="160"/>
      <c r="H436" s="69">
        <f>G436*E436</f>
        <v>0</v>
      </c>
      <c r="I436" s="86"/>
      <c r="J436" s="69">
        <f t="shared" si="52"/>
        <v>0</v>
      </c>
      <c r="K436" s="70" t="s">
        <v>1009</v>
      </c>
      <c r="L436" s="70"/>
      <c r="M436" s="124">
        <f t="shared" si="48"/>
        <v>0</v>
      </c>
      <c r="N436" s="124">
        <f t="shared" si="49"/>
        <v>0</v>
      </c>
      <c r="O436" s="38"/>
      <c r="P436" s="39"/>
    </row>
    <row r="437" spans="1:16" s="10" customFormat="1" ht="24" x14ac:dyDescent="0.25">
      <c r="A437" s="94"/>
      <c r="B437" s="79"/>
      <c r="C437" s="79" t="s">
        <v>485</v>
      </c>
      <c r="D437" s="159" t="s">
        <v>486</v>
      </c>
      <c r="E437" s="70">
        <v>1</v>
      </c>
      <c r="F437" s="70" t="s">
        <v>90</v>
      </c>
      <c r="G437" s="160"/>
      <c r="H437" s="69">
        <f>G437*E437</f>
        <v>0</v>
      </c>
      <c r="I437" s="86"/>
      <c r="J437" s="69">
        <f t="shared" si="52"/>
        <v>0</v>
      </c>
      <c r="K437" s="70" t="s">
        <v>1009</v>
      </c>
      <c r="L437" s="70"/>
      <c r="M437" s="124">
        <f t="shared" si="48"/>
        <v>0</v>
      </c>
      <c r="N437" s="124">
        <f t="shared" si="49"/>
        <v>0</v>
      </c>
      <c r="O437" s="38"/>
      <c r="P437" s="39"/>
    </row>
    <row r="438" spans="1:16" s="10" customFormat="1" x14ac:dyDescent="0.25">
      <c r="A438" s="94"/>
      <c r="B438" s="79"/>
      <c r="C438" s="79" t="s">
        <v>870</v>
      </c>
      <c r="D438" s="159" t="s">
        <v>487</v>
      </c>
      <c r="E438" s="70">
        <v>2</v>
      </c>
      <c r="F438" s="70" t="s">
        <v>90</v>
      </c>
      <c r="G438" s="160"/>
      <c r="H438" s="69">
        <f>G438*E438</f>
        <v>0</v>
      </c>
      <c r="I438" s="86"/>
      <c r="J438" s="69">
        <f t="shared" si="52"/>
        <v>0</v>
      </c>
      <c r="K438" s="70" t="s">
        <v>1009</v>
      </c>
      <c r="L438" s="70"/>
      <c r="M438" s="124">
        <f t="shared" si="48"/>
        <v>0</v>
      </c>
      <c r="N438" s="124">
        <f t="shared" si="49"/>
        <v>0</v>
      </c>
      <c r="O438" s="38"/>
      <c r="P438" s="39"/>
    </row>
    <row r="439" spans="1:16" s="10" customFormat="1" ht="36" x14ac:dyDescent="0.25">
      <c r="A439" s="94"/>
      <c r="B439" s="79"/>
      <c r="C439" s="79" t="s">
        <v>488</v>
      </c>
      <c r="D439" s="159" t="s">
        <v>489</v>
      </c>
      <c r="E439" s="70">
        <v>1</v>
      </c>
      <c r="F439" s="70" t="s">
        <v>90</v>
      </c>
      <c r="G439" s="160"/>
      <c r="H439" s="69">
        <f>G439*E439</f>
        <v>0</v>
      </c>
      <c r="I439" s="86"/>
      <c r="J439" s="69">
        <f t="shared" si="52"/>
        <v>0</v>
      </c>
      <c r="K439" s="70" t="s">
        <v>1009</v>
      </c>
      <c r="L439" s="70"/>
      <c r="M439" s="124">
        <f t="shared" si="48"/>
        <v>0</v>
      </c>
      <c r="N439" s="124">
        <f t="shared" si="49"/>
        <v>0</v>
      </c>
      <c r="O439" s="38"/>
      <c r="P439" s="39"/>
    </row>
    <row r="440" spans="1:16" s="10" customFormat="1" x14ac:dyDescent="0.25">
      <c r="A440" s="94"/>
      <c r="B440" s="79"/>
      <c r="C440" s="79"/>
      <c r="D440" s="159"/>
      <c r="E440" s="70"/>
      <c r="F440" s="70"/>
      <c r="G440" s="161"/>
      <c r="H440" s="69"/>
      <c r="I440" s="115"/>
      <c r="J440" s="69"/>
      <c r="K440" s="70" t="s">
        <v>1009</v>
      </c>
      <c r="L440" s="70"/>
      <c r="M440" s="124"/>
      <c r="N440" s="124"/>
      <c r="O440" s="38"/>
      <c r="P440" s="39"/>
    </row>
    <row r="441" spans="1:16" s="10" customFormat="1" x14ac:dyDescent="0.25">
      <c r="A441" s="156"/>
      <c r="B441" s="117"/>
      <c r="C441" s="117" t="s">
        <v>524</v>
      </c>
      <c r="D441" s="157"/>
      <c r="E441" s="120"/>
      <c r="F441" s="120"/>
      <c r="G441" s="158"/>
      <c r="H441" s="122"/>
      <c r="I441" s="123"/>
      <c r="J441" s="122"/>
      <c r="K441" s="122"/>
      <c r="L441" s="122"/>
      <c r="M441" s="122"/>
      <c r="N441" s="122"/>
      <c r="O441" s="38"/>
      <c r="P441" s="39"/>
    </row>
    <row r="442" spans="1:16" s="10" customFormat="1" x14ac:dyDescent="0.25">
      <c r="A442" s="94"/>
      <c r="B442" s="79"/>
      <c r="C442" s="79" t="s">
        <v>522</v>
      </c>
      <c r="D442" s="159" t="s">
        <v>523</v>
      </c>
      <c r="E442" s="70">
        <v>1</v>
      </c>
      <c r="F442" s="70" t="s">
        <v>90</v>
      </c>
      <c r="G442" s="160"/>
      <c r="H442" s="69">
        <f>G442*E442</f>
        <v>0</v>
      </c>
      <c r="I442" s="86"/>
      <c r="J442" s="69">
        <f t="shared" si="52"/>
        <v>0</v>
      </c>
      <c r="K442" s="70" t="s">
        <v>1009</v>
      </c>
      <c r="L442" s="70"/>
      <c r="M442" s="124">
        <f t="shared" ref="M442:M501" si="53">IF(K442="S",J442,0)</f>
        <v>0</v>
      </c>
      <c r="N442" s="124">
        <f t="shared" ref="N442:N501" si="54">IF(K442="D",J442,0)</f>
        <v>0</v>
      </c>
      <c r="O442" s="38"/>
      <c r="P442" s="39"/>
    </row>
    <row r="443" spans="1:16" s="10" customFormat="1" ht="24" x14ac:dyDescent="0.25">
      <c r="A443" s="94"/>
      <c r="B443" s="79"/>
      <c r="C443" s="79" t="s">
        <v>485</v>
      </c>
      <c r="D443" s="159" t="s">
        <v>486</v>
      </c>
      <c r="E443" s="70">
        <v>1</v>
      </c>
      <c r="F443" s="70" t="s">
        <v>90</v>
      </c>
      <c r="G443" s="160"/>
      <c r="H443" s="69">
        <f>G443*E443</f>
        <v>0</v>
      </c>
      <c r="I443" s="86"/>
      <c r="J443" s="69">
        <f t="shared" si="52"/>
        <v>0</v>
      </c>
      <c r="K443" s="70" t="s">
        <v>1009</v>
      </c>
      <c r="L443" s="70"/>
      <c r="M443" s="124">
        <f t="shared" si="53"/>
        <v>0</v>
      </c>
      <c r="N443" s="124">
        <f t="shared" si="54"/>
        <v>0</v>
      </c>
      <c r="O443" s="38"/>
      <c r="P443" s="39"/>
    </row>
    <row r="444" spans="1:16" s="10" customFormat="1" x14ac:dyDescent="0.25">
      <c r="A444" s="94"/>
      <c r="B444" s="79"/>
      <c r="C444" s="79" t="s">
        <v>870</v>
      </c>
      <c r="D444" s="159" t="s">
        <v>487</v>
      </c>
      <c r="E444" s="70">
        <v>2</v>
      </c>
      <c r="F444" s="70" t="s">
        <v>90</v>
      </c>
      <c r="G444" s="160"/>
      <c r="H444" s="69">
        <f>G444*E444</f>
        <v>0</v>
      </c>
      <c r="I444" s="86"/>
      <c r="J444" s="69">
        <f t="shared" si="52"/>
        <v>0</v>
      </c>
      <c r="K444" s="70" t="s">
        <v>1009</v>
      </c>
      <c r="L444" s="70"/>
      <c r="M444" s="124">
        <f t="shared" si="53"/>
        <v>0</v>
      </c>
      <c r="N444" s="124">
        <f t="shared" si="54"/>
        <v>0</v>
      </c>
      <c r="O444" s="38"/>
      <c r="P444" s="39"/>
    </row>
    <row r="445" spans="1:16" s="10" customFormat="1" ht="24" x14ac:dyDescent="0.25">
      <c r="A445" s="94"/>
      <c r="B445" s="79"/>
      <c r="C445" s="79" t="s">
        <v>650</v>
      </c>
      <c r="D445" s="159" t="s">
        <v>652</v>
      </c>
      <c r="E445" s="70">
        <v>1</v>
      </c>
      <c r="F445" s="70" t="s">
        <v>90</v>
      </c>
      <c r="G445" s="160"/>
      <c r="H445" s="69">
        <f>G445*E445</f>
        <v>0</v>
      </c>
      <c r="I445" s="86"/>
      <c r="J445" s="69">
        <f>I445+H445</f>
        <v>0</v>
      </c>
      <c r="K445" s="70" t="s">
        <v>1009</v>
      </c>
      <c r="L445" s="70"/>
      <c r="M445" s="124">
        <f t="shared" si="53"/>
        <v>0</v>
      </c>
      <c r="N445" s="124">
        <f t="shared" si="54"/>
        <v>0</v>
      </c>
      <c r="O445" s="38"/>
      <c r="P445" s="39"/>
    </row>
    <row r="446" spans="1:16" s="10" customFormat="1" ht="24" x14ac:dyDescent="0.25">
      <c r="A446" s="94"/>
      <c r="B446" s="79"/>
      <c r="C446" s="79" t="s">
        <v>515</v>
      </c>
      <c r="D446" s="159" t="s">
        <v>516</v>
      </c>
      <c r="E446" s="70">
        <v>1</v>
      </c>
      <c r="F446" s="70" t="s">
        <v>90</v>
      </c>
      <c r="G446" s="160"/>
      <c r="H446" s="69">
        <f>G446*E446</f>
        <v>0</v>
      </c>
      <c r="I446" s="86"/>
      <c r="J446" s="69">
        <f>I446+H446</f>
        <v>0</v>
      </c>
      <c r="K446" s="70" t="s">
        <v>1009</v>
      </c>
      <c r="L446" s="70"/>
      <c r="M446" s="124">
        <f t="shared" si="53"/>
        <v>0</v>
      </c>
      <c r="N446" s="124">
        <f t="shared" si="54"/>
        <v>0</v>
      </c>
      <c r="O446" s="38"/>
      <c r="P446" s="39"/>
    </row>
    <row r="447" spans="1:16" s="10" customFormat="1" x14ac:dyDescent="0.25">
      <c r="A447" s="94"/>
      <c r="B447" s="79"/>
      <c r="C447" s="79"/>
      <c r="D447" s="159"/>
      <c r="E447" s="70"/>
      <c r="F447" s="70"/>
      <c r="G447" s="161"/>
      <c r="H447" s="69"/>
      <c r="I447" s="115"/>
      <c r="J447" s="69"/>
      <c r="K447" s="70"/>
      <c r="L447" s="70"/>
      <c r="M447" s="124"/>
      <c r="N447" s="124"/>
      <c r="O447" s="38"/>
      <c r="P447" s="39"/>
    </row>
    <row r="448" spans="1:16" s="10" customFormat="1" x14ac:dyDescent="0.25">
      <c r="A448" s="156"/>
      <c r="B448" s="117"/>
      <c r="C448" s="117" t="s">
        <v>525</v>
      </c>
      <c r="D448" s="157"/>
      <c r="E448" s="120"/>
      <c r="F448" s="120"/>
      <c r="G448" s="158"/>
      <c r="H448" s="122"/>
      <c r="I448" s="123"/>
      <c r="J448" s="122"/>
      <c r="K448" s="122"/>
      <c r="L448" s="122"/>
      <c r="M448" s="122"/>
      <c r="N448" s="122"/>
      <c r="O448" s="38"/>
      <c r="P448" s="39"/>
    </row>
    <row r="449" spans="1:16" s="10" customFormat="1" x14ac:dyDescent="0.25">
      <c r="A449" s="94"/>
      <c r="B449" s="79"/>
      <c r="C449" s="79" t="s">
        <v>522</v>
      </c>
      <c r="D449" s="159" t="s">
        <v>523</v>
      </c>
      <c r="E449" s="70">
        <v>1</v>
      </c>
      <c r="F449" s="70" t="s">
        <v>90</v>
      </c>
      <c r="G449" s="160"/>
      <c r="H449" s="69">
        <f>G449*E449</f>
        <v>0</v>
      </c>
      <c r="I449" s="86"/>
      <c r="J449" s="69">
        <f t="shared" si="52"/>
        <v>0</v>
      </c>
      <c r="K449" s="70" t="s">
        <v>1009</v>
      </c>
      <c r="L449" s="70"/>
      <c r="M449" s="124">
        <f t="shared" si="53"/>
        <v>0</v>
      </c>
      <c r="N449" s="124">
        <f t="shared" si="54"/>
        <v>0</v>
      </c>
      <c r="O449" s="38"/>
      <c r="P449" s="39"/>
    </row>
    <row r="450" spans="1:16" s="10" customFormat="1" ht="24" x14ac:dyDescent="0.25">
      <c r="A450" s="94"/>
      <c r="B450" s="79"/>
      <c r="C450" s="79" t="s">
        <v>485</v>
      </c>
      <c r="D450" s="159" t="s">
        <v>486</v>
      </c>
      <c r="E450" s="70">
        <v>1</v>
      </c>
      <c r="F450" s="70" t="s">
        <v>90</v>
      </c>
      <c r="G450" s="160"/>
      <c r="H450" s="69">
        <f>G450*E450</f>
        <v>0</v>
      </c>
      <c r="I450" s="86"/>
      <c r="J450" s="69">
        <f t="shared" si="52"/>
        <v>0</v>
      </c>
      <c r="K450" s="70" t="s">
        <v>1009</v>
      </c>
      <c r="L450" s="70"/>
      <c r="M450" s="124">
        <f t="shared" si="53"/>
        <v>0</v>
      </c>
      <c r="N450" s="124">
        <f t="shared" si="54"/>
        <v>0</v>
      </c>
      <c r="O450" s="38"/>
      <c r="P450" s="39"/>
    </row>
    <row r="451" spans="1:16" s="10" customFormat="1" x14ac:dyDescent="0.25">
      <c r="A451" s="94"/>
      <c r="B451" s="79"/>
      <c r="C451" s="79" t="s">
        <v>870</v>
      </c>
      <c r="D451" s="159" t="s">
        <v>523</v>
      </c>
      <c r="E451" s="70">
        <v>1</v>
      </c>
      <c r="F451" s="70" t="s">
        <v>90</v>
      </c>
      <c r="G451" s="160"/>
      <c r="H451" s="69">
        <f>G451*E451</f>
        <v>0</v>
      </c>
      <c r="I451" s="86"/>
      <c r="J451" s="69">
        <f t="shared" si="52"/>
        <v>0</v>
      </c>
      <c r="K451" s="70" t="s">
        <v>1009</v>
      </c>
      <c r="L451" s="70"/>
      <c r="M451" s="124">
        <f t="shared" si="53"/>
        <v>0</v>
      </c>
      <c r="N451" s="124">
        <f t="shared" si="54"/>
        <v>0</v>
      </c>
      <c r="O451" s="38"/>
      <c r="P451" s="39"/>
    </row>
    <row r="452" spans="1:16" s="10" customFormat="1" ht="36" x14ac:dyDescent="0.25">
      <c r="A452" s="94"/>
      <c r="B452" s="79"/>
      <c r="C452" s="79" t="s">
        <v>488</v>
      </c>
      <c r="D452" s="159" t="s">
        <v>489</v>
      </c>
      <c r="E452" s="70">
        <v>1</v>
      </c>
      <c r="F452" s="70" t="s">
        <v>90</v>
      </c>
      <c r="G452" s="160"/>
      <c r="H452" s="69">
        <f>G452*E452</f>
        <v>0</v>
      </c>
      <c r="I452" s="86"/>
      <c r="J452" s="69">
        <f t="shared" si="52"/>
        <v>0</v>
      </c>
      <c r="K452" s="70" t="s">
        <v>1009</v>
      </c>
      <c r="L452" s="70"/>
      <c r="M452" s="124">
        <f t="shared" si="53"/>
        <v>0</v>
      </c>
      <c r="N452" s="124">
        <f t="shared" si="54"/>
        <v>0</v>
      </c>
      <c r="O452" s="38"/>
      <c r="P452" s="39"/>
    </row>
    <row r="453" spans="1:16" s="10" customFormat="1" ht="24" x14ac:dyDescent="0.25">
      <c r="A453" s="94"/>
      <c r="B453" s="79"/>
      <c r="C453" s="79" t="s">
        <v>502</v>
      </c>
      <c r="D453" s="159" t="s">
        <v>503</v>
      </c>
      <c r="E453" s="70">
        <v>1</v>
      </c>
      <c r="F453" s="70" t="s">
        <v>90</v>
      </c>
      <c r="G453" s="160"/>
      <c r="H453" s="69">
        <f>G453*E453</f>
        <v>0</v>
      </c>
      <c r="I453" s="86"/>
      <c r="J453" s="69">
        <f t="shared" si="52"/>
        <v>0</v>
      </c>
      <c r="K453" s="70" t="s">
        <v>1009</v>
      </c>
      <c r="L453" s="70"/>
      <c r="M453" s="124">
        <f t="shared" si="53"/>
        <v>0</v>
      </c>
      <c r="N453" s="124">
        <f t="shared" si="54"/>
        <v>0</v>
      </c>
      <c r="O453" s="38"/>
      <c r="P453" s="39"/>
    </row>
    <row r="454" spans="1:16" s="10" customFormat="1" x14ac:dyDescent="0.25">
      <c r="A454" s="94"/>
      <c r="B454" s="79"/>
      <c r="C454" s="79"/>
      <c r="D454" s="159"/>
      <c r="E454" s="70"/>
      <c r="F454" s="70"/>
      <c r="G454" s="161"/>
      <c r="H454" s="69"/>
      <c r="I454" s="115"/>
      <c r="J454" s="69"/>
      <c r="K454" s="70"/>
      <c r="L454" s="70"/>
      <c r="M454" s="124"/>
      <c r="N454" s="124"/>
      <c r="O454" s="38"/>
      <c r="P454" s="39"/>
    </row>
    <row r="455" spans="1:16" s="10" customFormat="1" x14ac:dyDescent="0.25">
      <c r="A455" s="156"/>
      <c r="B455" s="117"/>
      <c r="C455" s="117" t="s">
        <v>526</v>
      </c>
      <c r="D455" s="157"/>
      <c r="E455" s="120"/>
      <c r="F455" s="120"/>
      <c r="G455" s="158"/>
      <c r="H455" s="122"/>
      <c r="I455" s="123"/>
      <c r="J455" s="122"/>
      <c r="K455" s="122"/>
      <c r="L455" s="122"/>
      <c r="M455" s="122"/>
      <c r="N455" s="122"/>
      <c r="O455" s="38"/>
      <c r="P455" s="39"/>
    </row>
    <row r="456" spans="1:16" s="10" customFormat="1" x14ac:dyDescent="0.25">
      <c r="A456" s="94"/>
      <c r="B456" s="79"/>
      <c r="C456" s="79" t="s">
        <v>522</v>
      </c>
      <c r="D456" s="159" t="s">
        <v>523</v>
      </c>
      <c r="E456" s="70">
        <v>1</v>
      </c>
      <c r="F456" s="70" t="s">
        <v>90</v>
      </c>
      <c r="G456" s="160"/>
      <c r="H456" s="69">
        <f t="shared" ref="H456:H461" si="55">G456*E456</f>
        <v>0</v>
      </c>
      <c r="I456" s="86"/>
      <c r="J456" s="69">
        <f t="shared" si="52"/>
        <v>0</v>
      </c>
      <c r="K456" s="70" t="s">
        <v>1009</v>
      </c>
      <c r="L456" s="70"/>
      <c r="M456" s="124">
        <f t="shared" si="53"/>
        <v>0</v>
      </c>
      <c r="N456" s="124">
        <f t="shared" si="54"/>
        <v>0</v>
      </c>
      <c r="O456" s="38"/>
      <c r="P456" s="39"/>
    </row>
    <row r="457" spans="1:16" s="10" customFormat="1" ht="24" x14ac:dyDescent="0.25">
      <c r="A457" s="94"/>
      <c r="B457" s="79"/>
      <c r="C457" s="79" t="s">
        <v>485</v>
      </c>
      <c r="D457" s="159" t="s">
        <v>486</v>
      </c>
      <c r="E457" s="70">
        <v>1</v>
      </c>
      <c r="F457" s="70" t="s">
        <v>90</v>
      </c>
      <c r="G457" s="160"/>
      <c r="H457" s="69">
        <f t="shared" si="55"/>
        <v>0</v>
      </c>
      <c r="I457" s="86"/>
      <c r="J457" s="69">
        <f t="shared" si="52"/>
        <v>0</v>
      </c>
      <c r="K457" s="70" t="s">
        <v>1009</v>
      </c>
      <c r="L457" s="70"/>
      <c r="M457" s="124">
        <f t="shared" si="53"/>
        <v>0</v>
      </c>
      <c r="N457" s="124">
        <f t="shared" si="54"/>
        <v>0</v>
      </c>
      <c r="O457" s="38"/>
      <c r="P457" s="39"/>
    </row>
    <row r="458" spans="1:16" s="10" customFormat="1" x14ac:dyDescent="0.25">
      <c r="A458" s="94"/>
      <c r="B458" s="79"/>
      <c r="C458" s="79" t="s">
        <v>870</v>
      </c>
      <c r="D458" s="159" t="s">
        <v>487</v>
      </c>
      <c r="E458" s="70">
        <v>1</v>
      </c>
      <c r="F458" s="70" t="s">
        <v>90</v>
      </c>
      <c r="G458" s="160"/>
      <c r="H458" s="69">
        <f t="shared" si="55"/>
        <v>0</v>
      </c>
      <c r="I458" s="86"/>
      <c r="J458" s="69">
        <f t="shared" si="52"/>
        <v>0</v>
      </c>
      <c r="K458" s="70" t="s">
        <v>1009</v>
      </c>
      <c r="L458" s="70"/>
      <c r="M458" s="124">
        <f t="shared" si="53"/>
        <v>0</v>
      </c>
      <c r="N458" s="124">
        <f t="shared" si="54"/>
        <v>0</v>
      </c>
      <c r="O458" s="38"/>
      <c r="P458" s="39"/>
    </row>
    <row r="459" spans="1:16" s="10" customFormat="1" ht="24" x14ac:dyDescent="0.25">
      <c r="A459" s="94"/>
      <c r="B459" s="79"/>
      <c r="C459" s="79" t="s">
        <v>650</v>
      </c>
      <c r="D459" s="159" t="s">
        <v>652</v>
      </c>
      <c r="E459" s="70">
        <v>1</v>
      </c>
      <c r="F459" s="70" t="s">
        <v>90</v>
      </c>
      <c r="G459" s="160"/>
      <c r="H459" s="69">
        <f t="shared" si="55"/>
        <v>0</v>
      </c>
      <c r="I459" s="86"/>
      <c r="J459" s="69">
        <f t="shared" si="52"/>
        <v>0</v>
      </c>
      <c r="K459" s="70" t="s">
        <v>1009</v>
      </c>
      <c r="L459" s="70"/>
      <c r="M459" s="124">
        <f t="shared" si="53"/>
        <v>0</v>
      </c>
      <c r="N459" s="124">
        <f t="shared" si="54"/>
        <v>0</v>
      </c>
      <c r="O459" s="38"/>
      <c r="P459" s="39"/>
    </row>
    <row r="460" spans="1:16" s="10" customFormat="1" ht="24" x14ac:dyDescent="0.25">
      <c r="A460" s="94"/>
      <c r="B460" s="79"/>
      <c r="C460" s="79" t="s">
        <v>515</v>
      </c>
      <c r="D460" s="159" t="s">
        <v>516</v>
      </c>
      <c r="E460" s="70">
        <v>1</v>
      </c>
      <c r="F460" s="70" t="s">
        <v>90</v>
      </c>
      <c r="G460" s="160"/>
      <c r="H460" s="69">
        <f t="shared" si="55"/>
        <v>0</v>
      </c>
      <c r="I460" s="86"/>
      <c r="J460" s="69">
        <f t="shared" si="52"/>
        <v>0</v>
      </c>
      <c r="K460" s="70" t="s">
        <v>1009</v>
      </c>
      <c r="L460" s="70"/>
      <c r="M460" s="124">
        <f t="shared" si="53"/>
        <v>0</v>
      </c>
      <c r="N460" s="124">
        <f t="shared" si="54"/>
        <v>0</v>
      </c>
      <c r="O460" s="38"/>
      <c r="P460" s="39"/>
    </row>
    <row r="461" spans="1:16" s="10" customFormat="1" ht="24" x14ac:dyDescent="0.25">
      <c r="A461" s="94"/>
      <c r="B461" s="79"/>
      <c r="C461" s="79" t="s">
        <v>502</v>
      </c>
      <c r="D461" s="159" t="s">
        <v>503</v>
      </c>
      <c r="E461" s="70">
        <v>1</v>
      </c>
      <c r="F461" s="70" t="s">
        <v>90</v>
      </c>
      <c r="G461" s="160"/>
      <c r="H461" s="69">
        <f t="shared" si="55"/>
        <v>0</v>
      </c>
      <c r="I461" s="86"/>
      <c r="J461" s="69">
        <f t="shared" si="52"/>
        <v>0</v>
      </c>
      <c r="K461" s="70" t="s">
        <v>1009</v>
      </c>
      <c r="L461" s="70"/>
      <c r="M461" s="124">
        <f t="shared" si="53"/>
        <v>0</v>
      </c>
      <c r="N461" s="124">
        <f t="shared" si="54"/>
        <v>0</v>
      </c>
      <c r="O461" s="38"/>
      <c r="P461" s="39"/>
    </row>
    <row r="462" spans="1:16" s="10" customFormat="1" x14ac:dyDescent="0.25">
      <c r="A462" s="94"/>
      <c r="B462" s="79"/>
      <c r="C462" s="79"/>
      <c r="D462" s="159"/>
      <c r="E462" s="70"/>
      <c r="F462" s="70"/>
      <c r="G462" s="161"/>
      <c r="H462" s="69"/>
      <c r="I462" s="115"/>
      <c r="J462" s="69"/>
      <c r="K462" s="70"/>
      <c r="L462" s="70"/>
      <c r="M462" s="124"/>
      <c r="N462" s="124"/>
      <c r="O462" s="38"/>
      <c r="P462" s="39"/>
    </row>
    <row r="463" spans="1:16" s="10" customFormat="1" x14ac:dyDescent="0.25">
      <c r="A463" s="156"/>
      <c r="B463" s="117"/>
      <c r="C463" s="117" t="s">
        <v>527</v>
      </c>
      <c r="D463" s="157"/>
      <c r="E463" s="120"/>
      <c r="F463" s="120"/>
      <c r="G463" s="158"/>
      <c r="H463" s="122"/>
      <c r="I463" s="123"/>
      <c r="J463" s="122"/>
      <c r="K463" s="122"/>
      <c r="L463" s="122"/>
      <c r="M463" s="122"/>
      <c r="N463" s="122"/>
      <c r="O463" s="38"/>
      <c r="P463" s="39"/>
    </row>
    <row r="464" spans="1:16" s="10" customFormat="1" x14ac:dyDescent="0.25">
      <c r="A464" s="94"/>
      <c r="B464" s="79"/>
      <c r="C464" s="79" t="s">
        <v>522</v>
      </c>
      <c r="D464" s="159" t="s">
        <v>523</v>
      </c>
      <c r="E464" s="70">
        <v>1</v>
      </c>
      <c r="F464" s="70" t="s">
        <v>90</v>
      </c>
      <c r="G464" s="160"/>
      <c r="H464" s="69">
        <f>G464*E464</f>
        <v>0</v>
      </c>
      <c r="I464" s="86"/>
      <c r="J464" s="69">
        <f t="shared" si="52"/>
        <v>0</v>
      </c>
      <c r="K464" s="70" t="s">
        <v>1009</v>
      </c>
      <c r="L464" s="70"/>
      <c r="M464" s="124">
        <f t="shared" si="53"/>
        <v>0</v>
      </c>
      <c r="N464" s="124">
        <f t="shared" si="54"/>
        <v>0</v>
      </c>
      <c r="O464" s="38"/>
      <c r="P464" s="39"/>
    </row>
    <row r="465" spans="1:16" s="10" customFormat="1" ht="24" x14ac:dyDescent="0.25">
      <c r="A465" s="94"/>
      <c r="B465" s="79"/>
      <c r="C465" s="79" t="s">
        <v>485</v>
      </c>
      <c r="D465" s="159" t="s">
        <v>486</v>
      </c>
      <c r="E465" s="70">
        <v>1</v>
      </c>
      <c r="F465" s="70" t="s">
        <v>90</v>
      </c>
      <c r="G465" s="160"/>
      <c r="H465" s="69">
        <f>G465*E465</f>
        <v>0</v>
      </c>
      <c r="I465" s="86"/>
      <c r="J465" s="69">
        <f t="shared" si="52"/>
        <v>0</v>
      </c>
      <c r="K465" s="70" t="s">
        <v>1009</v>
      </c>
      <c r="L465" s="70"/>
      <c r="M465" s="124">
        <f t="shared" si="53"/>
        <v>0</v>
      </c>
      <c r="N465" s="124">
        <f t="shared" si="54"/>
        <v>0</v>
      </c>
      <c r="O465" s="38"/>
      <c r="P465" s="39"/>
    </row>
    <row r="466" spans="1:16" s="10" customFormat="1" x14ac:dyDescent="0.25">
      <c r="A466" s="94"/>
      <c r="B466" s="79"/>
      <c r="C466" s="79" t="s">
        <v>870</v>
      </c>
      <c r="D466" s="159" t="s">
        <v>487</v>
      </c>
      <c r="E466" s="70">
        <v>2</v>
      </c>
      <c r="F466" s="70" t="s">
        <v>90</v>
      </c>
      <c r="G466" s="160"/>
      <c r="H466" s="69">
        <f>G466*E466</f>
        <v>0</v>
      </c>
      <c r="I466" s="86"/>
      <c r="J466" s="69">
        <f t="shared" si="52"/>
        <v>0</v>
      </c>
      <c r="K466" s="70" t="s">
        <v>1009</v>
      </c>
      <c r="L466" s="70"/>
      <c r="M466" s="124">
        <f t="shared" si="53"/>
        <v>0</v>
      </c>
      <c r="N466" s="124">
        <f t="shared" si="54"/>
        <v>0</v>
      </c>
      <c r="O466" s="38"/>
      <c r="P466" s="39"/>
    </row>
    <row r="467" spans="1:16" s="10" customFormat="1" ht="36" x14ac:dyDescent="0.25">
      <c r="A467" s="94"/>
      <c r="B467" s="79"/>
      <c r="C467" s="79" t="s">
        <v>488</v>
      </c>
      <c r="D467" s="159" t="s">
        <v>489</v>
      </c>
      <c r="E467" s="70">
        <v>1</v>
      </c>
      <c r="F467" s="70" t="s">
        <v>90</v>
      </c>
      <c r="G467" s="160"/>
      <c r="H467" s="69">
        <f>G467*E467</f>
        <v>0</v>
      </c>
      <c r="I467" s="86"/>
      <c r="J467" s="69">
        <f t="shared" si="52"/>
        <v>0</v>
      </c>
      <c r="K467" s="70" t="s">
        <v>1009</v>
      </c>
      <c r="L467" s="70"/>
      <c r="M467" s="124">
        <f t="shared" si="53"/>
        <v>0</v>
      </c>
      <c r="N467" s="124">
        <f t="shared" si="54"/>
        <v>0</v>
      </c>
      <c r="O467" s="38"/>
      <c r="P467" s="39"/>
    </row>
    <row r="468" spans="1:16" s="10" customFormat="1" x14ac:dyDescent="0.25">
      <c r="A468" s="94"/>
      <c r="B468" s="79"/>
      <c r="C468" s="79"/>
      <c r="D468" s="159"/>
      <c r="E468" s="70"/>
      <c r="F468" s="70"/>
      <c r="G468" s="161"/>
      <c r="H468" s="69"/>
      <c r="I468" s="115"/>
      <c r="J468" s="69"/>
      <c r="K468" s="70" t="s">
        <v>1009</v>
      </c>
      <c r="L468" s="70"/>
      <c r="M468" s="124">
        <f t="shared" si="53"/>
        <v>0</v>
      </c>
      <c r="N468" s="124">
        <f t="shared" si="54"/>
        <v>0</v>
      </c>
      <c r="O468" s="38"/>
      <c r="P468" s="39"/>
    </row>
    <row r="469" spans="1:16" s="10" customFormat="1" x14ac:dyDescent="0.25">
      <c r="A469" s="156"/>
      <c r="B469" s="117"/>
      <c r="C469" s="117" t="s">
        <v>528</v>
      </c>
      <c r="D469" s="157"/>
      <c r="E469" s="120"/>
      <c r="F469" s="120"/>
      <c r="G469" s="158"/>
      <c r="H469" s="122"/>
      <c r="I469" s="123"/>
      <c r="J469" s="122"/>
      <c r="K469" s="122"/>
      <c r="L469" s="122"/>
      <c r="M469" s="122"/>
      <c r="N469" s="122"/>
      <c r="O469" s="38"/>
      <c r="P469" s="39"/>
    </row>
    <row r="470" spans="1:16" s="10" customFormat="1" x14ac:dyDescent="0.25">
      <c r="A470" s="94"/>
      <c r="B470" s="79"/>
      <c r="C470" s="79" t="s">
        <v>522</v>
      </c>
      <c r="D470" s="159" t="s">
        <v>523</v>
      </c>
      <c r="E470" s="70">
        <v>1</v>
      </c>
      <c r="F470" s="70" t="s">
        <v>90</v>
      </c>
      <c r="G470" s="160"/>
      <c r="H470" s="69">
        <f>G470*E470</f>
        <v>0</v>
      </c>
      <c r="I470" s="86"/>
      <c r="J470" s="69">
        <f t="shared" si="52"/>
        <v>0</v>
      </c>
      <c r="K470" s="70" t="s">
        <v>1009</v>
      </c>
      <c r="L470" s="70"/>
      <c r="M470" s="124">
        <f t="shared" si="53"/>
        <v>0</v>
      </c>
      <c r="N470" s="124">
        <f t="shared" si="54"/>
        <v>0</v>
      </c>
      <c r="O470" s="38"/>
      <c r="P470" s="39"/>
    </row>
    <row r="471" spans="1:16" s="10" customFormat="1" ht="24" x14ac:dyDescent="0.25">
      <c r="A471" s="94"/>
      <c r="B471" s="79"/>
      <c r="C471" s="79" t="s">
        <v>485</v>
      </c>
      <c r="D471" s="159" t="s">
        <v>486</v>
      </c>
      <c r="E471" s="70">
        <v>1</v>
      </c>
      <c r="F471" s="70" t="s">
        <v>90</v>
      </c>
      <c r="G471" s="160"/>
      <c r="H471" s="69">
        <f>G471*E471</f>
        <v>0</v>
      </c>
      <c r="I471" s="86"/>
      <c r="J471" s="69">
        <f t="shared" si="52"/>
        <v>0</v>
      </c>
      <c r="K471" s="70" t="s">
        <v>1009</v>
      </c>
      <c r="L471" s="70"/>
      <c r="M471" s="124">
        <f t="shared" si="53"/>
        <v>0</v>
      </c>
      <c r="N471" s="124">
        <f t="shared" si="54"/>
        <v>0</v>
      </c>
      <c r="O471" s="38"/>
      <c r="P471" s="39"/>
    </row>
    <row r="472" spans="1:16" s="10" customFormat="1" x14ac:dyDescent="0.25">
      <c r="A472" s="94"/>
      <c r="B472" s="79"/>
      <c r="C472" s="79" t="s">
        <v>870</v>
      </c>
      <c r="D472" s="159" t="s">
        <v>487</v>
      </c>
      <c r="E472" s="70">
        <v>2</v>
      </c>
      <c r="F472" s="70" t="s">
        <v>90</v>
      </c>
      <c r="G472" s="160"/>
      <c r="H472" s="69">
        <f>G472*E472</f>
        <v>0</v>
      </c>
      <c r="I472" s="86"/>
      <c r="J472" s="69">
        <f t="shared" si="52"/>
        <v>0</v>
      </c>
      <c r="K472" s="70" t="s">
        <v>1009</v>
      </c>
      <c r="L472" s="70"/>
      <c r="M472" s="124">
        <f t="shared" si="53"/>
        <v>0</v>
      </c>
      <c r="N472" s="124">
        <f t="shared" si="54"/>
        <v>0</v>
      </c>
      <c r="O472" s="38"/>
      <c r="P472" s="39"/>
    </row>
    <row r="473" spans="1:16" s="10" customFormat="1" ht="36" x14ac:dyDescent="0.25">
      <c r="A473" s="94"/>
      <c r="B473" s="79"/>
      <c r="C473" s="79" t="s">
        <v>488</v>
      </c>
      <c r="D473" s="159" t="s">
        <v>489</v>
      </c>
      <c r="E473" s="70">
        <v>1</v>
      </c>
      <c r="F473" s="70" t="s">
        <v>90</v>
      </c>
      <c r="G473" s="160"/>
      <c r="H473" s="69">
        <f>G473*E473</f>
        <v>0</v>
      </c>
      <c r="I473" s="86"/>
      <c r="J473" s="69">
        <f t="shared" si="52"/>
        <v>0</v>
      </c>
      <c r="K473" s="70" t="s">
        <v>1009</v>
      </c>
      <c r="L473" s="70"/>
      <c r="M473" s="124">
        <f t="shared" si="53"/>
        <v>0</v>
      </c>
      <c r="N473" s="124">
        <f t="shared" si="54"/>
        <v>0</v>
      </c>
      <c r="O473" s="38"/>
      <c r="P473" s="39"/>
    </row>
    <row r="474" spans="1:16" s="10" customFormat="1" x14ac:dyDescent="0.25">
      <c r="A474" s="94"/>
      <c r="B474" s="79"/>
      <c r="C474" s="79"/>
      <c r="D474" s="159"/>
      <c r="E474" s="70"/>
      <c r="F474" s="70"/>
      <c r="G474" s="161"/>
      <c r="H474" s="69"/>
      <c r="I474" s="115"/>
      <c r="J474" s="69"/>
      <c r="K474" s="70" t="s">
        <v>1009</v>
      </c>
      <c r="L474" s="70"/>
      <c r="M474" s="124">
        <f t="shared" si="53"/>
        <v>0</v>
      </c>
      <c r="N474" s="124">
        <f t="shared" si="54"/>
        <v>0</v>
      </c>
      <c r="O474" s="38"/>
      <c r="P474" s="39"/>
    </row>
    <row r="475" spans="1:16" s="10" customFormat="1" x14ac:dyDescent="0.25">
      <c r="A475" s="156"/>
      <c r="B475" s="117"/>
      <c r="C475" s="117" t="s">
        <v>529</v>
      </c>
      <c r="D475" s="157"/>
      <c r="E475" s="120"/>
      <c r="F475" s="120"/>
      <c r="G475" s="158"/>
      <c r="H475" s="122"/>
      <c r="I475" s="123"/>
      <c r="J475" s="122"/>
      <c r="K475" s="122"/>
      <c r="L475" s="122"/>
      <c r="M475" s="122"/>
      <c r="N475" s="122"/>
      <c r="O475" s="38"/>
      <c r="P475" s="39"/>
    </row>
    <row r="476" spans="1:16" s="10" customFormat="1" x14ac:dyDescent="0.25">
      <c r="A476" s="94"/>
      <c r="B476" s="79"/>
      <c r="C476" s="79" t="s">
        <v>522</v>
      </c>
      <c r="D476" s="159" t="s">
        <v>523</v>
      </c>
      <c r="E476" s="70">
        <v>1</v>
      </c>
      <c r="F476" s="70" t="s">
        <v>90</v>
      </c>
      <c r="G476" s="160"/>
      <c r="H476" s="69">
        <f>G476*E476</f>
        <v>0</v>
      </c>
      <c r="I476" s="86"/>
      <c r="J476" s="69">
        <f t="shared" si="52"/>
        <v>0</v>
      </c>
      <c r="K476" s="70" t="s">
        <v>1009</v>
      </c>
      <c r="L476" s="70"/>
      <c r="M476" s="124">
        <f t="shared" si="53"/>
        <v>0</v>
      </c>
      <c r="N476" s="124">
        <f t="shared" si="54"/>
        <v>0</v>
      </c>
      <c r="O476" s="38"/>
      <c r="P476" s="39"/>
    </row>
    <row r="477" spans="1:16" s="10" customFormat="1" ht="24" x14ac:dyDescent="0.25">
      <c r="A477" s="94"/>
      <c r="B477" s="79"/>
      <c r="C477" s="79" t="s">
        <v>485</v>
      </c>
      <c r="D477" s="159" t="s">
        <v>486</v>
      </c>
      <c r="E477" s="70">
        <v>1</v>
      </c>
      <c r="F477" s="70" t="s">
        <v>90</v>
      </c>
      <c r="G477" s="160"/>
      <c r="H477" s="69">
        <f>G477*E477</f>
        <v>0</v>
      </c>
      <c r="I477" s="86"/>
      <c r="J477" s="69">
        <f t="shared" ref="J477:J546" si="56">I477+H477</f>
        <v>0</v>
      </c>
      <c r="K477" s="70" t="s">
        <v>1009</v>
      </c>
      <c r="L477" s="70"/>
      <c r="M477" s="124">
        <f t="shared" si="53"/>
        <v>0</v>
      </c>
      <c r="N477" s="124">
        <f t="shared" si="54"/>
        <v>0</v>
      </c>
      <c r="O477" s="38"/>
      <c r="P477" s="39"/>
    </row>
    <row r="478" spans="1:16" s="10" customFormat="1" x14ac:dyDescent="0.25">
      <c r="A478" s="94"/>
      <c r="B478" s="79"/>
      <c r="C478" s="79" t="s">
        <v>870</v>
      </c>
      <c r="D478" s="159" t="s">
        <v>487</v>
      </c>
      <c r="E478" s="70">
        <v>2</v>
      </c>
      <c r="F478" s="70" t="s">
        <v>90</v>
      </c>
      <c r="G478" s="160"/>
      <c r="H478" s="69">
        <f>G478*E478</f>
        <v>0</v>
      </c>
      <c r="I478" s="86"/>
      <c r="J478" s="69">
        <f t="shared" si="56"/>
        <v>0</v>
      </c>
      <c r="K478" s="70" t="s">
        <v>1009</v>
      </c>
      <c r="L478" s="70"/>
      <c r="M478" s="124">
        <f t="shared" si="53"/>
        <v>0</v>
      </c>
      <c r="N478" s="124">
        <f t="shared" si="54"/>
        <v>0</v>
      </c>
      <c r="O478" s="38"/>
      <c r="P478" s="39"/>
    </row>
    <row r="479" spans="1:16" s="10" customFormat="1" ht="36" x14ac:dyDescent="0.25">
      <c r="A479" s="94"/>
      <c r="B479" s="79"/>
      <c r="C479" s="79" t="s">
        <v>488</v>
      </c>
      <c r="D479" s="159" t="s">
        <v>489</v>
      </c>
      <c r="E479" s="70">
        <v>1</v>
      </c>
      <c r="F479" s="70" t="s">
        <v>90</v>
      </c>
      <c r="G479" s="160"/>
      <c r="H479" s="69">
        <f>G479*E479</f>
        <v>0</v>
      </c>
      <c r="I479" s="86"/>
      <c r="J479" s="69">
        <f t="shared" si="56"/>
        <v>0</v>
      </c>
      <c r="K479" s="70" t="s">
        <v>1009</v>
      </c>
      <c r="L479" s="70"/>
      <c r="M479" s="124">
        <f t="shared" si="53"/>
        <v>0</v>
      </c>
      <c r="N479" s="124">
        <f t="shared" si="54"/>
        <v>0</v>
      </c>
      <c r="O479" s="38"/>
      <c r="P479" s="39"/>
    </row>
    <row r="480" spans="1:16" s="10" customFormat="1" ht="24" x14ac:dyDescent="0.25">
      <c r="A480" s="94"/>
      <c r="B480" s="79"/>
      <c r="C480" s="79" t="s">
        <v>502</v>
      </c>
      <c r="D480" s="159" t="s">
        <v>503</v>
      </c>
      <c r="E480" s="70">
        <v>1</v>
      </c>
      <c r="F480" s="70" t="s">
        <v>90</v>
      </c>
      <c r="G480" s="160"/>
      <c r="H480" s="69">
        <f>G480*E480</f>
        <v>0</v>
      </c>
      <c r="I480" s="86"/>
      <c r="J480" s="69">
        <f t="shared" si="56"/>
        <v>0</v>
      </c>
      <c r="K480" s="70" t="s">
        <v>1009</v>
      </c>
      <c r="L480" s="70"/>
      <c r="M480" s="124">
        <f t="shared" si="53"/>
        <v>0</v>
      </c>
      <c r="N480" s="124">
        <f t="shared" si="54"/>
        <v>0</v>
      </c>
      <c r="O480" s="38"/>
      <c r="P480" s="39"/>
    </row>
    <row r="481" spans="1:16" s="10" customFormat="1" x14ac:dyDescent="0.25">
      <c r="A481" s="94"/>
      <c r="B481" s="79"/>
      <c r="C481" s="79"/>
      <c r="D481" s="159"/>
      <c r="E481" s="70"/>
      <c r="F481" s="70"/>
      <c r="G481" s="161"/>
      <c r="H481" s="69"/>
      <c r="I481" s="115"/>
      <c r="J481" s="69"/>
      <c r="K481" s="70" t="s">
        <v>1009</v>
      </c>
      <c r="L481" s="70"/>
      <c r="M481" s="124">
        <f t="shared" si="53"/>
        <v>0</v>
      </c>
      <c r="N481" s="124">
        <f t="shared" si="54"/>
        <v>0</v>
      </c>
      <c r="O481" s="38"/>
      <c r="P481" s="39"/>
    </row>
    <row r="482" spans="1:16" s="10" customFormat="1" x14ac:dyDescent="0.25">
      <c r="A482" s="156"/>
      <c r="B482" s="117"/>
      <c r="C482" s="117" t="s">
        <v>530</v>
      </c>
      <c r="D482" s="157"/>
      <c r="E482" s="120"/>
      <c r="F482" s="120"/>
      <c r="G482" s="158"/>
      <c r="H482" s="122"/>
      <c r="I482" s="123"/>
      <c r="J482" s="122"/>
      <c r="K482" s="122"/>
      <c r="L482" s="122"/>
      <c r="M482" s="122"/>
      <c r="N482" s="122"/>
      <c r="O482" s="38"/>
      <c r="P482" s="39"/>
    </row>
    <row r="483" spans="1:16" s="10" customFormat="1" x14ac:dyDescent="0.25">
      <c r="A483" s="94"/>
      <c r="B483" s="79"/>
      <c r="C483" s="79" t="s">
        <v>522</v>
      </c>
      <c r="D483" s="159" t="s">
        <v>523</v>
      </c>
      <c r="E483" s="70">
        <v>1</v>
      </c>
      <c r="F483" s="70" t="s">
        <v>90</v>
      </c>
      <c r="G483" s="160"/>
      <c r="H483" s="69">
        <f t="shared" ref="H483:H488" si="57">G483*E483</f>
        <v>0</v>
      </c>
      <c r="I483" s="86"/>
      <c r="J483" s="69">
        <f t="shared" si="56"/>
        <v>0</v>
      </c>
      <c r="K483" s="70" t="s">
        <v>1009</v>
      </c>
      <c r="L483" s="70"/>
      <c r="M483" s="124">
        <f t="shared" si="53"/>
        <v>0</v>
      </c>
      <c r="N483" s="124">
        <f t="shared" si="54"/>
        <v>0</v>
      </c>
      <c r="O483" s="38"/>
      <c r="P483" s="39"/>
    </row>
    <row r="484" spans="1:16" s="10" customFormat="1" ht="24" x14ac:dyDescent="0.25">
      <c r="A484" s="94"/>
      <c r="B484" s="79"/>
      <c r="C484" s="79" t="s">
        <v>485</v>
      </c>
      <c r="D484" s="159" t="s">
        <v>486</v>
      </c>
      <c r="E484" s="70">
        <v>1</v>
      </c>
      <c r="F484" s="70" t="s">
        <v>90</v>
      </c>
      <c r="G484" s="160"/>
      <c r="H484" s="69">
        <f t="shared" si="57"/>
        <v>0</v>
      </c>
      <c r="I484" s="86"/>
      <c r="J484" s="69">
        <f t="shared" si="56"/>
        <v>0</v>
      </c>
      <c r="K484" s="70" t="s">
        <v>1009</v>
      </c>
      <c r="L484" s="70"/>
      <c r="M484" s="124">
        <f t="shared" si="53"/>
        <v>0</v>
      </c>
      <c r="N484" s="124">
        <f t="shared" si="54"/>
        <v>0</v>
      </c>
      <c r="O484" s="38"/>
      <c r="P484" s="39"/>
    </row>
    <row r="485" spans="1:16" s="10" customFormat="1" x14ac:dyDescent="0.25">
      <c r="A485" s="94"/>
      <c r="B485" s="79"/>
      <c r="C485" s="79" t="s">
        <v>870</v>
      </c>
      <c r="D485" s="159" t="s">
        <v>487</v>
      </c>
      <c r="E485" s="70">
        <v>2</v>
      </c>
      <c r="F485" s="70" t="s">
        <v>90</v>
      </c>
      <c r="G485" s="160"/>
      <c r="H485" s="69">
        <f t="shared" si="57"/>
        <v>0</v>
      </c>
      <c r="I485" s="86"/>
      <c r="J485" s="69">
        <f t="shared" si="56"/>
        <v>0</v>
      </c>
      <c r="K485" s="70" t="s">
        <v>1009</v>
      </c>
      <c r="L485" s="70"/>
      <c r="M485" s="124">
        <f t="shared" si="53"/>
        <v>0</v>
      </c>
      <c r="N485" s="124">
        <f t="shared" si="54"/>
        <v>0</v>
      </c>
      <c r="O485" s="38"/>
      <c r="P485" s="39"/>
    </row>
    <row r="486" spans="1:16" s="10" customFormat="1" ht="24" x14ac:dyDescent="0.25">
      <c r="A486" s="94"/>
      <c r="B486" s="79"/>
      <c r="C486" s="79" t="s">
        <v>650</v>
      </c>
      <c r="D486" s="159" t="s">
        <v>652</v>
      </c>
      <c r="E486" s="70">
        <v>1</v>
      </c>
      <c r="F486" s="70" t="s">
        <v>90</v>
      </c>
      <c r="G486" s="160"/>
      <c r="H486" s="69">
        <f t="shared" si="57"/>
        <v>0</v>
      </c>
      <c r="I486" s="86"/>
      <c r="J486" s="69">
        <f t="shared" si="56"/>
        <v>0</v>
      </c>
      <c r="K486" s="70" t="s">
        <v>1009</v>
      </c>
      <c r="L486" s="70"/>
      <c r="M486" s="124">
        <f t="shared" si="53"/>
        <v>0</v>
      </c>
      <c r="N486" s="124">
        <f t="shared" si="54"/>
        <v>0</v>
      </c>
      <c r="O486" s="38"/>
      <c r="P486" s="39"/>
    </row>
    <row r="487" spans="1:16" s="10" customFormat="1" ht="24" x14ac:dyDescent="0.25">
      <c r="A487" s="94"/>
      <c r="B487" s="79"/>
      <c r="C487" s="79" t="s">
        <v>515</v>
      </c>
      <c r="D487" s="159" t="s">
        <v>516</v>
      </c>
      <c r="E487" s="70">
        <v>1</v>
      </c>
      <c r="F487" s="70" t="s">
        <v>90</v>
      </c>
      <c r="G487" s="160"/>
      <c r="H487" s="69">
        <f t="shared" si="57"/>
        <v>0</v>
      </c>
      <c r="I487" s="86"/>
      <c r="J487" s="69">
        <f t="shared" si="56"/>
        <v>0</v>
      </c>
      <c r="K487" s="70" t="s">
        <v>1009</v>
      </c>
      <c r="L487" s="70"/>
      <c r="M487" s="124">
        <f t="shared" si="53"/>
        <v>0</v>
      </c>
      <c r="N487" s="124">
        <f t="shared" si="54"/>
        <v>0</v>
      </c>
      <c r="O487" s="38"/>
      <c r="P487" s="39"/>
    </row>
    <row r="488" spans="1:16" s="10" customFormat="1" ht="24" x14ac:dyDescent="0.25">
      <c r="A488" s="94"/>
      <c r="B488" s="79"/>
      <c r="C488" s="79" t="s">
        <v>502</v>
      </c>
      <c r="D488" s="159" t="s">
        <v>503</v>
      </c>
      <c r="E488" s="70">
        <v>1</v>
      </c>
      <c r="F488" s="70" t="s">
        <v>90</v>
      </c>
      <c r="G488" s="160"/>
      <c r="H488" s="69">
        <f t="shared" si="57"/>
        <v>0</v>
      </c>
      <c r="I488" s="86"/>
      <c r="J488" s="69">
        <f t="shared" si="56"/>
        <v>0</v>
      </c>
      <c r="K488" s="70" t="s">
        <v>1009</v>
      </c>
      <c r="L488" s="70"/>
      <c r="M488" s="124">
        <f t="shared" si="53"/>
        <v>0</v>
      </c>
      <c r="N488" s="124">
        <f t="shared" si="54"/>
        <v>0</v>
      </c>
      <c r="O488" s="38"/>
      <c r="P488" s="39"/>
    </row>
    <row r="489" spans="1:16" s="10" customFormat="1" x14ac:dyDescent="0.25">
      <c r="A489" s="94"/>
      <c r="B489" s="79"/>
      <c r="C489" s="79"/>
      <c r="D489" s="159"/>
      <c r="E489" s="70"/>
      <c r="F489" s="70"/>
      <c r="G489" s="161"/>
      <c r="H489" s="69"/>
      <c r="I489" s="115"/>
      <c r="J489" s="69"/>
      <c r="K489" s="70"/>
      <c r="L489" s="70"/>
      <c r="M489" s="124"/>
      <c r="N489" s="124"/>
      <c r="O489" s="38"/>
      <c r="P489" s="39"/>
    </row>
    <row r="490" spans="1:16" s="10" customFormat="1" x14ac:dyDescent="0.25">
      <c r="A490" s="156"/>
      <c r="B490" s="117"/>
      <c r="C490" s="117" t="s">
        <v>531</v>
      </c>
      <c r="D490" s="157"/>
      <c r="E490" s="120"/>
      <c r="F490" s="120"/>
      <c r="G490" s="158"/>
      <c r="H490" s="122"/>
      <c r="I490" s="123"/>
      <c r="J490" s="122"/>
      <c r="K490" s="122"/>
      <c r="L490" s="122"/>
      <c r="M490" s="122"/>
      <c r="N490" s="122"/>
      <c r="O490" s="38"/>
      <c r="P490" s="39"/>
    </row>
    <row r="491" spans="1:16" s="10" customFormat="1" x14ac:dyDescent="0.25">
      <c r="A491" s="94"/>
      <c r="B491" s="79"/>
      <c r="C491" s="79" t="s">
        <v>522</v>
      </c>
      <c r="D491" s="159" t="s">
        <v>523</v>
      </c>
      <c r="E491" s="70">
        <v>1</v>
      </c>
      <c r="F491" s="70" t="s">
        <v>90</v>
      </c>
      <c r="G491" s="160"/>
      <c r="H491" s="69">
        <f>G491*E491</f>
        <v>0</v>
      </c>
      <c r="I491" s="86"/>
      <c r="J491" s="69">
        <f t="shared" si="56"/>
        <v>0</v>
      </c>
      <c r="K491" s="70" t="s">
        <v>1009</v>
      </c>
      <c r="L491" s="70"/>
      <c r="M491" s="124">
        <f t="shared" si="53"/>
        <v>0</v>
      </c>
      <c r="N491" s="124">
        <f t="shared" si="54"/>
        <v>0</v>
      </c>
      <c r="O491" s="38"/>
      <c r="P491" s="39"/>
    </row>
    <row r="492" spans="1:16" s="10" customFormat="1" ht="24" x14ac:dyDescent="0.25">
      <c r="A492" s="94"/>
      <c r="B492" s="79"/>
      <c r="C492" s="79" t="s">
        <v>485</v>
      </c>
      <c r="D492" s="159" t="s">
        <v>486</v>
      </c>
      <c r="E492" s="70">
        <v>1</v>
      </c>
      <c r="F492" s="70" t="s">
        <v>90</v>
      </c>
      <c r="G492" s="160"/>
      <c r="H492" s="69">
        <f>G492*E492</f>
        <v>0</v>
      </c>
      <c r="I492" s="86"/>
      <c r="J492" s="69">
        <f t="shared" si="56"/>
        <v>0</v>
      </c>
      <c r="K492" s="70" t="s">
        <v>1009</v>
      </c>
      <c r="L492" s="70"/>
      <c r="M492" s="124">
        <f t="shared" si="53"/>
        <v>0</v>
      </c>
      <c r="N492" s="124">
        <f t="shared" si="54"/>
        <v>0</v>
      </c>
      <c r="O492" s="38"/>
      <c r="P492" s="39"/>
    </row>
    <row r="493" spans="1:16" s="10" customFormat="1" x14ac:dyDescent="0.25">
      <c r="A493" s="94"/>
      <c r="B493" s="79"/>
      <c r="C493" s="79" t="s">
        <v>870</v>
      </c>
      <c r="D493" s="159" t="s">
        <v>487</v>
      </c>
      <c r="E493" s="70">
        <v>2</v>
      </c>
      <c r="F493" s="70" t="s">
        <v>90</v>
      </c>
      <c r="G493" s="160"/>
      <c r="H493" s="69">
        <f>G493*E493</f>
        <v>0</v>
      </c>
      <c r="I493" s="86"/>
      <c r="J493" s="69">
        <f t="shared" si="56"/>
        <v>0</v>
      </c>
      <c r="K493" s="70" t="s">
        <v>1009</v>
      </c>
      <c r="L493" s="70"/>
      <c r="M493" s="124">
        <f t="shared" si="53"/>
        <v>0</v>
      </c>
      <c r="N493" s="124">
        <f t="shared" si="54"/>
        <v>0</v>
      </c>
      <c r="O493" s="38"/>
      <c r="P493" s="39"/>
    </row>
    <row r="494" spans="1:16" s="10" customFormat="1" ht="36" x14ac:dyDescent="0.25">
      <c r="A494" s="94"/>
      <c r="B494" s="79"/>
      <c r="C494" s="79" t="s">
        <v>488</v>
      </c>
      <c r="D494" s="159" t="s">
        <v>489</v>
      </c>
      <c r="E494" s="70">
        <v>1</v>
      </c>
      <c r="F494" s="70" t="s">
        <v>90</v>
      </c>
      <c r="G494" s="160"/>
      <c r="H494" s="69">
        <f>G494*E494</f>
        <v>0</v>
      </c>
      <c r="I494" s="86"/>
      <c r="J494" s="69">
        <f t="shared" si="56"/>
        <v>0</v>
      </c>
      <c r="K494" s="70" t="s">
        <v>1009</v>
      </c>
      <c r="L494" s="70"/>
      <c r="M494" s="124">
        <f t="shared" si="53"/>
        <v>0</v>
      </c>
      <c r="N494" s="124">
        <f t="shared" si="54"/>
        <v>0</v>
      </c>
      <c r="O494" s="38"/>
      <c r="P494" s="39"/>
    </row>
    <row r="495" spans="1:16" s="10" customFormat="1" x14ac:dyDescent="0.25">
      <c r="A495" s="94"/>
      <c r="B495" s="79"/>
      <c r="C495" s="79"/>
      <c r="D495" s="159"/>
      <c r="E495" s="70"/>
      <c r="F495" s="70"/>
      <c r="G495" s="161"/>
      <c r="H495" s="69"/>
      <c r="I495" s="115"/>
      <c r="J495" s="69"/>
      <c r="K495" s="70"/>
      <c r="L495" s="70"/>
      <c r="M495" s="124"/>
      <c r="N495" s="124"/>
      <c r="O495" s="38"/>
      <c r="P495" s="39"/>
    </row>
    <row r="496" spans="1:16" s="10" customFormat="1" x14ac:dyDescent="0.25">
      <c r="A496" s="156"/>
      <c r="B496" s="117"/>
      <c r="C496" s="117" t="s">
        <v>532</v>
      </c>
      <c r="D496" s="157"/>
      <c r="E496" s="120"/>
      <c r="F496" s="120"/>
      <c r="G496" s="158"/>
      <c r="H496" s="122"/>
      <c r="I496" s="123"/>
      <c r="J496" s="122"/>
      <c r="K496" s="122"/>
      <c r="L496" s="122"/>
      <c r="M496" s="122"/>
      <c r="N496" s="122"/>
      <c r="O496" s="38"/>
      <c r="P496" s="39"/>
    </row>
    <row r="497" spans="1:16" s="10" customFormat="1" x14ac:dyDescent="0.25">
      <c r="A497" s="94"/>
      <c r="B497" s="79"/>
      <c r="C497" s="79" t="s">
        <v>522</v>
      </c>
      <c r="D497" s="159" t="s">
        <v>523</v>
      </c>
      <c r="E497" s="70">
        <v>1</v>
      </c>
      <c r="F497" s="70" t="s">
        <v>90</v>
      </c>
      <c r="G497" s="160"/>
      <c r="H497" s="69">
        <f>G497*E497</f>
        <v>0</v>
      </c>
      <c r="I497" s="86"/>
      <c r="J497" s="69">
        <f t="shared" si="56"/>
        <v>0</v>
      </c>
      <c r="K497" s="70" t="s">
        <v>1009</v>
      </c>
      <c r="L497" s="70"/>
      <c r="M497" s="124">
        <f t="shared" si="53"/>
        <v>0</v>
      </c>
      <c r="N497" s="124">
        <f t="shared" si="54"/>
        <v>0</v>
      </c>
      <c r="O497" s="38"/>
      <c r="P497" s="39"/>
    </row>
    <row r="498" spans="1:16" s="10" customFormat="1" ht="24" x14ac:dyDescent="0.25">
      <c r="A498" s="94"/>
      <c r="B498" s="79"/>
      <c r="C498" s="79" t="s">
        <v>485</v>
      </c>
      <c r="D498" s="159" t="s">
        <v>486</v>
      </c>
      <c r="E498" s="70">
        <v>1</v>
      </c>
      <c r="F498" s="70" t="s">
        <v>90</v>
      </c>
      <c r="G498" s="160"/>
      <c r="H498" s="69">
        <f>G498*E498</f>
        <v>0</v>
      </c>
      <c r="I498" s="86"/>
      <c r="J498" s="69">
        <f t="shared" si="56"/>
        <v>0</v>
      </c>
      <c r="K498" s="70" t="s">
        <v>1009</v>
      </c>
      <c r="L498" s="70"/>
      <c r="M498" s="124">
        <f t="shared" si="53"/>
        <v>0</v>
      </c>
      <c r="N498" s="124">
        <f t="shared" si="54"/>
        <v>0</v>
      </c>
      <c r="O498" s="38"/>
      <c r="P498" s="39"/>
    </row>
    <row r="499" spans="1:16" s="10" customFormat="1" x14ac:dyDescent="0.25">
      <c r="A499" s="94"/>
      <c r="B499" s="79"/>
      <c r="C499" s="79" t="s">
        <v>870</v>
      </c>
      <c r="D499" s="159" t="s">
        <v>487</v>
      </c>
      <c r="E499" s="70">
        <v>2</v>
      </c>
      <c r="F499" s="70" t="s">
        <v>90</v>
      </c>
      <c r="G499" s="160"/>
      <c r="H499" s="69">
        <f>G499*E499</f>
        <v>0</v>
      </c>
      <c r="I499" s="86"/>
      <c r="J499" s="69">
        <f t="shared" si="56"/>
        <v>0</v>
      </c>
      <c r="K499" s="70" t="s">
        <v>1009</v>
      </c>
      <c r="L499" s="70"/>
      <c r="M499" s="124">
        <f t="shared" si="53"/>
        <v>0</v>
      </c>
      <c r="N499" s="124">
        <f t="shared" si="54"/>
        <v>0</v>
      </c>
      <c r="O499" s="38"/>
      <c r="P499" s="39"/>
    </row>
    <row r="500" spans="1:16" s="10" customFormat="1" ht="24" x14ac:dyDescent="0.25">
      <c r="A500" s="94"/>
      <c r="B500" s="79"/>
      <c r="C500" s="79" t="s">
        <v>650</v>
      </c>
      <c r="D500" s="159" t="s">
        <v>652</v>
      </c>
      <c r="E500" s="70">
        <v>1</v>
      </c>
      <c r="F500" s="70" t="s">
        <v>90</v>
      </c>
      <c r="G500" s="160"/>
      <c r="H500" s="69">
        <f>G500*E500</f>
        <v>0</v>
      </c>
      <c r="I500" s="86"/>
      <c r="J500" s="69">
        <f>I500+H500</f>
        <v>0</v>
      </c>
      <c r="K500" s="70" t="s">
        <v>1009</v>
      </c>
      <c r="L500" s="70"/>
      <c r="M500" s="124">
        <f t="shared" si="53"/>
        <v>0</v>
      </c>
      <c r="N500" s="124">
        <f t="shared" si="54"/>
        <v>0</v>
      </c>
      <c r="O500" s="38"/>
      <c r="P500" s="39"/>
    </row>
    <row r="501" spans="1:16" s="10" customFormat="1" ht="24" x14ac:dyDescent="0.25">
      <c r="A501" s="94"/>
      <c r="B501" s="79"/>
      <c r="C501" s="79" t="s">
        <v>515</v>
      </c>
      <c r="D501" s="159" t="s">
        <v>516</v>
      </c>
      <c r="E501" s="70">
        <v>1</v>
      </c>
      <c r="F501" s="70" t="s">
        <v>90</v>
      </c>
      <c r="G501" s="160"/>
      <c r="H501" s="69">
        <f>G501*E501</f>
        <v>0</v>
      </c>
      <c r="I501" s="86"/>
      <c r="J501" s="69">
        <f>I501+H501</f>
        <v>0</v>
      </c>
      <c r="K501" s="70" t="s">
        <v>1009</v>
      </c>
      <c r="L501" s="70"/>
      <c r="M501" s="124">
        <f t="shared" si="53"/>
        <v>0</v>
      </c>
      <c r="N501" s="124">
        <f t="shared" si="54"/>
        <v>0</v>
      </c>
      <c r="O501" s="38"/>
      <c r="P501" s="39"/>
    </row>
    <row r="502" spans="1:16" s="10" customFormat="1" x14ac:dyDescent="0.25">
      <c r="A502" s="94"/>
      <c r="B502" s="79"/>
      <c r="C502" s="79"/>
      <c r="D502" s="159"/>
      <c r="E502" s="70"/>
      <c r="F502" s="70"/>
      <c r="G502" s="161"/>
      <c r="H502" s="69"/>
      <c r="I502" s="115"/>
      <c r="J502" s="69"/>
      <c r="K502" s="70"/>
      <c r="L502" s="70"/>
      <c r="M502" s="124"/>
      <c r="N502" s="124"/>
      <c r="O502" s="38"/>
      <c r="P502" s="39"/>
    </row>
    <row r="503" spans="1:16" s="10" customFormat="1" x14ac:dyDescent="0.25">
      <c r="A503" s="156"/>
      <c r="B503" s="117"/>
      <c r="C503" s="117" t="s">
        <v>533</v>
      </c>
      <c r="D503" s="157"/>
      <c r="E503" s="120"/>
      <c r="F503" s="120"/>
      <c r="G503" s="158"/>
      <c r="H503" s="122"/>
      <c r="I503" s="123"/>
      <c r="J503" s="122"/>
      <c r="K503" s="122"/>
      <c r="L503" s="122"/>
      <c r="M503" s="122"/>
      <c r="N503" s="122"/>
      <c r="O503" s="38"/>
      <c r="P503" s="39"/>
    </row>
    <row r="504" spans="1:16" s="10" customFormat="1" x14ac:dyDescent="0.25">
      <c r="A504" s="94"/>
      <c r="B504" s="79"/>
      <c r="C504" s="79" t="s">
        <v>522</v>
      </c>
      <c r="D504" s="159" t="s">
        <v>523</v>
      </c>
      <c r="E504" s="70">
        <v>1</v>
      </c>
      <c r="F504" s="70" t="s">
        <v>90</v>
      </c>
      <c r="G504" s="160"/>
      <c r="H504" s="69">
        <f>G504*E504</f>
        <v>0</v>
      </c>
      <c r="I504" s="86"/>
      <c r="J504" s="69">
        <f t="shared" si="56"/>
        <v>0</v>
      </c>
      <c r="K504" s="70" t="s">
        <v>1009</v>
      </c>
      <c r="L504" s="70"/>
      <c r="M504" s="124">
        <f t="shared" ref="M504:M567" si="58">IF(K504="S",J504,0)</f>
        <v>0</v>
      </c>
      <c r="N504" s="124">
        <f t="shared" ref="N504:N567" si="59">IF(K504="D",J504,0)</f>
        <v>0</v>
      </c>
      <c r="O504" s="38"/>
      <c r="P504" s="39"/>
    </row>
    <row r="505" spans="1:16" s="10" customFormat="1" ht="24" x14ac:dyDescent="0.25">
      <c r="A505" s="94"/>
      <c r="B505" s="79"/>
      <c r="C505" s="79" t="s">
        <v>485</v>
      </c>
      <c r="D505" s="159" t="s">
        <v>486</v>
      </c>
      <c r="E505" s="70">
        <v>1</v>
      </c>
      <c r="F505" s="70" t="s">
        <v>90</v>
      </c>
      <c r="G505" s="160"/>
      <c r="H505" s="69">
        <f>G505*E505</f>
        <v>0</v>
      </c>
      <c r="I505" s="86"/>
      <c r="J505" s="69">
        <f t="shared" si="56"/>
        <v>0</v>
      </c>
      <c r="K505" s="70" t="s">
        <v>1009</v>
      </c>
      <c r="L505" s="70"/>
      <c r="M505" s="124">
        <f t="shared" si="58"/>
        <v>0</v>
      </c>
      <c r="N505" s="124">
        <f t="shared" si="59"/>
        <v>0</v>
      </c>
      <c r="O505" s="38"/>
      <c r="P505" s="39"/>
    </row>
    <row r="506" spans="1:16" s="10" customFormat="1" x14ac:dyDescent="0.25">
      <c r="A506" s="94"/>
      <c r="B506" s="79"/>
      <c r="C506" s="79" t="s">
        <v>870</v>
      </c>
      <c r="D506" s="159" t="s">
        <v>487</v>
      </c>
      <c r="E506" s="70">
        <v>2</v>
      </c>
      <c r="F506" s="70" t="s">
        <v>90</v>
      </c>
      <c r="G506" s="160"/>
      <c r="H506" s="69">
        <f>G506*E506</f>
        <v>0</v>
      </c>
      <c r="I506" s="86"/>
      <c r="J506" s="69">
        <f t="shared" si="56"/>
        <v>0</v>
      </c>
      <c r="K506" s="70" t="s">
        <v>1009</v>
      </c>
      <c r="L506" s="70"/>
      <c r="M506" s="124">
        <f t="shared" si="58"/>
        <v>0</v>
      </c>
      <c r="N506" s="124">
        <f t="shared" si="59"/>
        <v>0</v>
      </c>
      <c r="O506" s="38"/>
      <c r="P506" s="39"/>
    </row>
    <row r="507" spans="1:16" s="10" customFormat="1" ht="36" x14ac:dyDescent="0.25">
      <c r="A507" s="94"/>
      <c r="B507" s="79"/>
      <c r="C507" s="79" t="s">
        <v>488</v>
      </c>
      <c r="D507" s="159" t="s">
        <v>489</v>
      </c>
      <c r="E507" s="70">
        <v>1</v>
      </c>
      <c r="F507" s="70" t="s">
        <v>90</v>
      </c>
      <c r="G507" s="160"/>
      <c r="H507" s="69">
        <f>G507*E507</f>
        <v>0</v>
      </c>
      <c r="I507" s="86"/>
      <c r="J507" s="69">
        <f t="shared" si="56"/>
        <v>0</v>
      </c>
      <c r="K507" s="70" t="s">
        <v>1009</v>
      </c>
      <c r="L507" s="70"/>
      <c r="M507" s="124">
        <f t="shared" si="58"/>
        <v>0</v>
      </c>
      <c r="N507" s="124">
        <f t="shared" si="59"/>
        <v>0</v>
      </c>
      <c r="O507" s="38"/>
      <c r="P507" s="39"/>
    </row>
    <row r="508" spans="1:16" s="10" customFormat="1" x14ac:dyDescent="0.25">
      <c r="A508" s="94"/>
      <c r="B508" s="79"/>
      <c r="C508" s="79"/>
      <c r="D508" s="159"/>
      <c r="E508" s="70"/>
      <c r="F508" s="70"/>
      <c r="G508" s="161"/>
      <c r="H508" s="69"/>
      <c r="I508" s="115"/>
      <c r="J508" s="69"/>
      <c r="K508" s="70" t="s">
        <v>1009</v>
      </c>
      <c r="L508" s="70"/>
      <c r="M508" s="124">
        <f t="shared" si="58"/>
        <v>0</v>
      </c>
      <c r="N508" s="124">
        <f t="shared" si="59"/>
        <v>0</v>
      </c>
      <c r="O508" s="38"/>
      <c r="P508" s="39"/>
    </row>
    <row r="509" spans="1:16" s="10" customFormat="1" x14ac:dyDescent="0.25">
      <c r="A509" s="156"/>
      <c r="B509" s="117"/>
      <c r="C509" s="117" t="s">
        <v>534</v>
      </c>
      <c r="D509" s="157"/>
      <c r="E509" s="120"/>
      <c r="F509" s="120"/>
      <c r="G509" s="158"/>
      <c r="H509" s="122"/>
      <c r="I509" s="123"/>
      <c r="J509" s="122"/>
      <c r="K509" s="122"/>
      <c r="L509" s="122"/>
      <c r="M509" s="122"/>
      <c r="N509" s="122"/>
      <c r="O509" s="38"/>
      <c r="P509" s="39"/>
    </row>
    <row r="510" spans="1:16" s="10" customFormat="1" x14ac:dyDescent="0.25">
      <c r="A510" s="94"/>
      <c r="B510" s="79"/>
      <c r="C510" s="79" t="s">
        <v>522</v>
      </c>
      <c r="D510" s="159" t="s">
        <v>523</v>
      </c>
      <c r="E510" s="70">
        <v>1</v>
      </c>
      <c r="F510" s="70" t="s">
        <v>90</v>
      </c>
      <c r="G510" s="160"/>
      <c r="H510" s="69">
        <f>G510*E510</f>
        <v>0</v>
      </c>
      <c r="I510" s="86"/>
      <c r="J510" s="69">
        <f t="shared" si="56"/>
        <v>0</v>
      </c>
      <c r="K510" s="70" t="s">
        <v>1009</v>
      </c>
      <c r="L510" s="70"/>
      <c r="M510" s="124">
        <f t="shared" si="58"/>
        <v>0</v>
      </c>
      <c r="N510" s="124">
        <f t="shared" si="59"/>
        <v>0</v>
      </c>
      <c r="O510" s="38"/>
      <c r="P510" s="39"/>
    </row>
    <row r="511" spans="1:16" s="10" customFormat="1" ht="24" x14ac:dyDescent="0.25">
      <c r="A511" s="94"/>
      <c r="B511" s="79"/>
      <c r="C511" s="79" t="s">
        <v>485</v>
      </c>
      <c r="D511" s="159" t="s">
        <v>486</v>
      </c>
      <c r="E511" s="70">
        <v>1</v>
      </c>
      <c r="F511" s="70" t="s">
        <v>90</v>
      </c>
      <c r="G511" s="160"/>
      <c r="H511" s="69">
        <f>G511*E511</f>
        <v>0</v>
      </c>
      <c r="I511" s="86"/>
      <c r="J511" s="69">
        <f t="shared" si="56"/>
        <v>0</v>
      </c>
      <c r="K511" s="70" t="s">
        <v>1009</v>
      </c>
      <c r="L511" s="70"/>
      <c r="M511" s="124">
        <f t="shared" si="58"/>
        <v>0</v>
      </c>
      <c r="N511" s="124">
        <f t="shared" si="59"/>
        <v>0</v>
      </c>
      <c r="O511" s="38"/>
      <c r="P511" s="39"/>
    </row>
    <row r="512" spans="1:16" s="10" customFormat="1" x14ac:dyDescent="0.25">
      <c r="A512" s="94"/>
      <c r="B512" s="79"/>
      <c r="C512" s="79" t="s">
        <v>870</v>
      </c>
      <c r="D512" s="159" t="s">
        <v>487</v>
      </c>
      <c r="E512" s="70">
        <v>2</v>
      </c>
      <c r="F512" s="70" t="s">
        <v>90</v>
      </c>
      <c r="G512" s="160"/>
      <c r="H512" s="69">
        <f>G512*E512</f>
        <v>0</v>
      </c>
      <c r="I512" s="86"/>
      <c r="J512" s="69">
        <f t="shared" si="56"/>
        <v>0</v>
      </c>
      <c r="K512" s="70" t="s">
        <v>1009</v>
      </c>
      <c r="L512" s="70"/>
      <c r="M512" s="124">
        <f t="shared" si="58"/>
        <v>0</v>
      </c>
      <c r="N512" s="124">
        <f t="shared" si="59"/>
        <v>0</v>
      </c>
      <c r="O512" s="38"/>
      <c r="P512" s="39"/>
    </row>
    <row r="513" spans="1:16" s="10" customFormat="1" ht="24" x14ac:dyDescent="0.25">
      <c r="A513" s="94"/>
      <c r="B513" s="79"/>
      <c r="C513" s="79" t="s">
        <v>650</v>
      </c>
      <c r="D513" s="159" t="s">
        <v>652</v>
      </c>
      <c r="E513" s="70">
        <v>1</v>
      </c>
      <c r="F513" s="70" t="s">
        <v>90</v>
      </c>
      <c r="G513" s="160"/>
      <c r="H513" s="69">
        <f>G513*E513</f>
        <v>0</v>
      </c>
      <c r="I513" s="86"/>
      <c r="J513" s="69">
        <f t="shared" si="56"/>
        <v>0</v>
      </c>
      <c r="K513" s="70" t="s">
        <v>1009</v>
      </c>
      <c r="L513" s="70"/>
      <c r="M513" s="124">
        <f t="shared" si="58"/>
        <v>0</v>
      </c>
      <c r="N513" s="124">
        <f t="shared" si="59"/>
        <v>0</v>
      </c>
      <c r="O513" s="38"/>
      <c r="P513" s="39"/>
    </row>
    <row r="514" spans="1:16" s="10" customFormat="1" ht="24" x14ac:dyDescent="0.25">
      <c r="A514" s="94"/>
      <c r="B514" s="79"/>
      <c r="C514" s="79" t="s">
        <v>515</v>
      </c>
      <c r="D514" s="159" t="s">
        <v>516</v>
      </c>
      <c r="E514" s="70">
        <v>1</v>
      </c>
      <c r="F514" s="70" t="s">
        <v>90</v>
      </c>
      <c r="G514" s="160"/>
      <c r="H514" s="69">
        <f>G514*E514</f>
        <v>0</v>
      </c>
      <c r="I514" s="86"/>
      <c r="J514" s="69">
        <f t="shared" si="56"/>
        <v>0</v>
      </c>
      <c r="K514" s="70" t="s">
        <v>1009</v>
      </c>
      <c r="L514" s="70"/>
      <c r="M514" s="124">
        <f t="shared" si="58"/>
        <v>0</v>
      </c>
      <c r="N514" s="124">
        <f t="shared" si="59"/>
        <v>0</v>
      </c>
      <c r="O514" s="38"/>
      <c r="P514" s="39"/>
    </row>
    <row r="515" spans="1:16" s="10" customFormat="1" x14ac:dyDescent="0.25">
      <c r="A515" s="94"/>
      <c r="B515" s="79"/>
      <c r="C515" s="79"/>
      <c r="D515" s="159"/>
      <c r="E515" s="70"/>
      <c r="F515" s="70"/>
      <c r="G515" s="161"/>
      <c r="H515" s="69"/>
      <c r="I515" s="115"/>
      <c r="J515" s="69"/>
      <c r="K515" s="70" t="s">
        <v>1009</v>
      </c>
      <c r="L515" s="70"/>
      <c r="M515" s="124">
        <f t="shared" si="58"/>
        <v>0</v>
      </c>
      <c r="N515" s="124">
        <f t="shared" si="59"/>
        <v>0</v>
      </c>
      <c r="O515" s="38"/>
      <c r="P515" s="39"/>
    </row>
    <row r="516" spans="1:16" s="10" customFormat="1" x14ac:dyDescent="0.25">
      <c r="A516" s="156"/>
      <c r="B516" s="117"/>
      <c r="C516" s="117" t="s">
        <v>535</v>
      </c>
      <c r="D516" s="157"/>
      <c r="E516" s="120"/>
      <c r="F516" s="120"/>
      <c r="G516" s="158"/>
      <c r="H516" s="122"/>
      <c r="I516" s="123"/>
      <c r="J516" s="122"/>
      <c r="K516" s="122"/>
      <c r="L516" s="122"/>
      <c r="M516" s="122"/>
      <c r="N516" s="122"/>
      <c r="O516" s="38"/>
      <c r="P516" s="39"/>
    </row>
    <row r="517" spans="1:16" s="10" customFormat="1" ht="24" x14ac:dyDescent="0.25">
      <c r="A517" s="94"/>
      <c r="B517" s="79"/>
      <c r="C517" s="79" t="s">
        <v>463</v>
      </c>
      <c r="D517" s="159" t="s">
        <v>464</v>
      </c>
      <c r="E517" s="70">
        <v>2</v>
      </c>
      <c r="F517" s="70" t="s">
        <v>90</v>
      </c>
      <c r="G517" s="160"/>
      <c r="H517" s="69">
        <f>G517*E517</f>
        <v>0</v>
      </c>
      <c r="I517" s="86"/>
      <c r="J517" s="69">
        <f t="shared" si="56"/>
        <v>0</v>
      </c>
      <c r="K517" s="70" t="s">
        <v>1009</v>
      </c>
      <c r="L517" s="70"/>
      <c r="M517" s="124">
        <f t="shared" si="58"/>
        <v>0</v>
      </c>
      <c r="N517" s="124">
        <f t="shared" si="59"/>
        <v>0</v>
      </c>
      <c r="O517" s="38"/>
      <c r="P517" s="39"/>
    </row>
    <row r="518" spans="1:16" s="10" customFormat="1" ht="24" x14ac:dyDescent="0.25">
      <c r="A518" s="94"/>
      <c r="B518" s="79"/>
      <c r="C518" s="79" t="s">
        <v>463</v>
      </c>
      <c r="D518" s="159" t="s">
        <v>514</v>
      </c>
      <c r="E518" s="70">
        <v>1</v>
      </c>
      <c r="F518" s="70" t="s">
        <v>90</v>
      </c>
      <c r="G518" s="160"/>
      <c r="H518" s="69">
        <f>G518*E518</f>
        <v>0</v>
      </c>
      <c r="I518" s="86"/>
      <c r="J518" s="69">
        <f t="shared" si="56"/>
        <v>0</v>
      </c>
      <c r="K518" s="70" t="s">
        <v>1009</v>
      </c>
      <c r="L518" s="70"/>
      <c r="M518" s="124">
        <f t="shared" si="58"/>
        <v>0</v>
      </c>
      <c r="N518" s="124">
        <f t="shared" si="59"/>
        <v>0</v>
      </c>
      <c r="O518" s="38"/>
      <c r="P518" s="39"/>
    </row>
    <row r="519" spans="1:16" s="10" customFormat="1" ht="24" x14ac:dyDescent="0.25">
      <c r="A519" s="94"/>
      <c r="B519" s="79"/>
      <c r="C519" s="79" t="s">
        <v>465</v>
      </c>
      <c r="D519" s="159" t="s">
        <v>466</v>
      </c>
      <c r="E519" s="70">
        <v>5</v>
      </c>
      <c r="F519" s="70" t="s">
        <v>90</v>
      </c>
      <c r="G519" s="160"/>
      <c r="H519" s="69">
        <f t="shared" ref="H519:H524" si="60">G519*E519</f>
        <v>0</v>
      </c>
      <c r="I519" s="86"/>
      <c r="J519" s="69">
        <f t="shared" si="56"/>
        <v>0</v>
      </c>
      <c r="K519" s="70" t="s">
        <v>1009</v>
      </c>
      <c r="L519" s="70"/>
      <c r="M519" s="124">
        <f t="shared" si="58"/>
        <v>0</v>
      </c>
      <c r="N519" s="124">
        <f t="shared" si="59"/>
        <v>0</v>
      </c>
      <c r="O519" s="38"/>
      <c r="P519" s="39"/>
    </row>
    <row r="520" spans="1:16" s="10" customFormat="1" x14ac:dyDescent="0.25">
      <c r="A520" s="94"/>
      <c r="B520" s="79"/>
      <c r="C520" s="79" t="s">
        <v>467</v>
      </c>
      <c r="D520" s="159" t="s">
        <v>468</v>
      </c>
      <c r="E520" s="70">
        <v>3</v>
      </c>
      <c r="F520" s="70" t="s">
        <v>90</v>
      </c>
      <c r="G520" s="160"/>
      <c r="H520" s="69">
        <f t="shared" si="60"/>
        <v>0</v>
      </c>
      <c r="I520" s="86"/>
      <c r="J520" s="69">
        <f t="shared" si="56"/>
        <v>0</v>
      </c>
      <c r="K520" s="70" t="s">
        <v>1009</v>
      </c>
      <c r="L520" s="70"/>
      <c r="M520" s="124">
        <f t="shared" si="58"/>
        <v>0</v>
      </c>
      <c r="N520" s="124">
        <f t="shared" si="59"/>
        <v>0</v>
      </c>
      <c r="O520" s="38"/>
      <c r="P520" s="39"/>
    </row>
    <row r="521" spans="1:16" s="10" customFormat="1" ht="24" x14ac:dyDescent="0.25">
      <c r="A521" s="94"/>
      <c r="B521" s="79"/>
      <c r="C521" s="79" t="s">
        <v>650</v>
      </c>
      <c r="D521" s="159" t="s">
        <v>652</v>
      </c>
      <c r="E521" s="70">
        <v>1</v>
      </c>
      <c r="F521" s="70" t="s">
        <v>90</v>
      </c>
      <c r="G521" s="160"/>
      <c r="H521" s="69">
        <f t="shared" si="60"/>
        <v>0</v>
      </c>
      <c r="I521" s="86"/>
      <c r="J521" s="69">
        <f t="shared" si="56"/>
        <v>0</v>
      </c>
      <c r="K521" s="70" t="s">
        <v>1009</v>
      </c>
      <c r="L521" s="70"/>
      <c r="M521" s="124">
        <f t="shared" si="58"/>
        <v>0</v>
      </c>
      <c r="N521" s="124">
        <f t="shared" si="59"/>
        <v>0</v>
      </c>
      <c r="O521" s="38"/>
      <c r="P521" s="39"/>
    </row>
    <row r="522" spans="1:16" s="10" customFormat="1" ht="24" x14ac:dyDescent="0.25">
      <c r="A522" s="94"/>
      <c r="B522" s="79"/>
      <c r="C522" s="79" t="s">
        <v>515</v>
      </c>
      <c r="D522" s="159" t="s">
        <v>516</v>
      </c>
      <c r="E522" s="70">
        <v>1</v>
      </c>
      <c r="F522" s="70" t="s">
        <v>90</v>
      </c>
      <c r="G522" s="160"/>
      <c r="H522" s="69">
        <f t="shared" si="60"/>
        <v>0</v>
      </c>
      <c r="I522" s="86"/>
      <c r="J522" s="69">
        <f t="shared" si="56"/>
        <v>0</v>
      </c>
      <c r="K522" s="70" t="s">
        <v>1009</v>
      </c>
      <c r="L522" s="70"/>
      <c r="M522" s="124">
        <f t="shared" si="58"/>
        <v>0</v>
      </c>
      <c r="N522" s="124">
        <f t="shared" si="59"/>
        <v>0</v>
      </c>
      <c r="O522" s="38"/>
      <c r="P522" s="39"/>
    </row>
    <row r="523" spans="1:16" s="10" customFormat="1" ht="48" x14ac:dyDescent="0.25">
      <c r="A523" s="94"/>
      <c r="B523" s="79"/>
      <c r="C523" s="79" t="s">
        <v>536</v>
      </c>
      <c r="D523" s="159" t="s">
        <v>537</v>
      </c>
      <c r="E523" s="70">
        <v>1</v>
      </c>
      <c r="F523" s="70" t="s">
        <v>90</v>
      </c>
      <c r="G523" s="160"/>
      <c r="H523" s="69">
        <f t="shared" si="60"/>
        <v>0</v>
      </c>
      <c r="I523" s="86"/>
      <c r="J523" s="69">
        <f t="shared" si="56"/>
        <v>0</v>
      </c>
      <c r="K523" s="70" t="s">
        <v>1009</v>
      </c>
      <c r="L523" s="70"/>
      <c r="M523" s="124">
        <f t="shared" si="58"/>
        <v>0</v>
      </c>
      <c r="N523" s="124">
        <f t="shared" si="59"/>
        <v>0</v>
      </c>
      <c r="O523" s="38"/>
      <c r="P523" s="39"/>
    </row>
    <row r="524" spans="1:16" s="10" customFormat="1" x14ac:dyDescent="0.25">
      <c r="A524" s="94"/>
      <c r="B524" s="79"/>
      <c r="C524" s="79" t="s">
        <v>475</v>
      </c>
      <c r="D524" s="159" t="s">
        <v>538</v>
      </c>
      <c r="E524" s="70">
        <v>1</v>
      </c>
      <c r="F524" s="70" t="s">
        <v>90</v>
      </c>
      <c r="G524" s="160"/>
      <c r="H524" s="69">
        <f t="shared" si="60"/>
        <v>0</v>
      </c>
      <c r="I524" s="86"/>
      <c r="J524" s="69">
        <f t="shared" si="56"/>
        <v>0</v>
      </c>
      <c r="K524" s="70" t="s">
        <v>1009</v>
      </c>
      <c r="L524" s="70"/>
      <c r="M524" s="124">
        <f t="shared" si="58"/>
        <v>0</v>
      </c>
      <c r="N524" s="124">
        <f t="shared" si="59"/>
        <v>0</v>
      </c>
      <c r="O524" s="38"/>
      <c r="P524" s="39"/>
    </row>
    <row r="525" spans="1:16" s="10" customFormat="1" x14ac:dyDescent="0.25">
      <c r="A525" s="94"/>
      <c r="B525" s="79"/>
      <c r="C525" s="79"/>
      <c r="D525" s="159"/>
      <c r="E525" s="70"/>
      <c r="F525" s="70"/>
      <c r="G525" s="161"/>
      <c r="H525" s="69"/>
      <c r="I525" s="115"/>
      <c r="J525" s="69"/>
      <c r="K525" s="70" t="s">
        <v>1009</v>
      </c>
      <c r="L525" s="70"/>
      <c r="M525" s="124">
        <f t="shared" si="58"/>
        <v>0</v>
      </c>
      <c r="N525" s="124">
        <f t="shared" si="59"/>
        <v>0</v>
      </c>
      <c r="O525" s="38"/>
      <c r="P525" s="39"/>
    </row>
    <row r="526" spans="1:16" s="10" customFormat="1" x14ac:dyDescent="0.25">
      <c r="A526" s="156"/>
      <c r="B526" s="117"/>
      <c r="C526" s="117" t="s">
        <v>539</v>
      </c>
      <c r="D526" s="157"/>
      <c r="E526" s="120"/>
      <c r="F526" s="120"/>
      <c r="G526" s="158"/>
      <c r="H526" s="122"/>
      <c r="I526" s="123"/>
      <c r="J526" s="122"/>
      <c r="K526" s="122"/>
      <c r="L526" s="122"/>
      <c r="M526" s="122"/>
      <c r="N526" s="122"/>
      <c r="O526" s="38"/>
      <c r="P526" s="39"/>
    </row>
    <row r="527" spans="1:16" s="10" customFormat="1" ht="24" x14ac:dyDescent="0.25">
      <c r="A527" s="94"/>
      <c r="B527" s="79"/>
      <c r="C527" s="79" t="s">
        <v>463</v>
      </c>
      <c r="D527" s="159" t="s">
        <v>464</v>
      </c>
      <c r="E527" s="70">
        <v>2</v>
      </c>
      <c r="F527" s="70" t="s">
        <v>90</v>
      </c>
      <c r="G527" s="160"/>
      <c r="H527" s="69">
        <f t="shared" ref="H527:H532" si="61">G527*E527</f>
        <v>0</v>
      </c>
      <c r="I527" s="86"/>
      <c r="J527" s="69">
        <f t="shared" si="56"/>
        <v>0</v>
      </c>
      <c r="K527" s="70" t="s">
        <v>1009</v>
      </c>
      <c r="L527" s="70"/>
      <c r="M527" s="124">
        <f t="shared" si="58"/>
        <v>0</v>
      </c>
      <c r="N527" s="124">
        <f t="shared" si="59"/>
        <v>0</v>
      </c>
      <c r="O527" s="38"/>
      <c r="P527" s="39"/>
    </row>
    <row r="528" spans="1:16" s="10" customFormat="1" ht="24" x14ac:dyDescent="0.25">
      <c r="A528" s="94"/>
      <c r="B528" s="79"/>
      <c r="C528" s="79" t="s">
        <v>465</v>
      </c>
      <c r="D528" s="159" t="s">
        <v>466</v>
      </c>
      <c r="E528" s="70">
        <v>5</v>
      </c>
      <c r="F528" s="70" t="s">
        <v>90</v>
      </c>
      <c r="G528" s="160"/>
      <c r="H528" s="69">
        <f t="shared" si="61"/>
        <v>0</v>
      </c>
      <c r="I528" s="86"/>
      <c r="J528" s="69">
        <f t="shared" si="56"/>
        <v>0</v>
      </c>
      <c r="K528" s="70" t="s">
        <v>1009</v>
      </c>
      <c r="L528" s="70"/>
      <c r="M528" s="124">
        <f t="shared" si="58"/>
        <v>0</v>
      </c>
      <c r="N528" s="124">
        <f t="shared" si="59"/>
        <v>0</v>
      </c>
      <c r="O528" s="38"/>
      <c r="P528" s="39"/>
    </row>
    <row r="529" spans="1:16" s="10" customFormat="1" x14ac:dyDescent="0.25">
      <c r="A529" s="94"/>
      <c r="B529" s="79"/>
      <c r="C529" s="79" t="s">
        <v>467</v>
      </c>
      <c r="D529" s="159" t="s">
        <v>468</v>
      </c>
      <c r="E529" s="70">
        <v>3</v>
      </c>
      <c r="F529" s="70" t="s">
        <v>90</v>
      </c>
      <c r="G529" s="160"/>
      <c r="H529" s="69">
        <f t="shared" si="61"/>
        <v>0</v>
      </c>
      <c r="I529" s="86"/>
      <c r="J529" s="69">
        <f t="shared" si="56"/>
        <v>0</v>
      </c>
      <c r="K529" s="70" t="s">
        <v>1009</v>
      </c>
      <c r="L529" s="70"/>
      <c r="M529" s="124">
        <f t="shared" si="58"/>
        <v>0</v>
      </c>
      <c r="N529" s="124">
        <f t="shared" si="59"/>
        <v>0</v>
      </c>
      <c r="O529" s="38"/>
      <c r="P529" s="39"/>
    </row>
    <row r="530" spans="1:16" s="10" customFormat="1" ht="24" x14ac:dyDescent="0.25">
      <c r="A530" s="94"/>
      <c r="B530" s="79"/>
      <c r="C530" s="79" t="s">
        <v>650</v>
      </c>
      <c r="D530" s="159" t="s">
        <v>652</v>
      </c>
      <c r="E530" s="70">
        <v>1</v>
      </c>
      <c r="F530" s="70" t="s">
        <v>90</v>
      </c>
      <c r="G530" s="160"/>
      <c r="H530" s="69">
        <f t="shared" si="61"/>
        <v>0</v>
      </c>
      <c r="I530" s="86"/>
      <c r="J530" s="69">
        <f>I530+H530</f>
        <v>0</v>
      </c>
      <c r="K530" s="70" t="s">
        <v>1009</v>
      </c>
      <c r="L530" s="70"/>
      <c r="M530" s="124">
        <f t="shared" si="58"/>
        <v>0</v>
      </c>
      <c r="N530" s="124">
        <f t="shared" si="59"/>
        <v>0</v>
      </c>
      <c r="O530" s="38"/>
      <c r="P530" s="39"/>
    </row>
    <row r="531" spans="1:16" s="10" customFormat="1" ht="24" x14ac:dyDescent="0.25">
      <c r="A531" s="94"/>
      <c r="B531" s="79"/>
      <c r="C531" s="79" t="s">
        <v>515</v>
      </c>
      <c r="D531" s="159" t="s">
        <v>516</v>
      </c>
      <c r="E531" s="70">
        <v>1</v>
      </c>
      <c r="F531" s="70" t="s">
        <v>90</v>
      </c>
      <c r="G531" s="160"/>
      <c r="H531" s="69">
        <f t="shared" si="61"/>
        <v>0</v>
      </c>
      <c r="I531" s="86"/>
      <c r="J531" s="69">
        <f>I531+H531</f>
        <v>0</v>
      </c>
      <c r="K531" s="70" t="s">
        <v>1009</v>
      </c>
      <c r="L531" s="70"/>
      <c r="M531" s="124">
        <f t="shared" si="58"/>
        <v>0</v>
      </c>
      <c r="N531" s="124">
        <f t="shared" si="59"/>
        <v>0</v>
      </c>
      <c r="O531" s="38"/>
      <c r="P531" s="39"/>
    </row>
    <row r="532" spans="1:16" s="10" customFormat="1" x14ac:dyDescent="0.25">
      <c r="A532" s="94"/>
      <c r="B532" s="79"/>
      <c r="C532" s="79" t="s">
        <v>475</v>
      </c>
      <c r="D532" s="159" t="s">
        <v>540</v>
      </c>
      <c r="E532" s="70">
        <v>1</v>
      </c>
      <c r="F532" s="70" t="s">
        <v>90</v>
      </c>
      <c r="G532" s="160"/>
      <c r="H532" s="69">
        <f t="shared" si="61"/>
        <v>0</v>
      </c>
      <c r="I532" s="86"/>
      <c r="J532" s="69">
        <f t="shared" si="56"/>
        <v>0</v>
      </c>
      <c r="K532" s="70" t="s">
        <v>1009</v>
      </c>
      <c r="L532" s="70"/>
      <c r="M532" s="124">
        <f t="shared" si="58"/>
        <v>0</v>
      </c>
      <c r="N532" s="124">
        <f t="shared" si="59"/>
        <v>0</v>
      </c>
      <c r="O532" s="38"/>
      <c r="P532" s="39"/>
    </row>
    <row r="533" spans="1:16" s="10" customFormat="1" x14ac:dyDescent="0.25">
      <c r="A533" s="94"/>
      <c r="B533" s="79"/>
      <c r="C533" s="79"/>
      <c r="D533" s="159"/>
      <c r="E533" s="70"/>
      <c r="F533" s="70"/>
      <c r="G533" s="161"/>
      <c r="H533" s="69"/>
      <c r="I533" s="115"/>
      <c r="J533" s="69"/>
      <c r="K533" s="70" t="s">
        <v>1009</v>
      </c>
      <c r="L533" s="70"/>
      <c r="M533" s="124">
        <f t="shared" si="58"/>
        <v>0</v>
      </c>
      <c r="N533" s="124">
        <f t="shared" si="59"/>
        <v>0</v>
      </c>
      <c r="O533" s="38"/>
      <c r="P533" s="39"/>
    </row>
    <row r="534" spans="1:16" s="10" customFormat="1" x14ac:dyDescent="0.25">
      <c r="A534" s="156"/>
      <c r="B534" s="117"/>
      <c r="C534" s="117" t="s">
        <v>541</v>
      </c>
      <c r="D534" s="157"/>
      <c r="E534" s="120"/>
      <c r="F534" s="120"/>
      <c r="G534" s="158"/>
      <c r="H534" s="122"/>
      <c r="I534" s="123"/>
      <c r="J534" s="122"/>
      <c r="K534" s="122"/>
      <c r="L534" s="122"/>
      <c r="M534" s="122"/>
      <c r="N534" s="122"/>
      <c r="O534" s="38"/>
      <c r="P534" s="39"/>
    </row>
    <row r="535" spans="1:16" s="10" customFormat="1" ht="24" x14ac:dyDescent="0.25">
      <c r="A535" s="94"/>
      <c r="B535" s="79"/>
      <c r="C535" s="79" t="s">
        <v>463</v>
      </c>
      <c r="D535" s="159" t="s">
        <v>464</v>
      </c>
      <c r="E535" s="70">
        <v>2</v>
      </c>
      <c r="F535" s="70" t="s">
        <v>90</v>
      </c>
      <c r="G535" s="160"/>
      <c r="H535" s="69">
        <f t="shared" ref="H535:H541" si="62">G535*E535</f>
        <v>0</v>
      </c>
      <c r="I535" s="86"/>
      <c r="J535" s="69">
        <f t="shared" si="56"/>
        <v>0</v>
      </c>
      <c r="K535" s="70" t="s">
        <v>1009</v>
      </c>
      <c r="L535" s="70"/>
      <c r="M535" s="124">
        <f t="shared" si="58"/>
        <v>0</v>
      </c>
      <c r="N535" s="124">
        <f t="shared" si="59"/>
        <v>0</v>
      </c>
      <c r="O535" s="38"/>
      <c r="P535" s="39"/>
    </row>
    <row r="536" spans="1:16" s="10" customFormat="1" ht="24" x14ac:dyDescent="0.25">
      <c r="A536" s="94"/>
      <c r="B536" s="79"/>
      <c r="C536" s="79" t="s">
        <v>463</v>
      </c>
      <c r="D536" s="159" t="s">
        <v>479</v>
      </c>
      <c r="E536" s="70">
        <v>1</v>
      </c>
      <c r="F536" s="70" t="s">
        <v>90</v>
      </c>
      <c r="G536" s="160"/>
      <c r="H536" s="69">
        <f t="shared" si="62"/>
        <v>0</v>
      </c>
      <c r="I536" s="86"/>
      <c r="J536" s="69">
        <f t="shared" si="56"/>
        <v>0</v>
      </c>
      <c r="K536" s="70" t="s">
        <v>1009</v>
      </c>
      <c r="L536" s="70"/>
      <c r="M536" s="124">
        <f t="shared" si="58"/>
        <v>0</v>
      </c>
      <c r="N536" s="124">
        <f t="shared" si="59"/>
        <v>0</v>
      </c>
      <c r="O536" s="38"/>
      <c r="P536" s="39"/>
    </row>
    <row r="537" spans="1:16" s="10" customFormat="1" ht="24" x14ac:dyDescent="0.25">
      <c r="A537" s="94"/>
      <c r="B537" s="79"/>
      <c r="C537" s="79" t="s">
        <v>465</v>
      </c>
      <c r="D537" s="159" t="s">
        <v>466</v>
      </c>
      <c r="E537" s="70">
        <v>8</v>
      </c>
      <c r="F537" s="70" t="s">
        <v>90</v>
      </c>
      <c r="G537" s="160"/>
      <c r="H537" s="69">
        <f t="shared" si="62"/>
        <v>0</v>
      </c>
      <c r="I537" s="86"/>
      <c r="J537" s="69">
        <f t="shared" si="56"/>
        <v>0</v>
      </c>
      <c r="K537" s="70" t="s">
        <v>1009</v>
      </c>
      <c r="L537" s="70"/>
      <c r="M537" s="124">
        <f t="shared" si="58"/>
        <v>0</v>
      </c>
      <c r="N537" s="124">
        <f t="shared" si="59"/>
        <v>0</v>
      </c>
      <c r="O537" s="38"/>
      <c r="P537" s="39"/>
    </row>
    <row r="538" spans="1:16" s="10" customFormat="1" x14ac:dyDescent="0.25">
      <c r="A538" s="94"/>
      <c r="B538" s="79"/>
      <c r="C538" s="79" t="s">
        <v>467</v>
      </c>
      <c r="D538" s="159" t="s">
        <v>468</v>
      </c>
      <c r="E538" s="70">
        <v>2</v>
      </c>
      <c r="F538" s="70" t="s">
        <v>90</v>
      </c>
      <c r="G538" s="160"/>
      <c r="H538" s="69">
        <f t="shared" si="62"/>
        <v>0</v>
      </c>
      <c r="I538" s="86"/>
      <c r="J538" s="69">
        <f t="shared" si="56"/>
        <v>0</v>
      </c>
      <c r="K538" s="70" t="s">
        <v>1009</v>
      </c>
      <c r="L538" s="70"/>
      <c r="M538" s="124">
        <f t="shared" si="58"/>
        <v>0</v>
      </c>
      <c r="N538" s="124">
        <f t="shared" si="59"/>
        <v>0</v>
      </c>
      <c r="O538" s="38"/>
      <c r="P538" s="39"/>
    </row>
    <row r="539" spans="1:16" s="10" customFormat="1" ht="24" x14ac:dyDescent="0.25">
      <c r="A539" s="94"/>
      <c r="B539" s="79"/>
      <c r="C539" s="79" t="s">
        <v>650</v>
      </c>
      <c r="D539" s="159" t="s">
        <v>652</v>
      </c>
      <c r="E539" s="70">
        <v>1</v>
      </c>
      <c r="F539" s="70" t="s">
        <v>90</v>
      </c>
      <c r="G539" s="160"/>
      <c r="H539" s="69">
        <f t="shared" si="62"/>
        <v>0</v>
      </c>
      <c r="I539" s="86"/>
      <c r="J539" s="69">
        <f t="shared" si="56"/>
        <v>0</v>
      </c>
      <c r="K539" s="70" t="s">
        <v>1009</v>
      </c>
      <c r="L539" s="70"/>
      <c r="M539" s="124">
        <f t="shared" si="58"/>
        <v>0</v>
      </c>
      <c r="N539" s="124">
        <f t="shared" si="59"/>
        <v>0</v>
      </c>
      <c r="O539" s="38"/>
      <c r="P539" s="39"/>
    </row>
    <row r="540" spans="1:16" s="10" customFormat="1" ht="24" x14ac:dyDescent="0.25">
      <c r="A540" s="94"/>
      <c r="B540" s="79"/>
      <c r="C540" s="79" t="s">
        <v>515</v>
      </c>
      <c r="D540" s="159" t="s">
        <v>516</v>
      </c>
      <c r="E540" s="70">
        <v>1</v>
      </c>
      <c r="F540" s="70" t="s">
        <v>90</v>
      </c>
      <c r="G540" s="160"/>
      <c r="H540" s="69">
        <f t="shared" si="62"/>
        <v>0</v>
      </c>
      <c r="I540" s="86"/>
      <c r="J540" s="69">
        <f t="shared" si="56"/>
        <v>0</v>
      </c>
      <c r="K540" s="70" t="s">
        <v>1009</v>
      </c>
      <c r="L540" s="70"/>
      <c r="M540" s="124">
        <f t="shared" si="58"/>
        <v>0</v>
      </c>
      <c r="N540" s="124">
        <f t="shared" si="59"/>
        <v>0</v>
      </c>
      <c r="O540" s="38"/>
      <c r="P540" s="39"/>
    </row>
    <row r="541" spans="1:16" s="10" customFormat="1" x14ac:dyDescent="0.25">
      <c r="A541" s="94"/>
      <c r="B541" s="79"/>
      <c r="C541" s="79" t="s">
        <v>475</v>
      </c>
      <c r="D541" s="159" t="s">
        <v>476</v>
      </c>
      <c r="E541" s="70">
        <v>1</v>
      </c>
      <c r="F541" s="70" t="s">
        <v>90</v>
      </c>
      <c r="G541" s="160"/>
      <c r="H541" s="69">
        <f t="shared" si="62"/>
        <v>0</v>
      </c>
      <c r="I541" s="86"/>
      <c r="J541" s="69">
        <f t="shared" si="56"/>
        <v>0</v>
      </c>
      <c r="K541" s="70" t="s">
        <v>1009</v>
      </c>
      <c r="L541" s="70"/>
      <c r="M541" s="124">
        <f t="shared" si="58"/>
        <v>0</v>
      </c>
      <c r="N541" s="124">
        <f t="shared" si="59"/>
        <v>0</v>
      </c>
      <c r="O541" s="38"/>
      <c r="P541" s="39"/>
    </row>
    <row r="542" spans="1:16" s="10" customFormat="1" x14ac:dyDescent="0.25">
      <c r="A542" s="94"/>
      <c r="B542" s="79"/>
      <c r="C542" s="79"/>
      <c r="D542" s="159"/>
      <c r="E542" s="70"/>
      <c r="F542" s="70"/>
      <c r="G542" s="161"/>
      <c r="H542" s="69"/>
      <c r="I542" s="115"/>
      <c r="J542" s="69"/>
      <c r="K542" s="70"/>
      <c r="L542" s="70"/>
      <c r="M542" s="124"/>
      <c r="N542" s="124"/>
      <c r="O542" s="38"/>
      <c r="P542" s="39"/>
    </row>
    <row r="543" spans="1:16" s="10" customFormat="1" x14ac:dyDescent="0.25">
      <c r="A543" s="116"/>
      <c r="B543" s="117"/>
      <c r="C543" s="117" t="s">
        <v>542</v>
      </c>
      <c r="D543" s="118"/>
      <c r="E543" s="119"/>
      <c r="F543" s="120"/>
      <c r="G543" s="121"/>
      <c r="H543" s="122"/>
      <c r="I543" s="123"/>
      <c r="J543" s="122"/>
      <c r="K543" s="122"/>
      <c r="L543" s="122"/>
      <c r="M543" s="122"/>
      <c r="N543" s="122"/>
      <c r="O543" s="38"/>
      <c r="P543" s="39"/>
    </row>
    <row r="544" spans="1:16" s="10" customFormat="1" ht="24" x14ac:dyDescent="0.25">
      <c r="A544" s="94"/>
      <c r="B544" s="79"/>
      <c r="C544" s="79" t="s">
        <v>463</v>
      </c>
      <c r="D544" s="159" t="s">
        <v>464</v>
      </c>
      <c r="E544" s="70">
        <v>2</v>
      </c>
      <c r="F544" s="70" t="s">
        <v>90</v>
      </c>
      <c r="G544" s="160"/>
      <c r="H544" s="69">
        <f t="shared" ref="H544:H550" si="63">G544*E544</f>
        <v>0</v>
      </c>
      <c r="I544" s="86"/>
      <c r="J544" s="69">
        <f t="shared" si="56"/>
        <v>0</v>
      </c>
      <c r="K544" s="70" t="s">
        <v>1009</v>
      </c>
      <c r="L544" s="70"/>
      <c r="M544" s="124">
        <f t="shared" si="58"/>
        <v>0</v>
      </c>
      <c r="N544" s="124">
        <f t="shared" si="59"/>
        <v>0</v>
      </c>
      <c r="O544" s="38"/>
      <c r="P544" s="39"/>
    </row>
    <row r="545" spans="1:16" s="10" customFormat="1" ht="24" x14ac:dyDescent="0.25">
      <c r="A545" s="94"/>
      <c r="B545" s="79"/>
      <c r="C545" s="79" t="s">
        <v>463</v>
      </c>
      <c r="D545" s="159" t="s">
        <v>479</v>
      </c>
      <c r="E545" s="70">
        <v>1</v>
      </c>
      <c r="F545" s="70" t="s">
        <v>90</v>
      </c>
      <c r="G545" s="160"/>
      <c r="H545" s="69">
        <f t="shared" si="63"/>
        <v>0</v>
      </c>
      <c r="I545" s="86"/>
      <c r="J545" s="69">
        <f t="shared" si="56"/>
        <v>0</v>
      </c>
      <c r="K545" s="70" t="s">
        <v>1009</v>
      </c>
      <c r="L545" s="70"/>
      <c r="M545" s="124">
        <f t="shared" si="58"/>
        <v>0</v>
      </c>
      <c r="N545" s="124">
        <f t="shared" si="59"/>
        <v>0</v>
      </c>
      <c r="O545" s="38"/>
      <c r="P545" s="39"/>
    </row>
    <row r="546" spans="1:16" s="10" customFormat="1" ht="24" x14ac:dyDescent="0.25">
      <c r="A546" s="94"/>
      <c r="B546" s="79"/>
      <c r="C546" s="79" t="s">
        <v>465</v>
      </c>
      <c r="D546" s="159" t="s">
        <v>466</v>
      </c>
      <c r="E546" s="70">
        <v>8</v>
      </c>
      <c r="F546" s="70" t="s">
        <v>90</v>
      </c>
      <c r="G546" s="160"/>
      <c r="H546" s="69">
        <f t="shared" si="63"/>
        <v>0</v>
      </c>
      <c r="I546" s="86"/>
      <c r="J546" s="69">
        <f t="shared" si="56"/>
        <v>0</v>
      </c>
      <c r="K546" s="70" t="s">
        <v>1009</v>
      </c>
      <c r="L546" s="70"/>
      <c r="M546" s="124">
        <f t="shared" si="58"/>
        <v>0</v>
      </c>
      <c r="N546" s="124">
        <f t="shared" si="59"/>
        <v>0</v>
      </c>
      <c r="O546" s="38"/>
      <c r="P546" s="39"/>
    </row>
    <row r="547" spans="1:16" s="10" customFormat="1" x14ac:dyDescent="0.25">
      <c r="A547" s="94"/>
      <c r="B547" s="79"/>
      <c r="C547" s="79" t="s">
        <v>467</v>
      </c>
      <c r="D547" s="159" t="s">
        <v>468</v>
      </c>
      <c r="E547" s="70">
        <v>2</v>
      </c>
      <c r="F547" s="70" t="s">
        <v>90</v>
      </c>
      <c r="G547" s="160"/>
      <c r="H547" s="69">
        <f t="shared" si="63"/>
        <v>0</v>
      </c>
      <c r="I547" s="86"/>
      <c r="J547" s="69">
        <f t="shared" ref="J547:J569" si="64">I547+H547</f>
        <v>0</v>
      </c>
      <c r="K547" s="70" t="s">
        <v>1009</v>
      </c>
      <c r="L547" s="70"/>
      <c r="M547" s="124">
        <f t="shared" si="58"/>
        <v>0</v>
      </c>
      <c r="N547" s="124">
        <f t="shared" si="59"/>
        <v>0</v>
      </c>
      <c r="O547" s="38"/>
      <c r="P547" s="39"/>
    </row>
    <row r="548" spans="1:16" s="10" customFormat="1" ht="24" x14ac:dyDescent="0.25">
      <c r="A548" s="94"/>
      <c r="B548" s="79"/>
      <c r="C548" s="79" t="s">
        <v>650</v>
      </c>
      <c r="D548" s="159" t="s">
        <v>652</v>
      </c>
      <c r="E548" s="70">
        <v>1</v>
      </c>
      <c r="F548" s="70" t="s">
        <v>90</v>
      </c>
      <c r="G548" s="160"/>
      <c r="H548" s="69">
        <f t="shared" si="63"/>
        <v>0</v>
      </c>
      <c r="I548" s="86"/>
      <c r="J548" s="69">
        <f t="shared" si="64"/>
        <v>0</v>
      </c>
      <c r="K548" s="70" t="s">
        <v>1009</v>
      </c>
      <c r="L548" s="70"/>
      <c r="M548" s="124">
        <f t="shared" si="58"/>
        <v>0</v>
      </c>
      <c r="N548" s="124">
        <f t="shared" si="59"/>
        <v>0</v>
      </c>
      <c r="O548" s="38"/>
      <c r="P548" s="39"/>
    </row>
    <row r="549" spans="1:16" s="10" customFormat="1" ht="24" x14ac:dyDescent="0.25">
      <c r="A549" s="94"/>
      <c r="B549" s="79"/>
      <c r="C549" s="79" t="s">
        <v>515</v>
      </c>
      <c r="D549" s="159" t="s">
        <v>516</v>
      </c>
      <c r="E549" s="70">
        <v>1</v>
      </c>
      <c r="F549" s="70" t="s">
        <v>90</v>
      </c>
      <c r="G549" s="160"/>
      <c r="H549" s="69">
        <f t="shared" si="63"/>
        <v>0</v>
      </c>
      <c r="I549" s="86"/>
      <c r="J549" s="69">
        <f t="shared" si="64"/>
        <v>0</v>
      </c>
      <c r="K549" s="70" t="s">
        <v>1009</v>
      </c>
      <c r="L549" s="70"/>
      <c r="M549" s="124">
        <f t="shared" si="58"/>
        <v>0</v>
      </c>
      <c r="N549" s="124">
        <f t="shared" si="59"/>
        <v>0</v>
      </c>
      <c r="O549" s="38"/>
      <c r="P549" s="39"/>
    </row>
    <row r="550" spans="1:16" s="10" customFormat="1" x14ac:dyDescent="0.25">
      <c r="A550" s="94"/>
      <c r="B550" s="79"/>
      <c r="C550" s="79" t="s">
        <v>475</v>
      </c>
      <c r="D550" s="159" t="s">
        <v>476</v>
      </c>
      <c r="E550" s="70">
        <v>1</v>
      </c>
      <c r="F550" s="70" t="s">
        <v>90</v>
      </c>
      <c r="G550" s="160"/>
      <c r="H550" s="69">
        <f t="shared" si="63"/>
        <v>0</v>
      </c>
      <c r="I550" s="86"/>
      <c r="J550" s="69">
        <f t="shared" si="64"/>
        <v>0</v>
      </c>
      <c r="K550" s="70" t="s">
        <v>1009</v>
      </c>
      <c r="L550" s="70"/>
      <c r="M550" s="124">
        <f t="shared" si="58"/>
        <v>0</v>
      </c>
      <c r="N550" s="124">
        <f t="shared" si="59"/>
        <v>0</v>
      </c>
      <c r="O550" s="38"/>
      <c r="P550" s="39"/>
    </row>
    <row r="551" spans="1:16" s="10" customFormat="1" x14ac:dyDescent="0.25">
      <c r="A551" s="94"/>
      <c r="B551" s="79"/>
      <c r="C551" s="79"/>
      <c r="D551" s="159"/>
      <c r="E551" s="70"/>
      <c r="F551" s="70"/>
      <c r="G551" s="161"/>
      <c r="H551" s="69"/>
      <c r="I551" s="115"/>
      <c r="J551" s="69"/>
      <c r="K551" s="70"/>
      <c r="L551" s="70"/>
      <c r="M551" s="124"/>
      <c r="N551" s="124"/>
      <c r="O551" s="38"/>
      <c r="P551" s="39"/>
    </row>
    <row r="552" spans="1:16" s="10" customFormat="1" x14ac:dyDescent="0.25">
      <c r="A552" s="116"/>
      <c r="B552" s="117"/>
      <c r="C552" s="117" t="s">
        <v>543</v>
      </c>
      <c r="D552" s="118"/>
      <c r="E552" s="119"/>
      <c r="F552" s="120"/>
      <c r="G552" s="121"/>
      <c r="H552" s="122"/>
      <c r="I552" s="123"/>
      <c r="J552" s="122"/>
      <c r="K552" s="122"/>
      <c r="L552" s="122"/>
      <c r="M552" s="122"/>
      <c r="N552" s="122"/>
      <c r="O552" s="38"/>
      <c r="P552" s="39"/>
    </row>
    <row r="553" spans="1:16" s="10" customFormat="1" ht="24" x14ac:dyDescent="0.25">
      <c r="A553" s="94"/>
      <c r="B553" s="79"/>
      <c r="C553" s="79" t="s">
        <v>463</v>
      </c>
      <c r="D553" s="159" t="s">
        <v>464</v>
      </c>
      <c r="E553" s="70">
        <v>2</v>
      </c>
      <c r="F553" s="70" t="s">
        <v>90</v>
      </c>
      <c r="G553" s="160"/>
      <c r="H553" s="69">
        <f t="shared" ref="H553:H559" si="65">G553*E553</f>
        <v>0</v>
      </c>
      <c r="I553" s="86"/>
      <c r="J553" s="69">
        <f t="shared" si="64"/>
        <v>0</v>
      </c>
      <c r="K553" s="70" t="s">
        <v>1009</v>
      </c>
      <c r="L553" s="70"/>
      <c r="M553" s="124">
        <f t="shared" si="58"/>
        <v>0</v>
      </c>
      <c r="N553" s="124">
        <f t="shared" si="59"/>
        <v>0</v>
      </c>
      <c r="O553" s="38"/>
      <c r="P553" s="39"/>
    </row>
    <row r="554" spans="1:16" s="10" customFormat="1" ht="24" x14ac:dyDescent="0.25">
      <c r="A554" s="94"/>
      <c r="B554" s="79"/>
      <c r="C554" s="79" t="s">
        <v>463</v>
      </c>
      <c r="D554" s="159" t="s">
        <v>479</v>
      </c>
      <c r="E554" s="70">
        <v>1</v>
      </c>
      <c r="F554" s="70" t="s">
        <v>90</v>
      </c>
      <c r="G554" s="160"/>
      <c r="H554" s="69">
        <f t="shared" si="65"/>
        <v>0</v>
      </c>
      <c r="I554" s="86"/>
      <c r="J554" s="69">
        <f t="shared" si="64"/>
        <v>0</v>
      </c>
      <c r="K554" s="70" t="s">
        <v>1009</v>
      </c>
      <c r="L554" s="70"/>
      <c r="M554" s="124">
        <f t="shared" si="58"/>
        <v>0</v>
      </c>
      <c r="N554" s="124">
        <f t="shared" si="59"/>
        <v>0</v>
      </c>
      <c r="O554" s="38"/>
      <c r="P554" s="39"/>
    </row>
    <row r="555" spans="1:16" s="10" customFormat="1" ht="24" x14ac:dyDescent="0.25">
      <c r="A555" s="94"/>
      <c r="B555" s="79"/>
      <c r="C555" s="79" t="s">
        <v>465</v>
      </c>
      <c r="D555" s="159" t="s">
        <v>466</v>
      </c>
      <c r="E555" s="70">
        <v>8</v>
      </c>
      <c r="F555" s="70" t="s">
        <v>90</v>
      </c>
      <c r="G555" s="160"/>
      <c r="H555" s="69">
        <f t="shared" si="65"/>
        <v>0</v>
      </c>
      <c r="I555" s="86"/>
      <c r="J555" s="69">
        <f t="shared" si="64"/>
        <v>0</v>
      </c>
      <c r="K555" s="70" t="s">
        <v>1009</v>
      </c>
      <c r="L555" s="70"/>
      <c r="M555" s="124">
        <f t="shared" si="58"/>
        <v>0</v>
      </c>
      <c r="N555" s="124">
        <f t="shared" si="59"/>
        <v>0</v>
      </c>
      <c r="O555" s="38"/>
      <c r="P555" s="39"/>
    </row>
    <row r="556" spans="1:16" s="10" customFormat="1" x14ac:dyDescent="0.25">
      <c r="A556" s="94"/>
      <c r="B556" s="79"/>
      <c r="C556" s="79" t="s">
        <v>467</v>
      </c>
      <c r="D556" s="159" t="s">
        <v>468</v>
      </c>
      <c r="E556" s="70">
        <v>2</v>
      </c>
      <c r="F556" s="70" t="s">
        <v>90</v>
      </c>
      <c r="G556" s="160"/>
      <c r="H556" s="69">
        <f t="shared" si="65"/>
        <v>0</v>
      </c>
      <c r="I556" s="86"/>
      <c r="J556" s="69">
        <f t="shared" si="64"/>
        <v>0</v>
      </c>
      <c r="K556" s="70" t="s">
        <v>1009</v>
      </c>
      <c r="L556" s="70"/>
      <c r="M556" s="124">
        <f t="shared" si="58"/>
        <v>0</v>
      </c>
      <c r="N556" s="124">
        <f t="shared" si="59"/>
        <v>0</v>
      </c>
      <c r="O556" s="38"/>
      <c r="P556" s="39"/>
    </row>
    <row r="557" spans="1:16" s="10" customFormat="1" ht="24" x14ac:dyDescent="0.25">
      <c r="A557" s="94"/>
      <c r="B557" s="79"/>
      <c r="C557" s="79" t="s">
        <v>650</v>
      </c>
      <c r="D557" s="159" t="s">
        <v>652</v>
      </c>
      <c r="E557" s="70">
        <v>1</v>
      </c>
      <c r="F557" s="70" t="s">
        <v>90</v>
      </c>
      <c r="G557" s="160"/>
      <c r="H557" s="69">
        <f t="shared" si="65"/>
        <v>0</v>
      </c>
      <c r="I557" s="86"/>
      <c r="J557" s="69">
        <f>I557+H557</f>
        <v>0</v>
      </c>
      <c r="K557" s="70" t="s">
        <v>1009</v>
      </c>
      <c r="L557" s="70"/>
      <c r="M557" s="124">
        <f t="shared" si="58"/>
        <v>0</v>
      </c>
      <c r="N557" s="124">
        <f t="shared" si="59"/>
        <v>0</v>
      </c>
      <c r="O557" s="38"/>
      <c r="P557" s="39"/>
    </row>
    <row r="558" spans="1:16" s="10" customFormat="1" ht="24" x14ac:dyDescent="0.25">
      <c r="A558" s="94"/>
      <c r="B558" s="79"/>
      <c r="C558" s="79" t="s">
        <v>515</v>
      </c>
      <c r="D558" s="159" t="s">
        <v>516</v>
      </c>
      <c r="E558" s="70">
        <v>1</v>
      </c>
      <c r="F558" s="70" t="s">
        <v>90</v>
      </c>
      <c r="G558" s="160"/>
      <c r="H558" s="69">
        <f t="shared" si="65"/>
        <v>0</v>
      </c>
      <c r="I558" s="86"/>
      <c r="J558" s="69">
        <f>I558+H558</f>
        <v>0</v>
      </c>
      <c r="K558" s="70" t="s">
        <v>1009</v>
      </c>
      <c r="L558" s="70"/>
      <c r="M558" s="124">
        <f t="shared" si="58"/>
        <v>0</v>
      </c>
      <c r="N558" s="124">
        <f t="shared" si="59"/>
        <v>0</v>
      </c>
      <c r="O558" s="38"/>
      <c r="P558" s="39"/>
    </row>
    <row r="559" spans="1:16" s="10" customFormat="1" x14ac:dyDescent="0.25">
      <c r="A559" s="94"/>
      <c r="B559" s="79"/>
      <c r="C559" s="79" t="s">
        <v>475</v>
      </c>
      <c r="D559" s="159" t="s">
        <v>476</v>
      </c>
      <c r="E559" s="70">
        <v>1</v>
      </c>
      <c r="F559" s="70" t="s">
        <v>90</v>
      </c>
      <c r="G559" s="160"/>
      <c r="H559" s="69">
        <f t="shared" si="65"/>
        <v>0</v>
      </c>
      <c r="I559" s="86"/>
      <c r="J559" s="69">
        <f t="shared" si="64"/>
        <v>0</v>
      </c>
      <c r="K559" s="70" t="s">
        <v>1009</v>
      </c>
      <c r="L559" s="70"/>
      <c r="M559" s="124">
        <f t="shared" si="58"/>
        <v>0</v>
      </c>
      <c r="N559" s="124">
        <f t="shared" si="59"/>
        <v>0</v>
      </c>
      <c r="O559" s="38"/>
      <c r="P559" s="39"/>
    </row>
    <row r="560" spans="1:16" s="10" customFormat="1" x14ac:dyDescent="0.25">
      <c r="A560" s="94"/>
      <c r="B560" s="79"/>
      <c r="C560" s="79"/>
      <c r="D560" s="159"/>
      <c r="E560" s="70"/>
      <c r="F560" s="70"/>
      <c r="G560" s="161"/>
      <c r="H560" s="69"/>
      <c r="I560" s="115"/>
      <c r="J560" s="69"/>
      <c r="K560" s="70"/>
      <c r="L560" s="70"/>
      <c r="M560" s="124"/>
      <c r="N560" s="124"/>
      <c r="O560" s="38"/>
      <c r="P560" s="39"/>
    </row>
    <row r="561" spans="1:16" s="10" customFormat="1" x14ac:dyDescent="0.25">
      <c r="A561" s="116"/>
      <c r="B561" s="117"/>
      <c r="C561" s="117" t="s">
        <v>544</v>
      </c>
      <c r="D561" s="118"/>
      <c r="E561" s="119"/>
      <c r="F561" s="120"/>
      <c r="G561" s="121"/>
      <c r="H561" s="122"/>
      <c r="I561" s="123"/>
      <c r="J561" s="122"/>
      <c r="K561" s="122"/>
      <c r="L561" s="122"/>
      <c r="M561" s="122"/>
      <c r="N561" s="122"/>
      <c r="O561" s="38"/>
      <c r="P561" s="39"/>
    </row>
    <row r="562" spans="1:16" s="10" customFormat="1" ht="24" x14ac:dyDescent="0.25">
      <c r="A562" s="94"/>
      <c r="B562" s="79"/>
      <c r="C562" s="79" t="s">
        <v>463</v>
      </c>
      <c r="D562" s="159" t="s">
        <v>464</v>
      </c>
      <c r="E562" s="70">
        <v>1</v>
      </c>
      <c r="F562" s="70" t="s">
        <v>90</v>
      </c>
      <c r="G562" s="160"/>
      <c r="H562" s="69">
        <f>G562*E562</f>
        <v>0</v>
      </c>
      <c r="I562" s="86"/>
      <c r="J562" s="69">
        <f t="shared" si="64"/>
        <v>0</v>
      </c>
      <c r="K562" s="70" t="s">
        <v>1009</v>
      </c>
      <c r="L562" s="70"/>
      <c r="M562" s="124">
        <f t="shared" si="58"/>
        <v>0</v>
      </c>
      <c r="N562" s="124">
        <f t="shared" si="59"/>
        <v>0</v>
      </c>
      <c r="O562" s="38"/>
      <c r="P562" s="39"/>
    </row>
    <row r="563" spans="1:16" s="10" customFormat="1" ht="24" x14ac:dyDescent="0.25">
      <c r="A563" s="94"/>
      <c r="B563" s="79"/>
      <c r="C563" s="79" t="s">
        <v>463</v>
      </c>
      <c r="D563" s="159" t="s">
        <v>479</v>
      </c>
      <c r="E563" s="70">
        <v>1</v>
      </c>
      <c r="F563" s="70" t="s">
        <v>90</v>
      </c>
      <c r="G563" s="160"/>
      <c r="H563" s="69">
        <f t="shared" ref="H563:H569" si="66">G563*E563</f>
        <v>0</v>
      </c>
      <c r="I563" s="86"/>
      <c r="J563" s="69">
        <f t="shared" si="64"/>
        <v>0</v>
      </c>
      <c r="K563" s="70" t="s">
        <v>1009</v>
      </c>
      <c r="L563" s="70"/>
      <c r="M563" s="124">
        <f t="shared" si="58"/>
        <v>0</v>
      </c>
      <c r="N563" s="124">
        <f t="shared" si="59"/>
        <v>0</v>
      </c>
      <c r="O563" s="38"/>
      <c r="P563" s="39"/>
    </row>
    <row r="564" spans="1:16" s="10" customFormat="1" ht="24" x14ac:dyDescent="0.25">
      <c r="A564" s="94"/>
      <c r="B564" s="79"/>
      <c r="C564" s="79" t="s">
        <v>463</v>
      </c>
      <c r="D564" s="159" t="s">
        <v>514</v>
      </c>
      <c r="E564" s="70">
        <v>1</v>
      </c>
      <c r="F564" s="70" t="s">
        <v>90</v>
      </c>
      <c r="G564" s="160"/>
      <c r="H564" s="69">
        <f t="shared" si="66"/>
        <v>0</v>
      </c>
      <c r="I564" s="86"/>
      <c r="J564" s="69">
        <f t="shared" si="64"/>
        <v>0</v>
      </c>
      <c r="K564" s="70" t="s">
        <v>1009</v>
      </c>
      <c r="L564" s="70"/>
      <c r="M564" s="124">
        <f t="shared" si="58"/>
        <v>0</v>
      </c>
      <c r="N564" s="124">
        <f t="shared" si="59"/>
        <v>0</v>
      </c>
      <c r="O564" s="38"/>
      <c r="P564" s="39"/>
    </row>
    <row r="565" spans="1:16" s="10" customFormat="1" ht="24" x14ac:dyDescent="0.25">
      <c r="A565" s="94"/>
      <c r="B565" s="79"/>
      <c r="C565" s="79" t="s">
        <v>465</v>
      </c>
      <c r="D565" s="159" t="s">
        <v>466</v>
      </c>
      <c r="E565" s="70">
        <v>3</v>
      </c>
      <c r="F565" s="70" t="s">
        <v>90</v>
      </c>
      <c r="G565" s="160"/>
      <c r="H565" s="69">
        <f t="shared" si="66"/>
        <v>0</v>
      </c>
      <c r="I565" s="86"/>
      <c r="J565" s="69">
        <f t="shared" si="64"/>
        <v>0</v>
      </c>
      <c r="K565" s="70" t="s">
        <v>1009</v>
      </c>
      <c r="L565" s="70"/>
      <c r="M565" s="124">
        <f t="shared" si="58"/>
        <v>0</v>
      </c>
      <c r="N565" s="124">
        <f t="shared" si="59"/>
        <v>0</v>
      </c>
      <c r="O565" s="38"/>
      <c r="P565" s="39"/>
    </row>
    <row r="566" spans="1:16" s="10" customFormat="1" x14ac:dyDescent="0.25">
      <c r="A566" s="94"/>
      <c r="B566" s="79"/>
      <c r="C566" s="79" t="s">
        <v>467</v>
      </c>
      <c r="D566" s="159" t="s">
        <v>468</v>
      </c>
      <c r="E566" s="70">
        <v>4</v>
      </c>
      <c r="F566" s="70" t="s">
        <v>90</v>
      </c>
      <c r="G566" s="160"/>
      <c r="H566" s="69">
        <f t="shared" si="66"/>
        <v>0</v>
      </c>
      <c r="I566" s="86"/>
      <c r="J566" s="69">
        <f t="shared" si="64"/>
        <v>0</v>
      </c>
      <c r="K566" s="70" t="s">
        <v>1009</v>
      </c>
      <c r="L566" s="70"/>
      <c r="M566" s="124">
        <f t="shared" si="58"/>
        <v>0</v>
      </c>
      <c r="N566" s="124">
        <f t="shared" si="59"/>
        <v>0</v>
      </c>
      <c r="O566" s="38"/>
      <c r="P566" s="39"/>
    </row>
    <row r="567" spans="1:16" s="10" customFormat="1" ht="24" x14ac:dyDescent="0.25">
      <c r="A567" s="94"/>
      <c r="B567" s="79"/>
      <c r="C567" s="79" t="s">
        <v>502</v>
      </c>
      <c r="D567" s="159" t="s">
        <v>503</v>
      </c>
      <c r="E567" s="70">
        <v>12</v>
      </c>
      <c r="F567" s="70" t="s">
        <v>90</v>
      </c>
      <c r="G567" s="160"/>
      <c r="H567" s="69">
        <f t="shared" si="66"/>
        <v>0</v>
      </c>
      <c r="I567" s="86"/>
      <c r="J567" s="69">
        <f t="shared" si="64"/>
        <v>0</v>
      </c>
      <c r="K567" s="70" t="s">
        <v>1009</v>
      </c>
      <c r="L567" s="70"/>
      <c r="M567" s="124">
        <f t="shared" si="58"/>
        <v>0</v>
      </c>
      <c r="N567" s="124">
        <f t="shared" si="59"/>
        <v>0</v>
      </c>
      <c r="O567" s="38"/>
      <c r="P567" s="39"/>
    </row>
    <row r="568" spans="1:16" s="10" customFormat="1" ht="36" x14ac:dyDescent="0.25">
      <c r="A568" s="94"/>
      <c r="B568" s="79"/>
      <c r="C568" s="79" t="s">
        <v>545</v>
      </c>
      <c r="D568" s="159" t="s">
        <v>472</v>
      </c>
      <c r="E568" s="70">
        <v>4</v>
      </c>
      <c r="F568" s="70" t="s">
        <v>90</v>
      </c>
      <c r="G568" s="160"/>
      <c r="H568" s="69">
        <f t="shared" si="66"/>
        <v>0</v>
      </c>
      <c r="I568" s="86"/>
      <c r="J568" s="69">
        <f t="shared" si="64"/>
        <v>0</v>
      </c>
      <c r="K568" s="70" t="s">
        <v>1009</v>
      </c>
      <c r="L568" s="70"/>
      <c r="M568" s="124">
        <f t="shared" ref="M568:M628" si="67">IF(K568="S",J568,0)</f>
        <v>0</v>
      </c>
      <c r="N568" s="124">
        <f t="shared" ref="N568:N628" si="68">IF(K568="D",J568,0)</f>
        <v>0</v>
      </c>
      <c r="O568" s="38"/>
      <c r="P568" s="39"/>
    </row>
    <row r="569" spans="1:16" s="10" customFormat="1" ht="24" x14ac:dyDescent="0.25">
      <c r="A569" s="94"/>
      <c r="B569" s="79"/>
      <c r="C569" s="79" t="s">
        <v>473</v>
      </c>
      <c r="D569" s="159" t="s">
        <v>474</v>
      </c>
      <c r="E569" s="70">
        <v>6</v>
      </c>
      <c r="F569" s="70" t="s">
        <v>90</v>
      </c>
      <c r="G569" s="160"/>
      <c r="H569" s="69">
        <f t="shared" si="66"/>
        <v>0</v>
      </c>
      <c r="I569" s="86"/>
      <c r="J569" s="69">
        <f t="shared" si="64"/>
        <v>0</v>
      </c>
      <c r="K569" s="70" t="s">
        <v>1009</v>
      </c>
      <c r="L569" s="70"/>
      <c r="M569" s="124">
        <f t="shared" si="67"/>
        <v>0</v>
      </c>
      <c r="N569" s="124">
        <f t="shared" si="68"/>
        <v>0</v>
      </c>
      <c r="O569" s="38"/>
      <c r="P569" s="39"/>
    </row>
    <row r="570" spans="1:16" s="10" customFormat="1" x14ac:dyDescent="0.25">
      <c r="A570" s="149"/>
      <c r="B570" s="150"/>
      <c r="C570" s="150"/>
      <c r="D570" s="151"/>
      <c r="E570" s="152"/>
      <c r="F570" s="152"/>
      <c r="G570" s="153"/>
      <c r="H570" s="154"/>
      <c r="I570" s="115"/>
      <c r="J570" s="69"/>
      <c r="K570" s="69"/>
      <c r="L570" s="69"/>
      <c r="M570" s="69"/>
      <c r="N570" s="69"/>
      <c r="O570" s="38"/>
      <c r="P570" s="39"/>
    </row>
    <row r="571" spans="1:16" s="10" customFormat="1" x14ac:dyDescent="0.25">
      <c r="A571" s="147" t="s">
        <v>895</v>
      </c>
      <c r="B571" s="117"/>
      <c r="C571" s="117"/>
      <c r="D571" s="118"/>
      <c r="E571" s="119"/>
      <c r="F571" s="120"/>
      <c r="G571" s="121"/>
      <c r="H571" s="122"/>
      <c r="I571" s="123"/>
      <c r="J571" s="122"/>
      <c r="K571" s="122"/>
      <c r="L571" s="122"/>
      <c r="M571" s="122"/>
      <c r="N571" s="122"/>
      <c r="O571" s="38"/>
      <c r="P571" s="39"/>
    </row>
    <row r="572" spans="1:16" s="10" customFormat="1" x14ac:dyDescent="0.25">
      <c r="A572" s="155"/>
      <c r="B572" s="79"/>
      <c r="C572" s="79"/>
      <c r="D572" s="80"/>
      <c r="E572" s="81"/>
      <c r="F572" s="70"/>
      <c r="G572" s="141"/>
      <c r="H572" s="69"/>
      <c r="I572" s="115"/>
      <c r="J572" s="69"/>
      <c r="K572" s="69"/>
      <c r="L572" s="69"/>
      <c r="M572" s="69"/>
      <c r="N572" s="69"/>
      <c r="O572" s="38"/>
      <c r="P572" s="39"/>
    </row>
    <row r="573" spans="1:16" s="10" customFormat="1" x14ac:dyDescent="0.25">
      <c r="A573" s="116"/>
      <c r="B573" s="117"/>
      <c r="C573" s="117" t="s">
        <v>700</v>
      </c>
      <c r="D573" s="118"/>
      <c r="E573" s="119"/>
      <c r="F573" s="120"/>
      <c r="G573" s="121"/>
      <c r="H573" s="122"/>
      <c r="I573" s="123"/>
      <c r="J573" s="122"/>
      <c r="K573" s="122"/>
      <c r="L573" s="122"/>
      <c r="M573" s="122"/>
      <c r="N573" s="122"/>
      <c r="O573" s="38"/>
      <c r="P573" s="39"/>
    </row>
    <row r="574" spans="1:16" s="10" customFormat="1" x14ac:dyDescent="0.25">
      <c r="A574" s="155"/>
      <c r="B574" s="79"/>
      <c r="C574" s="79"/>
      <c r="D574" s="80"/>
      <c r="E574" s="81"/>
      <c r="F574" s="70"/>
      <c r="G574" s="141"/>
      <c r="H574" s="69"/>
      <c r="I574" s="115"/>
      <c r="J574" s="69"/>
      <c r="K574" s="69"/>
      <c r="L574" s="69"/>
      <c r="M574" s="69"/>
      <c r="N574" s="69"/>
      <c r="O574" s="38"/>
      <c r="P574" s="39"/>
    </row>
    <row r="575" spans="1:16" s="10" customFormat="1" ht="48" x14ac:dyDescent="0.25">
      <c r="A575" s="155"/>
      <c r="B575" s="79"/>
      <c r="C575" s="79" t="s">
        <v>717</v>
      </c>
      <c r="D575" s="80" t="s">
        <v>720</v>
      </c>
      <c r="E575" s="81">
        <v>1</v>
      </c>
      <c r="F575" s="70" t="s">
        <v>90</v>
      </c>
      <c r="G575" s="85"/>
      <c r="H575" s="69">
        <f>G575*E575</f>
        <v>0</v>
      </c>
      <c r="I575" s="86"/>
      <c r="J575" s="69">
        <f>I575+H575</f>
        <v>0</v>
      </c>
      <c r="K575" s="70" t="s">
        <v>1009</v>
      </c>
      <c r="L575" s="70"/>
      <c r="M575" s="124">
        <f t="shared" si="67"/>
        <v>0</v>
      </c>
      <c r="N575" s="124">
        <f t="shared" si="68"/>
        <v>0</v>
      </c>
      <c r="O575" s="38"/>
      <c r="P575" s="39"/>
    </row>
    <row r="576" spans="1:16" s="10" customFormat="1" ht="24" x14ac:dyDescent="0.25">
      <c r="A576" s="155"/>
      <c r="B576" s="79"/>
      <c r="C576" s="79" t="s">
        <v>718</v>
      </c>
      <c r="D576" s="80" t="s">
        <v>719</v>
      </c>
      <c r="E576" s="81">
        <v>1</v>
      </c>
      <c r="F576" s="70" t="s">
        <v>90</v>
      </c>
      <c r="G576" s="85"/>
      <c r="H576" s="69">
        <f>G576*E576</f>
        <v>0</v>
      </c>
      <c r="I576" s="86"/>
      <c r="J576" s="69">
        <f>I576+H576</f>
        <v>0</v>
      </c>
      <c r="K576" s="70" t="s">
        <v>1009</v>
      </c>
      <c r="L576" s="70"/>
      <c r="M576" s="124">
        <f t="shared" si="67"/>
        <v>0</v>
      </c>
      <c r="N576" s="124">
        <f t="shared" si="68"/>
        <v>0</v>
      </c>
      <c r="O576" s="38"/>
      <c r="P576" s="39"/>
    </row>
    <row r="577" spans="1:16" s="10" customFormat="1" ht="36" x14ac:dyDescent="0.25">
      <c r="A577" s="155"/>
      <c r="B577" s="126"/>
      <c r="C577" s="79" t="s">
        <v>699</v>
      </c>
      <c r="D577" s="127" t="s">
        <v>702</v>
      </c>
      <c r="E577" s="81">
        <v>2</v>
      </c>
      <c r="F577" s="70" t="s">
        <v>90</v>
      </c>
      <c r="G577" s="85"/>
      <c r="H577" s="69">
        <f t="shared" ref="H577:H588" si="69">G577*E577</f>
        <v>0</v>
      </c>
      <c r="I577" s="86"/>
      <c r="J577" s="69">
        <f t="shared" ref="J577:J588" si="70">I577+H577</f>
        <v>0</v>
      </c>
      <c r="K577" s="70" t="s">
        <v>1009</v>
      </c>
      <c r="L577" s="70"/>
      <c r="M577" s="124">
        <f t="shared" si="67"/>
        <v>0</v>
      </c>
      <c r="N577" s="124">
        <f t="shared" si="68"/>
        <v>0</v>
      </c>
      <c r="O577" s="38"/>
      <c r="P577" s="39"/>
    </row>
    <row r="578" spans="1:16" s="10" customFormat="1" ht="36" x14ac:dyDescent="0.25">
      <c r="A578" s="155"/>
      <c r="B578" s="79"/>
      <c r="C578" s="126" t="s">
        <v>714</v>
      </c>
      <c r="D578" s="127" t="s">
        <v>701</v>
      </c>
      <c r="E578" s="81">
        <v>10</v>
      </c>
      <c r="F578" s="70" t="s">
        <v>90</v>
      </c>
      <c r="G578" s="85"/>
      <c r="H578" s="69">
        <f t="shared" si="69"/>
        <v>0</v>
      </c>
      <c r="I578" s="86"/>
      <c r="J578" s="69">
        <f t="shared" si="70"/>
        <v>0</v>
      </c>
      <c r="K578" s="70" t="s">
        <v>1009</v>
      </c>
      <c r="L578" s="70"/>
      <c r="M578" s="124">
        <f t="shared" si="67"/>
        <v>0</v>
      </c>
      <c r="N578" s="124">
        <f t="shared" si="68"/>
        <v>0</v>
      </c>
      <c r="O578" s="38"/>
      <c r="P578" s="39"/>
    </row>
    <row r="579" spans="1:16" s="10" customFormat="1" ht="36" x14ac:dyDescent="0.25">
      <c r="A579" s="155"/>
      <c r="B579" s="79"/>
      <c r="C579" s="79" t="s">
        <v>703</v>
      </c>
      <c r="D579" s="127" t="s">
        <v>704</v>
      </c>
      <c r="E579" s="81">
        <v>1</v>
      </c>
      <c r="F579" s="70" t="s">
        <v>90</v>
      </c>
      <c r="G579" s="130"/>
      <c r="H579" s="69">
        <f t="shared" si="69"/>
        <v>0</v>
      </c>
      <c r="I579" s="86"/>
      <c r="J579" s="69">
        <f t="shared" si="70"/>
        <v>0</v>
      </c>
      <c r="K579" s="70" t="s">
        <v>1009</v>
      </c>
      <c r="L579" s="70"/>
      <c r="M579" s="124">
        <f t="shared" si="67"/>
        <v>0</v>
      </c>
      <c r="N579" s="124">
        <f t="shared" si="68"/>
        <v>0</v>
      </c>
      <c r="O579" s="38"/>
      <c r="P579" s="39"/>
    </row>
    <row r="580" spans="1:16" s="10" customFormat="1" ht="48" x14ac:dyDescent="0.25">
      <c r="A580" s="155"/>
      <c r="B580" s="79"/>
      <c r="C580" s="79" t="s">
        <v>725</v>
      </c>
      <c r="D580" s="127" t="s">
        <v>724</v>
      </c>
      <c r="E580" s="81">
        <v>4</v>
      </c>
      <c r="F580" s="70" t="s">
        <v>90</v>
      </c>
      <c r="G580" s="130"/>
      <c r="H580" s="69">
        <f>G580*E580</f>
        <v>0</v>
      </c>
      <c r="I580" s="86"/>
      <c r="J580" s="69">
        <f>I580+H580</f>
        <v>0</v>
      </c>
      <c r="K580" s="70" t="s">
        <v>1009</v>
      </c>
      <c r="L580" s="70"/>
      <c r="M580" s="124">
        <f t="shared" si="67"/>
        <v>0</v>
      </c>
      <c r="N580" s="124">
        <f t="shared" si="68"/>
        <v>0</v>
      </c>
      <c r="O580" s="38"/>
      <c r="P580" s="39"/>
    </row>
    <row r="581" spans="1:16" s="10" customFormat="1" ht="36" x14ac:dyDescent="0.25">
      <c r="A581" s="155"/>
      <c r="B581" s="79"/>
      <c r="C581" s="79" t="s">
        <v>715</v>
      </c>
      <c r="D581" s="127" t="s">
        <v>716</v>
      </c>
      <c r="E581" s="81">
        <v>4</v>
      </c>
      <c r="F581" s="70" t="s">
        <v>90</v>
      </c>
      <c r="G581" s="130"/>
      <c r="H581" s="69">
        <f t="shared" si="69"/>
        <v>0</v>
      </c>
      <c r="I581" s="86"/>
      <c r="J581" s="69">
        <f t="shared" si="70"/>
        <v>0</v>
      </c>
      <c r="K581" s="70" t="s">
        <v>1009</v>
      </c>
      <c r="L581" s="70"/>
      <c r="M581" s="124">
        <f t="shared" si="67"/>
        <v>0</v>
      </c>
      <c r="N581" s="124">
        <f t="shared" si="68"/>
        <v>0</v>
      </c>
      <c r="O581" s="38"/>
      <c r="P581" s="39"/>
    </row>
    <row r="582" spans="1:16" s="10" customFormat="1" ht="36" x14ac:dyDescent="0.25">
      <c r="A582" s="155"/>
      <c r="B582" s="79"/>
      <c r="C582" s="162" t="s">
        <v>722</v>
      </c>
      <c r="D582" s="80" t="s">
        <v>706</v>
      </c>
      <c r="E582" s="81">
        <v>8</v>
      </c>
      <c r="F582" s="70" t="s">
        <v>90</v>
      </c>
      <c r="G582" s="85"/>
      <c r="H582" s="69">
        <f t="shared" si="69"/>
        <v>0</v>
      </c>
      <c r="I582" s="86"/>
      <c r="J582" s="69">
        <f t="shared" si="70"/>
        <v>0</v>
      </c>
      <c r="K582" s="70" t="s">
        <v>1009</v>
      </c>
      <c r="L582" s="70"/>
      <c r="M582" s="124">
        <f t="shared" si="67"/>
        <v>0</v>
      </c>
      <c r="N582" s="124">
        <f t="shared" si="68"/>
        <v>0</v>
      </c>
      <c r="O582" s="38"/>
      <c r="P582" s="39"/>
    </row>
    <row r="583" spans="1:16" s="10" customFormat="1" ht="36" x14ac:dyDescent="0.25">
      <c r="A583" s="155"/>
      <c r="B583" s="79"/>
      <c r="C583" s="162" t="s">
        <v>707</v>
      </c>
      <c r="D583" s="80" t="s">
        <v>708</v>
      </c>
      <c r="E583" s="81">
        <v>192</v>
      </c>
      <c r="F583" s="70" t="s">
        <v>90</v>
      </c>
      <c r="G583" s="85"/>
      <c r="H583" s="69">
        <f t="shared" si="69"/>
        <v>0</v>
      </c>
      <c r="I583" s="86"/>
      <c r="J583" s="69">
        <f t="shared" si="70"/>
        <v>0</v>
      </c>
      <c r="K583" s="70" t="s">
        <v>1009</v>
      </c>
      <c r="L583" s="70"/>
      <c r="M583" s="124">
        <f t="shared" si="67"/>
        <v>0</v>
      </c>
      <c r="N583" s="124">
        <f t="shared" si="68"/>
        <v>0</v>
      </c>
      <c r="O583" s="38"/>
      <c r="P583" s="39"/>
    </row>
    <row r="584" spans="1:16" s="10" customFormat="1" ht="24" x14ac:dyDescent="0.25">
      <c r="A584" s="155"/>
      <c r="B584" s="79"/>
      <c r="C584" s="162" t="s">
        <v>723</v>
      </c>
      <c r="D584" s="80" t="s">
        <v>948</v>
      </c>
      <c r="E584" s="81">
        <v>1</v>
      </c>
      <c r="F584" s="70" t="s">
        <v>90</v>
      </c>
      <c r="G584" s="85"/>
      <c r="H584" s="69">
        <f t="shared" si="69"/>
        <v>0</v>
      </c>
      <c r="I584" s="86"/>
      <c r="J584" s="69">
        <f t="shared" si="70"/>
        <v>0</v>
      </c>
      <c r="K584" s="70" t="s">
        <v>1009</v>
      </c>
      <c r="L584" s="70"/>
      <c r="M584" s="124">
        <f t="shared" si="67"/>
        <v>0</v>
      </c>
      <c r="N584" s="124">
        <f t="shared" si="68"/>
        <v>0</v>
      </c>
      <c r="O584" s="38"/>
      <c r="P584" s="39"/>
    </row>
    <row r="585" spans="1:16" s="10" customFormat="1" ht="36" x14ac:dyDescent="0.25">
      <c r="A585" s="155"/>
      <c r="B585" s="79"/>
      <c r="C585" s="162" t="s">
        <v>709</v>
      </c>
      <c r="D585" s="163" t="s">
        <v>709</v>
      </c>
      <c r="E585" s="81">
        <v>1</v>
      </c>
      <c r="F585" s="70" t="s">
        <v>90</v>
      </c>
      <c r="G585" s="85"/>
      <c r="H585" s="69">
        <f t="shared" si="69"/>
        <v>0</v>
      </c>
      <c r="I585" s="86"/>
      <c r="J585" s="69">
        <f t="shared" si="70"/>
        <v>0</v>
      </c>
      <c r="K585" s="70" t="s">
        <v>1009</v>
      </c>
      <c r="L585" s="70"/>
      <c r="M585" s="124">
        <f t="shared" si="67"/>
        <v>0</v>
      </c>
      <c r="N585" s="124">
        <f t="shared" si="68"/>
        <v>0</v>
      </c>
      <c r="O585" s="38"/>
      <c r="P585" s="39"/>
    </row>
    <row r="586" spans="1:16" s="10" customFormat="1" ht="38.25" customHeight="1" x14ac:dyDescent="0.25">
      <c r="A586" s="155"/>
      <c r="B586" s="79"/>
      <c r="C586" s="162" t="s">
        <v>710</v>
      </c>
      <c r="D586" s="163" t="s">
        <v>710</v>
      </c>
      <c r="E586" s="81">
        <v>1</v>
      </c>
      <c r="F586" s="70" t="s">
        <v>90</v>
      </c>
      <c r="G586" s="85"/>
      <c r="H586" s="69">
        <f t="shared" si="69"/>
        <v>0</v>
      </c>
      <c r="I586" s="86"/>
      <c r="J586" s="69">
        <f t="shared" si="70"/>
        <v>0</v>
      </c>
      <c r="K586" s="70" t="s">
        <v>1009</v>
      </c>
      <c r="L586" s="70"/>
      <c r="M586" s="124">
        <f t="shared" si="67"/>
        <v>0</v>
      </c>
      <c r="N586" s="124">
        <f t="shared" si="68"/>
        <v>0</v>
      </c>
      <c r="O586" s="38"/>
      <c r="P586" s="39"/>
    </row>
    <row r="587" spans="1:16" s="10" customFormat="1" ht="38.25" customHeight="1" x14ac:dyDescent="0.25">
      <c r="A587" s="155"/>
      <c r="B587" s="79"/>
      <c r="C587" s="162" t="s">
        <v>729</v>
      </c>
      <c r="D587" s="163" t="s">
        <v>728</v>
      </c>
      <c r="E587" s="81">
        <v>8</v>
      </c>
      <c r="F587" s="70" t="s">
        <v>90</v>
      </c>
      <c r="G587" s="85"/>
      <c r="H587" s="69">
        <f t="shared" si="69"/>
        <v>0</v>
      </c>
      <c r="I587" s="86"/>
      <c r="J587" s="69">
        <f t="shared" si="70"/>
        <v>0</v>
      </c>
      <c r="K587" s="70" t="s">
        <v>1009</v>
      </c>
      <c r="L587" s="70"/>
      <c r="M587" s="124">
        <f t="shared" si="67"/>
        <v>0</v>
      </c>
      <c r="N587" s="124">
        <f t="shared" si="68"/>
        <v>0</v>
      </c>
      <c r="O587" s="38"/>
      <c r="P587" s="39"/>
    </row>
    <row r="588" spans="1:16" s="10" customFormat="1" ht="38.25" customHeight="1" x14ac:dyDescent="0.25">
      <c r="A588" s="155"/>
      <c r="B588" s="79"/>
      <c r="C588" s="162" t="s">
        <v>731</v>
      </c>
      <c r="D588" s="163" t="s">
        <v>730</v>
      </c>
      <c r="E588" s="81">
        <v>1</v>
      </c>
      <c r="F588" s="70" t="s">
        <v>90</v>
      </c>
      <c r="G588" s="85"/>
      <c r="H588" s="69">
        <f t="shared" si="69"/>
        <v>0</v>
      </c>
      <c r="I588" s="86"/>
      <c r="J588" s="69">
        <f t="shared" si="70"/>
        <v>0</v>
      </c>
      <c r="K588" s="70" t="s">
        <v>1009</v>
      </c>
      <c r="L588" s="70"/>
      <c r="M588" s="124">
        <f t="shared" si="67"/>
        <v>0</v>
      </c>
      <c r="N588" s="124">
        <f t="shared" si="68"/>
        <v>0</v>
      </c>
      <c r="O588" s="38"/>
      <c r="P588" s="39"/>
    </row>
    <row r="589" spans="1:16" s="10" customFormat="1" ht="36" x14ac:dyDescent="0.25">
      <c r="A589" s="155"/>
      <c r="B589" s="79"/>
      <c r="C589" s="162" t="s">
        <v>711</v>
      </c>
      <c r="D589" s="163" t="s">
        <v>711</v>
      </c>
      <c r="E589" s="81">
        <v>4</v>
      </c>
      <c r="F589" s="70" t="s">
        <v>90</v>
      </c>
      <c r="G589" s="85"/>
      <c r="H589" s="69">
        <f>G589*E589</f>
        <v>0</v>
      </c>
      <c r="I589" s="86"/>
      <c r="J589" s="69">
        <f>I589+H589</f>
        <v>0</v>
      </c>
      <c r="K589" s="70" t="s">
        <v>1009</v>
      </c>
      <c r="L589" s="70"/>
      <c r="M589" s="124">
        <f t="shared" si="67"/>
        <v>0</v>
      </c>
      <c r="N589" s="124">
        <f t="shared" si="68"/>
        <v>0</v>
      </c>
      <c r="O589" s="38"/>
      <c r="P589" s="39"/>
    </row>
    <row r="590" spans="1:16" s="10" customFormat="1" ht="36" x14ac:dyDescent="0.25">
      <c r="A590" s="155"/>
      <c r="B590" s="79"/>
      <c r="C590" s="146" t="s">
        <v>712</v>
      </c>
      <c r="D590" s="80" t="s">
        <v>712</v>
      </c>
      <c r="E590" s="81">
        <v>3</v>
      </c>
      <c r="F590" s="70" t="s">
        <v>90</v>
      </c>
      <c r="G590" s="85"/>
      <c r="H590" s="69">
        <f>G590*E590</f>
        <v>0</v>
      </c>
      <c r="I590" s="86"/>
      <c r="J590" s="69">
        <f>I590+H590</f>
        <v>0</v>
      </c>
      <c r="K590" s="70" t="s">
        <v>1009</v>
      </c>
      <c r="L590" s="70"/>
      <c r="M590" s="124">
        <f t="shared" si="67"/>
        <v>0</v>
      </c>
      <c r="N590" s="124">
        <f t="shared" si="68"/>
        <v>0</v>
      </c>
      <c r="O590" s="38"/>
      <c r="P590" s="39"/>
    </row>
    <row r="591" spans="1:16" s="10" customFormat="1" ht="36" x14ac:dyDescent="0.25">
      <c r="A591" s="155"/>
      <c r="B591" s="79"/>
      <c r="C591" s="146" t="s">
        <v>713</v>
      </c>
      <c r="D591" s="80" t="s">
        <v>713</v>
      </c>
      <c r="E591" s="81">
        <v>2</v>
      </c>
      <c r="F591" s="70" t="s">
        <v>90</v>
      </c>
      <c r="G591" s="85"/>
      <c r="H591" s="69">
        <f>G591*E591</f>
        <v>0</v>
      </c>
      <c r="I591" s="86"/>
      <c r="J591" s="69">
        <f>I591+H591</f>
        <v>0</v>
      </c>
      <c r="K591" s="70" t="s">
        <v>1009</v>
      </c>
      <c r="L591" s="70"/>
      <c r="M591" s="124">
        <f t="shared" si="67"/>
        <v>0</v>
      </c>
      <c r="N591" s="124">
        <f t="shared" si="68"/>
        <v>0</v>
      </c>
      <c r="O591" s="38"/>
      <c r="P591" s="39"/>
    </row>
    <row r="592" spans="1:16" s="10" customFormat="1" x14ac:dyDescent="0.25">
      <c r="A592" s="155"/>
      <c r="B592" s="79"/>
      <c r="C592" s="80"/>
      <c r="D592" s="80"/>
      <c r="E592" s="81"/>
      <c r="F592" s="70"/>
      <c r="G592" s="141"/>
      <c r="H592" s="69"/>
      <c r="I592" s="115"/>
      <c r="J592" s="69"/>
      <c r="K592" s="69"/>
      <c r="L592" s="69"/>
      <c r="M592" s="69"/>
      <c r="N592" s="69"/>
      <c r="O592" s="38"/>
      <c r="P592" s="39"/>
    </row>
    <row r="593" spans="1:16" s="10" customFormat="1" x14ac:dyDescent="0.25">
      <c r="A593" s="116"/>
      <c r="B593" s="117"/>
      <c r="C593" s="117" t="s">
        <v>721</v>
      </c>
      <c r="D593" s="118"/>
      <c r="E593" s="119"/>
      <c r="F593" s="120"/>
      <c r="G593" s="121"/>
      <c r="H593" s="122"/>
      <c r="I593" s="123"/>
      <c r="J593" s="122"/>
      <c r="K593" s="122"/>
      <c r="L593" s="122"/>
      <c r="M593" s="122"/>
      <c r="N593" s="122"/>
      <c r="O593" s="38"/>
      <c r="P593" s="39"/>
    </row>
    <row r="594" spans="1:16" s="10" customFormat="1" x14ac:dyDescent="0.25">
      <c r="A594" s="155"/>
      <c r="B594" s="79"/>
      <c r="C594" s="80"/>
      <c r="D594" s="80"/>
      <c r="E594" s="81"/>
      <c r="F594" s="70"/>
      <c r="G594" s="141"/>
      <c r="H594" s="69"/>
      <c r="I594" s="115"/>
      <c r="J594" s="69"/>
      <c r="K594" s="69"/>
      <c r="L594" s="69"/>
      <c r="M594" s="69"/>
      <c r="N594" s="69"/>
      <c r="O594" s="38"/>
      <c r="P594" s="39"/>
    </row>
    <row r="595" spans="1:16" s="10" customFormat="1" x14ac:dyDescent="0.25">
      <c r="A595" s="155"/>
      <c r="B595" s="79"/>
      <c r="C595" s="146" t="s">
        <v>727</v>
      </c>
      <c r="D595" s="80" t="s">
        <v>726</v>
      </c>
      <c r="E595" s="81">
        <v>1</v>
      </c>
      <c r="F595" s="70" t="s">
        <v>90</v>
      </c>
      <c r="G595" s="85"/>
      <c r="H595" s="69">
        <f>G595*E595</f>
        <v>0</v>
      </c>
      <c r="I595" s="86"/>
      <c r="J595" s="69">
        <f>I595+H595</f>
        <v>0</v>
      </c>
      <c r="K595" s="70" t="s">
        <v>1009</v>
      </c>
      <c r="L595" s="70"/>
      <c r="M595" s="124">
        <f t="shared" si="67"/>
        <v>0</v>
      </c>
      <c r="N595" s="124">
        <f t="shared" si="68"/>
        <v>0</v>
      </c>
      <c r="O595" s="38"/>
      <c r="P595" s="39"/>
    </row>
    <row r="596" spans="1:16" s="10" customFormat="1" ht="48" x14ac:dyDescent="0.25">
      <c r="A596" s="155"/>
      <c r="B596" s="79"/>
      <c r="C596" s="162" t="s">
        <v>725</v>
      </c>
      <c r="D596" s="127" t="s">
        <v>724</v>
      </c>
      <c r="E596" s="81">
        <v>6</v>
      </c>
      <c r="F596" s="70" t="s">
        <v>90</v>
      </c>
      <c r="G596" s="130"/>
      <c r="H596" s="69">
        <f>G596*E596</f>
        <v>0</v>
      </c>
      <c r="I596" s="86"/>
      <c r="J596" s="69">
        <f>I596+H596</f>
        <v>0</v>
      </c>
      <c r="K596" s="70" t="s">
        <v>1009</v>
      </c>
      <c r="L596" s="70"/>
      <c r="M596" s="124">
        <f t="shared" si="67"/>
        <v>0</v>
      </c>
      <c r="N596" s="124">
        <f t="shared" si="68"/>
        <v>0</v>
      </c>
      <c r="O596" s="38"/>
      <c r="P596" s="39"/>
    </row>
    <row r="597" spans="1:16" s="10" customFormat="1" ht="24" x14ac:dyDescent="0.25">
      <c r="A597" s="155"/>
      <c r="B597" s="79"/>
      <c r="C597" s="162" t="s">
        <v>723</v>
      </c>
      <c r="D597" s="80" t="s">
        <v>948</v>
      </c>
      <c r="E597" s="81">
        <v>1</v>
      </c>
      <c r="F597" s="70" t="s">
        <v>90</v>
      </c>
      <c r="G597" s="85"/>
      <c r="H597" s="69">
        <f>G597*E597</f>
        <v>0</v>
      </c>
      <c r="I597" s="86"/>
      <c r="J597" s="69">
        <f>I597+H597</f>
        <v>0</v>
      </c>
      <c r="K597" s="70" t="s">
        <v>1009</v>
      </c>
      <c r="L597" s="70"/>
      <c r="M597" s="124">
        <f t="shared" si="67"/>
        <v>0</v>
      </c>
      <c r="N597" s="124">
        <f t="shared" si="68"/>
        <v>0</v>
      </c>
      <c r="O597" s="38"/>
      <c r="P597" s="39"/>
    </row>
    <row r="598" spans="1:16" s="10" customFormat="1" ht="36" x14ac:dyDescent="0.25">
      <c r="A598" s="155"/>
      <c r="B598" s="79"/>
      <c r="C598" s="146" t="s">
        <v>713</v>
      </c>
      <c r="D598" s="80" t="s">
        <v>713</v>
      </c>
      <c r="E598" s="81">
        <v>1</v>
      </c>
      <c r="F598" s="70" t="s">
        <v>90</v>
      </c>
      <c r="G598" s="85"/>
      <c r="H598" s="69">
        <f>G598*E598</f>
        <v>0</v>
      </c>
      <c r="I598" s="86"/>
      <c r="J598" s="69">
        <f>I598+H598</f>
        <v>0</v>
      </c>
      <c r="K598" s="70" t="s">
        <v>1009</v>
      </c>
      <c r="L598" s="70"/>
      <c r="M598" s="124">
        <f t="shared" si="67"/>
        <v>0</v>
      </c>
      <c r="N598" s="124">
        <f t="shared" si="68"/>
        <v>0</v>
      </c>
      <c r="O598" s="38"/>
      <c r="P598" s="39"/>
    </row>
    <row r="599" spans="1:16" s="10" customFormat="1" ht="60" x14ac:dyDescent="0.25">
      <c r="A599" s="155"/>
      <c r="B599" s="79"/>
      <c r="C599" s="79" t="s">
        <v>729</v>
      </c>
      <c r="D599" s="163" t="s">
        <v>728</v>
      </c>
      <c r="E599" s="81">
        <v>4</v>
      </c>
      <c r="F599" s="70" t="s">
        <v>90</v>
      </c>
      <c r="G599" s="85"/>
      <c r="H599" s="69">
        <f>G599*E599</f>
        <v>0</v>
      </c>
      <c r="I599" s="86"/>
      <c r="J599" s="69">
        <f>I599+H599</f>
        <v>0</v>
      </c>
      <c r="K599" s="70" t="s">
        <v>1009</v>
      </c>
      <c r="L599" s="70"/>
      <c r="M599" s="124">
        <f t="shared" si="67"/>
        <v>0</v>
      </c>
      <c r="N599" s="124">
        <f t="shared" si="68"/>
        <v>0</v>
      </c>
      <c r="O599" s="38"/>
      <c r="P599" s="39"/>
    </row>
    <row r="600" spans="1:16" s="10" customFormat="1" x14ac:dyDescent="0.25">
      <c r="A600" s="155"/>
      <c r="B600" s="79"/>
      <c r="C600" s="80"/>
      <c r="D600" s="80"/>
      <c r="E600" s="81"/>
      <c r="F600" s="70"/>
      <c r="G600" s="141"/>
      <c r="H600" s="69"/>
      <c r="I600" s="115"/>
      <c r="J600" s="69"/>
      <c r="K600" s="69"/>
      <c r="L600" s="69"/>
      <c r="M600" s="69"/>
      <c r="N600" s="69"/>
      <c r="O600" s="38"/>
      <c r="P600" s="39"/>
    </row>
    <row r="601" spans="1:16" s="10" customFormat="1" x14ac:dyDescent="0.25">
      <c r="A601" s="116"/>
      <c r="B601" s="117"/>
      <c r="C601" s="117" t="s">
        <v>734</v>
      </c>
      <c r="D601" s="118"/>
      <c r="E601" s="119"/>
      <c r="F601" s="120"/>
      <c r="G601" s="121"/>
      <c r="H601" s="122"/>
      <c r="I601" s="123"/>
      <c r="J601" s="122"/>
      <c r="K601" s="122"/>
      <c r="L601" s="122"/>
      <c r="M601" s="122"/>
      <c r="N601" s="122"/>
      <c r="O601" s="38"/>
      <c r="P601" s="39"/>
    </row>
    <row r="602" spans="1:16" s="10" customFormat="1" x14ac:dyDescent="0.25">
      <c r="A602" s="155"/>
      <c r="B602" s="79"/>
      <c r="C602" s="80"/>
      <c r="D602" s="80"/>
      <c r="E602" s="81"/>
      <c r="F602" s="70"/>
      <c r="G602" s="141"/>
      <c r="H602" s="69"/>
      <c r="I602" s="115"/>
      <c r="J602" s="69"/>
      <c r="K602" s="69"/>
      <c r="L602" s="69"/>
      <c r="M602" s="69"/>
      <c r="N602" s="69"/>
      <c r="O602" s="38"/>
      <c r="P602" s="39"/>
    </row>
    <row r="603" spans="1:16" s="10" customFormat="1" ht="48" x14ac:dyDescent="0.25">
      <c r="A603" s="155"/>
      <c r="B603" s="79"/>
      <c r="C603" s="146" t="s">
        <v>737</v>
      </c>
      <c r="D603" s="80" t="s">
        <v>738</v>
      </c>
      <c r="E603" s="81">
        <v>1</v>
      </c>
      <c r="F603" s="70" t="s">
        <v>90</v>
      </c>
      <c r="G603" s="85"/>
      <c r="H603" s="69">
        <f>G603*E603</f>
        <v>0</v>
      </c>
      <c r="I603" s="86"/>
      <c r="J603" s="69">
        <f>I603+H603</f>
        <v>0</v>
      </c>
      <c r="K603" s="70" t="s">
        <v>1009</v>
      </c>
      <c r="L603" s="70"/>
      <c r="M603" s="124">
        <f t="shared" si="67"/>
        <v>0</v>
      </c>
      <c r="N603" s="124">
        <f t="shared" si="68"/>
        <v>0</v>
      </c>
      <c r="O603" s="38"/>
      <c r="P603" s="39"/>
    </row>
    <row r="604" spans="1:16" s="10" customFormat="1" ht="96" x14ac:dyDescent="0.25">
      <c r="A604" s="155"/>
      <c r="B604" s="79"/>
      <c r="C604" s="79" t="s">
        <v>735</v>
      </c>
      <c r="D604" s="80" t="s">
        <v>736</v>
      </c>
      <c r="E604" s="81">
        <v>2</v>
      </c>
      <c r="F604" s="70" t="s">
        <v>90</v>
      </c>
      <c r="G604" s="85"/>
      <c r="H604" s="69">
        <f>G604*E604</f>
        <v>0</v>
      </c>
      <c r="I604" s="86"/>
      <c r="J604" s="69">
        <f>I604+H604</f>
        <v>0</v>
      </c>
      <c r="K604" s="70" t="s">
        <v>1009</v>
      </c>
      <c r="L604" s="70"/>
      <c r="M604" s="124">
        <f t="shared" si="67"/>
        <v>0</v>
      </c>
      <c r="N604" s="124">
        <f t="shared" si="68"/>
        <v>0</v>
      </c>
      <c r="O604" s="38"/>
      <c r="P604" s="39"/>
    </row>
    <row r="605" spans="1:16" s="10" customFormat="1" ht="36" x14ac:dyDescent="0.25">
      <c r="A605" s="155"/>
      <c r="B605" s="79"/>
      <c r="C605" s="164" t="s">
        <v>712</v>
      </c>
      <c r="D605" s="80" t="s">
        <v>712</v>
      </c>
      <c r="E605" s="81">
        <v>3</v>
      </c>
      <c r="F605" s="70" t="s">
        <v>90</v>
      </c>
      <c r="G605" s="85"/>
      <c r="H605" s="69">
        <f>G605*E605</f>
        <v>0</v>
      </c>
      <c r="I605" s="86"/>
      <c r="J605" s="69">
        <f>I605+H605</f>
        <v>0</v>
      </c>
      <c r="K605" s="70" t="s">
        <v>1009</v>
      </c>
      <c r="L605" s="70"/>
      <c r="M605" s="124">
        <f t="shared" si="67"/>
        <v>0</v>
      </c>
      <c r="N605" s="124">
        <f t="shared" si="68"/>
        <v>0</v>
      </c>
      <c r="O605" s="38"/>
      <c r="P605" s="39"/>
    </row>
    <row r="606" spans="1:16" s="10" customFormat="1" x14ac:dyDescent="0.25">
      <c r="A606" s="155"/>
      <c r="B606" s="79"/>
      <c r="C606" s="79"/>
      <c r="D606" s="80"/>
      <c r="E606" s="81"/>
      <c r="F606" s="70"/>
      <c r="G606" s="141"/>
      <c r="H606" s="69"/>
      <c r="I606" s="115"/>
      <c r="J606" s="69"/>
      <c r="K606" s="69"/>
      <c r="L606" s="69"/>
      <c r="M606" s="69"/>
      <c r="N606" s="69"/>
      <c r="O606" s="38"/>
      <c r="P606" s="39"/>
    </row>
    <row r="607" spans="1:16" s="10" customFormat="1" x14ac:dyDescent="0.25">
      <c r="A607" s="116" t="s">
        <v>808</v>
      </c>
      <c r="B607" s="117"/>
      <c r="C607" s="117"/>
      <c r="D607" s="157"/>
      <c r="E607" s="120"/>
      <c r="F607" s="120"/>
      <c r="G607" s="158"/>
      <c r="H607" s="122"/>
      <c r="I607" s="123"/>
      <c r="J607" s="122"/>
      <c r="K607" s="122"/>
      <c r="L607" s="122"/>
      <c r="M607" s="122"/>
      <c r="N607" s="122"/>
      <c r="O607" s="38"/>
      <c r="P607" s="39"/>
    </row>
    <row r="608" spans="1:16" s="10" customFormat="1" ht="48" x14ac:dyDescent="0.25">
      <c r="A608" s="94"/>
      <c r="B608" s="79"/>
      <c r="C608" s="79" t="s">
        <v>896</v>
      </c>
      <c r="D608" s="80" t="s">
        <v>894</v>
      </c>
      <c r="E608" s="70">
        <v>19</v>
      </c>
      <c r="F608" s="70" t="s">
        <v>90</v>
      </c>
      <c r="G608" s="160"/>
      <c r="H608" s="69">
        <f>G608*E608</f>
        <v>0</v>
      </c>
      <c r="I608" s="86"/>
      <c r="J608" s="69">
        <f>I608+H608</f>
        <v>0</v>
      </c>
      <c r="K608" s="70" t="s">
        <v>1009</v>
      </c>
      <c r="L608" s="70"/>
      <c r="M608" s="124">
        <f t="shared" si="67"/>
        <v>0</v>
      </c>
      <c r="N608" s="124">
        <f t="shared" si="68"/>
        <v>0</v>
      </c>
      <c r="O608" s="38"/>
      <c r="P608" s="39"/>
    </row>
    <row r="609" spans="1:16" s="10" customFormat="1" x14ac:dyDescent="0.25">
      <c r="A609" s="149"/>
      <c r="B609" s="150"/>
      <c r="C609" s="150"/>
      <c r="D609" s="151"/>
      <c r="E609" s="152"/>
      <c r="F609" s="152"/>
      <c r="G609" s="153"/>
      <c r="H609" s="154"/>
      <c r="I609" s="115"/>
      <c r="J609" s="69"/>
      <c r="K609" s="69"/>
      <c r="L609" s="69"/>
      <c r="M609" s="69"/>
      <c r="N609" s="69"/>
      <c r="O609" s="38"/>
      <c r="P609" s="39"/>
    </row>
    <row r="610" spans="1:16" s="10" customFormat="1" x14ac:dyDescent="0.25">
      <c r="A610" s="165" t="s">
        <v>554</v>
      </c>
      <c r="B610" s="166"/>
      <c r="C610" s="166"/>
      <c r="D610" s="167"/>
      <c r="E610" s="168"/>
      <c r="F610" s="168"/>
      <c r="G610" s="169"/>
      <c r="H610" s="170"/>
      <c r="I610" s="123"/>
      <c r="J610" s="122"/>
      <c r="K610" s="122"/>
      <c r="L610" s="122"/>
      <c r="M610" s="122"/>
      <c r="N610" s="122"/>
      <c r="O610" s="38"/>
      <c r="P610" s="39"/>
    </row>
    <row r="611" spans="1:16" s="10" customFormat="1" ht="48" x14ac:dyDescent="0.25">
      <c r="A611" s="78"/>
      <c r="B611" s="79"/>
      <c r="C611" s="79" t="s">
        <v>355</v>
      </c>
      <c r="D611" s="80" t="s">
        <v>963</v>
      </c>
      <c r="E611" s="81">
        <v>1</v>
      </c>
      <c r="F611" s="70" t="s">
        <v>90</v>
      </c>
      <c r="G611" s="85"/>
      <c r="H611" s="69">
        <f>G611*E611</f>
        <v>0</v>
      </c>
      <c r="I611" s="86"/>
      <c r="J611" s="69">
        <f>H611+I611</f>
        <v>0</v>
      </c>
      <c r="K611" s="70" t="s">
        <v>1009</v>
      </c>
      <c r="L611" s="70"/>
      <c r="M611" s="124">
        <f t="shared" si="67"/>
        <v>0</v>
      </c>
      <c r="N611" s="124">
        <f t="shared" si="68"/>
        <v>0</v>
      </c>
      <c r="O611" s="38"/>
      <c r="P611" s="39"/>
    </row>
    <row r="612" spans="1:16" s="10" customFormat="1" ht="48" x14ac:dyDescent="0.25">
      <c r="A612" s="78"/>
      <c r="B612" s="79"/>
      <c r="C612" s="79" t="s">
        <v>355</v>
      </c>
      <c r="D612" s="80" t="s">
        <v>964</v>
      </c>
      <c r="E612" s="81">
        <v>1</v>
      </c>
      <c r="F612" s="70" t="s">
        <v>90</v>
      </c>
      <c r="G612" s="85"/>
      <c r="H612" s="69">
        <f>G612*E612</f>
        <v>0</v>
      </c>
      <c r="I612" s="86"/>
      <c r="J612" s="69">
        <f>H612+I612</f>
        <v>0</v>
      </c>
      <c r="K612" s="70" t="s">
        <v>1009</v>
      </c>
      <c r="L612" s="70"/>
      <c r="M612" s="124">
        <f t="shared" si="67"/>
        <v>0</v>
      </c>
      <c r="N612" s="124">
        <f t="shared" si="68"/>
        <v>0</v>
      </c>
      <c r="O612" s="38"/>
      <c r="P612" s="39"/>
    </row>
    <row r="613" spans="1:16" s="10" customFormat="1" ht="48" x14ac:dyDescent="0.25">
      <c r="A613" s="78"/>
      <c r="B613" s="79"/>
      <c r="C613" s="79" t="s">
        <v>355</v>
      </c>
      <c r="D613" s="80" t="s">
        <v>965</v>
      </c>
      <c r="E613" s="81">
        <v>1</v>
      </c>
      <c r="F613" s="70" t="s">
        <v>90</v>
      </c>
      <c r="G613" s="85"/>
      <c r="H613" s="69">
        <f>G613*E613</f>
        <v>0</v>
      </c>
      <c r="I613" s="86"/>
      <c r="J613" s="69">
        <f>H613+I613</f>
        <v>0</v>
      </c>
      <c r="K613" s="70" t="s">
        <v>1009</v>
      </c>
      <c r="L613" s="70"/>
      <c r="M613" s="124">
        <f t="shared" si="67"/>
        <v>0</v>
      </c>
      <c r="N613" s="124">
        <f t="shared" si="68"/>
        <v>0</v>
      </c>
      <c r="O613" s="38"/>
      <c r="P613" s="39"/>
    </row>
    <row r="614" spans="1:16" s="10" customFormat="1" ht="48" x14ac:dyDescent="0.25">
      <c r="A614" s="78"/>
      <c r="B614" s="79"/>
      <c r="C614" s="79" t="s">
        <v>355</v>
      </c>
      <c r="D614" s="80" t="s">
        <v>966</v>
      </c>
      <c r="E614" s="81">
        <v>1</v>
      </c>
      <c r="F614" s="70" t="s">
        <v>90</v>
      </c>
      <c r="G614" s="85"/>
      <c r="H614" s="69">
        <f t="shared" ref="H614:H621" si="71">G614*E614</f>
        <v>0</v>
      </c>
      <c r="I614" s="86"/>
      <c r="J614" s="69">
        <f>H614+I614</f>
        <v>0</v>
      </c>
      <c r="K614" s="70" t="s">
        <v>1009</v>
      </c>
      <c r="L614" s="70"/>
      <c r="M614" s="124">
        <f t="shared" si="67"/>
        <v>0</v>
      </c>
      <c r="N614" s="124">
        <f t="shared" si="68"/>
        <v>0</v>
      </c>
      <c r="O614" s="38"/>
      <c r="P614" s="39"/>
    </row>
    <row r="615" spans="1:16" s="10" customFormat="1" ht="60" x14ac:dyDescent="0.25">
      <c r="A615" s="78"/>
      <c r="B615" s="79"/>
      <c r="C615" s="79" t="s">
        <v>355</v>
      </c>
      <c r="D615" s="80" t="s">
        <v>967</v>
      </c>
      <c r="E615" s="81">
        <v>1</v>
      </c>
      <c r="F615" s="70" t="s">
        <v>90</v>
      </c>
      <c r="G615" s="85"/>
      <c r="H615" s="69">
        <f t="shared" si="71"/>
        <v>0</v>
      </c>
      <c r="I615" s="86"/>
      <c r="J615" s="69">
        <f>H615+I615</f>
        <v>0</v>
      </c>
      <c r="K615" s="70" t="s">
        <v>1009</v>
      </c>
      <c r="L615" s="70"/>
      <c r="M615" s="124">
        <f t="shared" si="67"/>
        <v>0</v>
      </c>
      <c r="N615" s="124">
        <f t="shared" si="68"/>
        <v>0</v>
      </c>
      <c r="O615" s="38"/>
      <c r="P615" s="39"/>
    </row>
    <row r="616" spans="1:16" s="10" customFormat="1" x14ac:dyDescent="0.25">
      <c r="A616" s="78"/>
      <c r="B616" s="79"/>
      <c r="C616" s="79"/>
      <c r="D616" s="80"/>
      <c r="E616" s="81"/>
      <c r="F616" s="70"/>
      <c r="G616" s="141"/>
      <c r="H616" s="69"/>
      <c r="I616" s="115"/>
      <c r="J616" s="69"/>
      <c r="K616" s="69"/>
      <c r="L616" s="69"/>
      <c r="M616" s="69"/>
      <c r="N616" s="69"/>
      <c r="O616" s="38"/>
      <c r="P616" s="39"/>
    </row>
    <row r="617" spans="1:16" s="10" customFormat="1" x14ac:dyDescent="0.25">
      <c r="A617" s="147" t="s">
        <v>555</v>
      </c>
      <c r="B617" s="117"/>
      <c r="C617" s="117"/>
      <c r="D617" s="118"/>
      <c r="E617" s="119"/>
      <c r="F617" s="120"/>
      <c r="G617" s="121"/>
      <c r="H617" s="122"/>
      <c r="I617" s="123"/>
      <c r="J617" s="122"/>
      <c r="K617" s="122"/>
      <c r="L617" s="122"/>
      <c r="M617" s="122"/>
      <c r="N617" s="122"/>
      <c r="O617" s="38"/>
      <c r="P617" s="39"/>
    </row>
    <row r="618" spans="1:16" s="10" customFormat="1" x14ac:dyDescent="0.25">
      <c r="A618" s="149"/>
      <c r="B618" s="150"/>
      <c r="C618" s="150"/>
      <c r="D618" s="151"/>
      <c r="E618" s="152"/>
      <c r="F618" s="152"/>
      <c r="G618" s="153"/>
      <c r="H618" s="154"/>
      <c r="I618" s="115"/>
      <c r="J618" s="69"/>
      <c r="K618" s="69"/>
      <c r="L618" s="69"/>
      <c r="M618" s="69"/>
      <c r="N618" s="69"/>
      <c r="O618" s="38"/>
      <c r="P618" s="39"/>
    </row>
    <row r="619" spans="1:16" s="10" customFormat="1" ht="24" x14ac:dyDescent="0.25">
      <c r="A619" s="78"/>
      <c r="B619" s="79"/>
      <c r="C619" s="79" t="s">
        <v>354</v>
      </c>
      <c r="D619" s="80" t="s">
        <v>872</v>
      </c>
      <c r="E619" s="81">
        <v>1</v>
      </c>
      <c r="F619" s="70" t="s">
        <v>90</v>
      </c>
      <c r="G619" s="85"/>
      <c r="H619" s="69">
        <f t="shared" si="71"/>
        <v>0</v>
      </c>
      <c r="I619" s="86"/>
      <c r="J619" s="69">
        <f>H619+I619</f>
        <v>0</v>
      </c>
      <c r="K619" s="70" t="s">
        <v>1009</v>
      </c>
      <c r="L619" s="70"/>
      <c r="M619" s="124">
        <f t="shared" si="67"/>
        <v>0</v>
      </c>
      <c r="N619" s="124">
        <f t="shared" si="68"/>
        <v>0</v>
      </c>
      <c r="O619" s="38"/>
      <c r="P619" s="39"/>
    </row>
    <row r="620" spans="1:16" s="10" customFormat="1" ht="24" x14ac:dyDescent="0.25">
      <c r="A620" s="78"/>
      <c r="B620" s="79"/>
      <c r="C620" s="79" t="s">
        <v>379</v>
      </c>
      <c r="D620" s="80" t="s">
        <v>871</v>
      </c>
      <c r="E620" s="81">
        <v>1</v>
      </c>
      <c r="F620" s="70" t="s">
        <v>90</v>
      </c>
      <c r="G620" s="85"/>
      <c r="H620" s="69">
        <f t="shared" si="71"/>
        <v>0</v>
      </c>
      <c r="I620" s="86"/>
      <c r="J620" s="69">
        <f>H620+I620</f>
        <v>0</v>
      </c>
      <c r="K620" s="70" t="s">
        <v>1009</v>
      </c>
      <c r="L620" s="70"/>
      <c r="M620" s="124">
        <f t="shared" si="67"/>
        <v>0</v>
      </c>
      <c r="N620" s="124">
        <f t="shared" si="68"/>
        <v>0</v>
      </c>
      <c r="O620" s="38"/>
      <c r="P620" s="39"/>
    </row>
    <row r="621" spans="1:16" s="10" customFormat="1" x14ac:dyDescent="0.25">
      <c r="A621" s="78"/>
      <c r="B621" s="79"/>
      <c r="C621" s="79" t="s">
        <v>399</v>
      </c>
      <c r="D621" s="80" t="s">
        <v>873</v>
      </c>
      <c r="E621" s="81">
        <v>26</v>
      </c>
      <c r="F621" s="70" t="s">
        <v>90</v>
      </c>
      <c r="G621" s="85"/>
      <c r="H621" s="69">
        <f t="shared" si="71"/>
        <v>0</v>
      </c>
      <c r="I621" s="86"/>
      <c r="J621" s="69">
        <f>H621+I621</f>
        <v>0</v>
      </c>
      <c r="K621" s="70" t="s">
        <v>1009</v>
      </c>
      <c r="L621" s="70"/>
      <c r="M621" s="124">
        <f t="shared" si="67"/>
        <v>0</v>
      </c>
      <c r="N621" s="124">
        <f t="shared" si="68"/>
        <v>0</v>
      </c>
      <c r="O621" s="38"/>
      <c r="P621" s="39"/>
    </row>
    <row r="622" spans="1:16" s="10" customFormat="1" ht="24" x14ac:dyDescent="0.25">
      <c r="A622" s="78"/>
      <c r="B622" s="79"/>
      <c r="C622" s="79" t="s">
        <v>874</v>
      </c>
      <c r="D622" s="80" t="s">
        <v>875</v>
      </c>
      <c r="E622" s="81">
        <v>10</v>
      </c>
      <c r="F622" s="70" t="s">
        <v>90</v>
      </c>
      <c r="G622" s="85"/>
      <c r="H622" s="69">
        <f>G622*E622</f>
        <v>0</v>
      </c>
      <c r="I622" s="86"/>
      <c r="J622" s="69">
        <f>H622+I622</f>
        <v>0</v>
      </c>
      <c r="K622" s="70" t="s">
        <v>1009</v>
      </c>
      <c r="L622" s="70"/>
      <c r="M622" s="124">
        <f t="shared" si="67"/>
        <v>0</v>
      </c>
      <c r="N622" s="124">
        <f t="shared" si="68"/>
        <v>0</v>
      </c>
      <c r="O622" s="38"/>
      <c r="P622" s="39"/>
    </row>
    <row r="623" spans="1:16" s="10" customFormat="1" x14ac:dyDescent="0.25">
      <c r="A623" s="99" t="s">
        <v>12</v>
      </c>
      <c r="B623" s="100" t="s">
        <v>15</v>
      </c>
      <c r="C623" s="100"/>
      <c r="D623" s="100"/>
      <c r="E623" s="101"/>
      <c r="F623" s="102"/>
      <c r="G623" s="143"/>
      <c r="H623" s="104">
        <f>SUM(H625:H629)</f>
        <v>0</v>
      </c>
      <c r="I623" s="104">
        <f>SUM(I625:I628)</f>
        <v>0</v>
      </c>
      <c r="J623" s="104">
        <f>SUM(H623:I623)</f>
        <v>0</v>
      </c>
      <c r="K623" s="104"/>
      <c r="L623" s="104"/>
      <c r="M623" s="104">
        <f>SUM(M625:M628)</f>
        <v>0</v>
      </c>
      <c r="N623" s="104">
        <f>SUM(N625:N628)</f>
        <v>0</v>
      </c>
      <c r="O623" s="38"/>
      <c r="P623" s="39"/>
    </row>
    <row r="624" spans="1:16" s="10" customFormat="1" x14ac:dyDescent="0.25">
      <c r="A624" s="94"/>
      <c r="B624" s="79"/>
      <c r="C624" s="79"/>
      <c r="D624" s="80"/>
      <c r="E624" s="81"/>
      <c r="F624" s="70"/>
      <c r="G624" s="141"/>
      <c r="H624" s="69"/>
      <c r="I624" s="115"/>
      <c r="J624" s="69"/>
      <c r="K624" s="69"/>
      <c r="L624" s="69"/>
      <c r="M624" s="69"/>
      <c r="N624" s="69"/>
      <c r="O624" s="38"/>
      <c r="P624" s="39"/>
    </row>
    <row r="625" spans="1:16" s="10" customFormat="1" ht="24" x14ac:dyDescent="0.25">
      <c r="A625" s="78" t="s">
        <v>274</v>
      </c>
      <c r="B625" s="79"/>
      <c r="C625" s="79" t="s">
        <v>52</v>
      </c>
      <c r="D625" s="80" t="s">
        <v>876</v>
      </c>
      <c r="E625" s="81">
        <v>1</v>
      </c>
      <c r="F625" s="70" t="s">
        <v>90</v>
      </c>
      <c r="G625" s="85"/>
      <c r="H625" s="69">
        <f>G625*E625</f>
        <v>0</v>
      </c>
      <c r="I625" s="86"/>
      <c r="J625" s="69">
        <f>I625+H625</f>
        <v>0</v>
      </c>
      <c r="K625" s="70" t="s">
        <v>1009</v>
      </c>
      <c r="L625" s="70"/>
      <c r="M625" s="124">
        <f t="shared" si="67"/>
        <v>0</v>
      </c>
      <c r="N625" s="124">
        <f t="shared" si="68"/>
        <v>0</v>
      </c>
      <c r="O625" s="38"/>
      <c r="P625" s="39"/>
    </row>
    <row r="626" spans="1:16" s="10" customFormat="1" ht="24" x14ac:dyDescent="0.25">
      <c r="A626" s="78" t="s">
        <v>275</v>
      </c>
      <c r="B626" s="79"/>
      <c r="C626" s="79" t="s">
        <v>53</v>
      </c>
      <c r="D626" s="80" t="s">
        <v>877</v>
      </c>
      <c r="E626" s="81">
        <v>1</v>
      </c>
      <c r="F626" s="70" t="s">
        <v>90</v>
      </c>
      <c r="G626" s="85"/>
      <c r="H626" s="69">
        <f>G626*E626</f>
        <v>0</v>
      </c>
      <c r="I626" s="86"/>
      <c r="J626" s="69">
        <f>I626+H626</f>
        <v>0</v>
      </c>
      <c r="K626" s="70" t="s">
        <v>1009</v>
      </c>
      <c r="L626" s="70"/>
      <c r="M626" s="124">
        <f t="shared" si="67"/>
        <v>0</v>
      </c>
      <c r="N626" s="124">
        <f t="shared" si="68"/>
        <v>0</v>
      </c>
      <c r="O626" s="38"/>
      <c r="P626" s="39"/>
    </row>
    <row r="627" spans="1:16" s="10" customFormat="1" ht="24" x14ac:dyDescent="0.25">
      <c r="A627" s="78" t="s">
        <v>276</v>
      </c>
      <c r="B627" s="79"/>
      <c r="C627" s="79" t="s">
        <v>54</v>
      </c>
      <c r="D627" s="80" t="s">
        <v>876</v>
      </c>
      <c r="E627" s="81">
        <v>1</v>
      </c>
      <c r="F627" s="70" t="s">
        <v>90</v>
      </c>
      <c r="G627" s="85"/>
      <c r="H627" s="69">
        <f>G627*E627</f>
        <v>0</v>
      </c>
      <c r="I627" s="86"/>
      <c r="J627" s="69">
        <f>I627+H627</f>
        <v>0</v>
      </c>
      <c r="K627" s="70" t="s">
        <v>1009</v>
      </c>
      <c r="L627" s="70"/>
      <c r="M627" s="124">
        <f t="shared" si="67"/>
        <v>0</v>
      </c>
      <c r="N627" s="124">
        <f t="shared" si="68"/>
        <v>0</v>
      </c>
      <c r="O627" s="38"/>
      <c r="P627" s="39"/>
    </row>
    <row r="628" spans="1:16" s="10" customFormat="1" ht="24" x14ac:dyDescent="0.25">
      <c r="A628" s="78" t="s">
        <v>277</v>
      </c>
      <c r="B628" s="79"/>
      <c r="C628" s="79" t="s">
        <v>155</v>
      </c>
      <c r="D628" s="80" t="s">
        <v>878</v>
      </c>
      <c r="E628" s="81">
        <v>66</v>
      </c>
      <c r="F628" s="70" t="s">
        <v>94</v>
      </c>
      <c r="G628" s="85"/>
      <c r="H628" s="69">
        <f>G628*E628</f>
        <v>0</v>
      </c>
      <c r="I628" s="86"/>
      <c r="J628" s="69">
        <f>I628+H628</f>
        <v>0</v>
      </c>
      <c r="K628" s="70" t="s">
        <v>1009</v>
      </c>
      <c r="L628" s="70"/>
      <c r="M628" s="124">
        <f t="shared" si="67"/>
        <v>0</v>
      </c>
      <c r="N628" s="124">
        <f t="shared" si="68"/>
        <v>0</v>
      </c>
      <c r="O628" s="38"/>
      <c r="P628" s="39"/>
    </row>
    <row r="629" spans="1:16" s="10" customFormat="1" x14ac:dyDescent="0.25">
      <c r="A629" s="94"/>
      <c r="B629" s="79"/>
      <c r="C629" s="79"/>
      <c r="D629" s="80"/>
      <c r="E629" s="81"/>
      <c r="F629" s="70"/>
      <c r="G629" s="141"/>
      <c r="H629" s="69"/>
      <c r="I629" s="115"/>
      <c r="J629" s="69"/>
      <c r="K629" s="69"/>
      <c r="L629" s="69"/>
      <c r="M629" s="69"/>
      <c r="N629" s="69"/>
      <c r="O629" s="38"/>
      <c r="P629" s="39"/>
    </row>
    <row r="630" spans="1:16" s="10" customFormat="1" x14ac:dyDescent="0.25">
      <c r="A630" s="88" t="s">
        <v>28</v>
      </c>
      <c r="B630" s="88"/>
      <c r="C630" s="88"/>
      <c r="D630" s="89"/>
      <c r="E630" s="90"/>
      <c r="F630" s="91"/>
      <c r="G630" s="171"/>
      <c r="H630" s="93">
        <f>H632+H656+H679+H715+H757+H872</f>
        <v>0</v>
      </c>
      <c r="I630" s="93">
        <f>I632+I656+I679+I715+I757+I872</f>
        <v>0</v>
      </c>
      <c r="J630" s="93">
        <f>J632+J656+J679+J715+J757+J872</f>
        <v>0</v>
      </c>
      <c r="K630" s="93"/>
      <c r="L630" s="93"/>
      <c r="M630" s="93">
        <f>M632+M656+M679+M715+M757+M872</f>
        <v>0</v>
      </c>
      <c r="N630" s="93">
        <f>N632+N656+N679+N715+N757+N872</f>
        <v>0</v>
      </c>
      <c r="O630" s="38"/>
      <c r="P630" s="39"/>
    </row>
    <row r="631" spans="1:16" s="10" customFormat="1" x14ac:dyDescent="0.25">
      <c r="A631" s="94"/>
      <c r="B631" s="79"/>
      <c r="C631" s="79"/>
      <c r="D631" s="80"/>
      <c r="E631" s="81"/>
      <c r="F631" s="70"/>
      <c r="G631" s="141"/>
      <c r="H631" s="69"/>
      <c r="I631" s="96"/>
      <c r="J631" s="97"/>
      <c r="K631" s="97"/>
      <c r="L631" s="97"/>
      <c r="M631" s="97"/>
      <c r="N631" s="97"/>
      <c r="O631" s="38"/>
      <c r="P631" s="39"/>
    </row>
    <row r="632" spans="1:16" s="10" customFormat="1" x14ac:dyDescent="0.25">
      <c r="A632" s="99" t="s">
        <v>6</v>
      </c>
      <c r="B632" s="100" t="s">
        <v>16</v>
      </c>
      <c r="C632" s="100"/>
      <c r="D632" s="100"/>
      <c r="E632" s="101"/>
      <c r="F632" s="102"/>
      <c r="G632" s="143"/>
      <c r="H632" s="104">
        <f>SUM(H634:H655)</f>
        <v>0</v>
      </c>
      <c r="I632" s="104">
        <f>SUM(I634:I655)</f>
        <v>0</v>
      </c>
      <c r="J632" s="104">
        <f>SUM(H632:I632)</f>
        <v>0</v>
      </c>
      <c r="K632" s="104"/>
      <c r="L632" s="104"/>
      <c r="M632" s="104">
        <f>SUM(M634:M655)</f>
        <v>0</v>
      </c>
      <c r="N632" s="104">
        <f>SUM(N634:N655)</f>
        <v>0</v>
      </c>
      <c r="O632" s="38"/>
      <c r="P632" s="39"/>
    </row>
    <row r="633" spans="1:16" s="10" customFormat="1" x14ac:dyDescent="0.25">
      <c r="A633" s="94"/>
      <c r="B633" s="79"/>
      <c r="C633" s="79"/>
      <c r="D633" s="80"/>
      <c r="E633" s="81"/>
      <c r="F633" s="70"/>
      <c r="G633" s="141"/>
      <c r="H633" s="69"/>
      <c r="I633" s="115"/>
      <c r="J633" s="69"/>
      <c r="K633" s="69"/>
      <c r="L633" s="69"/>
      <c r="M633" s="69"/>
      <c r="N633" s="69"/>
      <c r="O633" s="38"/>
      <c r="P633" s="39"/>
    </row>
    <row r="634" spans="1:16" s="10" customFormat="1" x14ac:dyDescent="0.25">
      <c r="A634" s="116" t="s">
        <v>24</v>
      </c>
      <c r="B634" s="117"/>
      <c r="C634" s="116"/>
      <c r="D634" s="118"/>
      <c r="E634" s="119"/>
      <c r="F634" s="120"/>
      <c r="G634" s="121"/>
      <c r="H634" s="122"/>
      <c r="I634" s="123"/>
      <c r="J634" s="122"/>
      <c r="K634" s="122"/>
      <c r="L634" s="122"/>
      <c r="M634" s="122"/>
      <c r="N634" s="122"/>
      <c r="O634" s="38"/>
      <c r="P634" s="39"/>
    </row>
    <row r="635" spans="1:16" s="10" customFormat="1" ht="60" x14ac:dyDescent="0.25">
      <c r="A635" s="78"/>
      <c r="B635" s="79"/>
      <c r="C635" s="79" t="s">
        <v>47</v>
      </c>
      <c r="D635" s="80" t="s">
        <v>879</v>
      </c>
      <c r="E635" s="81">
        <v>1</v>
      </c>
      <c r="F635" s="70" t="s">
        <v>90</v>
      </c>
      <c r="G635" s="85"/>
      <c r="H635" s="69">
        <f>G635*E635</f>
        <v>0</v>
      </c>
      <c r="I635" s="86"/>
      <c r="J635" s="69">
        <f>I635+H635</f>
        <v>0</v>
      </c>
      <c r="K635" s="70" t="s">
        <v>1009</v>
      </c>
      <c r="L635" s="70"/>
      <c r="M635" s="124">
        <f t="shared" ref="M635:M695" si="72">IF(K635="S",J635,0)</f>
        <v>0</v>
      </c>
      <c r="N635" s="124">
        <f t="shared" ref="N635:N695" si="73">IF(K635="D",J635,0)</f>
        <v>0</v>
      </c>
      <c r="O635" s="38"/>
      <c r="P635" s="39"/>
    </row>
    <row r="636" spans="1:16" s="10" customFormat="1" x14ac:dyDescent="0.25">
      <c r="A636" s="116" t="s">
        <v>25</v>
      </c>
      <c r="B636" s="117"/>
      <c r="C636" s="116"/>
      <c r="D636" s="118"/>
      <c r="E636" s="119"/>
      <c r="F636" s="120"/>
      <c r="G636" s="121"/>
      <c r="H636" s="122"/>
      <c r="I636" s="123"/>
      <c r="J636" s="122"/>
      <c r="K636" s="122"/>
      <c r="L636" s="122"/>
      <c r="M636" s="122"/>
      <c r="N636" s="122"/>
      <c r="O636" s="38"/>
      <c r="P636" s="39"/>
    </row>
    <row r="637" spans="1:16" s="10" customFormat="1" x14ac:dyDescent="0.25">
      <c r="A637" s="78"/>
      <c r="B637" s="79"/>
      <c r="C637" s="79"/>
      <c r="D637" s="80"/>
      <c r="E637" s="81"/>
      <c r="F637" s="70"/>
      <c r="G637" s="141"/>
      <c r="H637" s="69"/>
      <c r="I637" s="115"/>
      <c r="J637" s="69"/>
      <c r="K637" s="69"/>
      <c r="L637" s="69"/>
      <c r="M637" s="69"/>
      <c r="N637" s="69"/>
      <c r="O637" s="38"/>
      <c r="P637" s="39"/>
    </row>
    <row r="638" spans="1:16" s="10" customFormat="1" ht="36" x14ac:dyDescent="0.25">
      <c r="A638" s="78"/>
      <c r="B638" s="79"/>
      <c r="C638" s="79" t="s">
        <v>397</v>
      </c>
      <c r="D638" s="80" t="s">
        <v>562</v>
      </c>
      <c r="E638" s="81">
        <v>2</v>
      </c>
      <c r="F638" s="70" t="s">
        <v>90</v>
      </c>
      <c r="G638" s="85"/>
      <c r="H638" s="69">
        <f t="shared" ref="H638:H643" si="74">E638*G638</f>
        <v>0</v>
      </c>
      <c r="I638" s="86"/>
      <c r="J638" s="69">
        <f t="shared" ref="J638:J643" si="75">H638+I638</f>
        <v>0</v>
      </c>
      <c r="K638" s="70" t="s">
        <v>1010</v>
      </c>
      <c r="L638" s="70"/>
      <c r="M638" s="124">
        <f t="shared" si="72"/>
        <v>0</v>
      </c>
      <c r="N638" s="124">
        <f t="shared" si="73"/>
        <v>0</v>
      </c>
      <c r="O638" s="38"/>
      <c r="P638" s="39"/>
    </row>
    <row r="639" spans="1:16" s="10" customFormat="1" x14ac:dyDescent="0.25">
      <c r="A639" s="78"/>
      <c r="B639" s="79"/>
      <c r="C639" s="79" t="s">
        <v>386</v>
      </c>
      <c r="D639" s="80" t="s">
        <v>563</v>
      </c>
      <c r="E639" s="81">
        <v>2</v>
      </c>
      <c r="F639" s="70" t="s">
        <v>90</v>
      </c>
      <c r="G639" s="85"/>
      <c r="H639" s="69">
        <f t="shared" si="74"/>
        <v>0</v>
      </c>
      <c r="I639" s="86"/>
      <c r="J639" s="69">
        <f t="shared" si="75"/>
        <v>0</v>
      </c>
      <c r="K639" s="70" t="s">
        <v>1010</v>
      </c>
      <c r="L639" s="70"/>
      <c r="M639" s="124">
        <f t="shared" si="72"/>
        <v>0</v>
      </c>
      <c r="N639" s="124">
        <f t="shared" si="73"/>
        <v>0</v>
      </c>
      <c r="O639" s="38"/>
      <c r="P639" s="39"/>
    </row>
    <row r="640" spans="1:16" s="10" customFormat="1" x14ac:dyDescent="0.25">
      <c r="A640" s="78"/>
      <c r="B640" s="79"/>
      <c r="C640" s="79" t="s">
        <v>387</v>
      </c>
      <c r="D640" s="80" t="s">
        <v>388</v>
      </c>
      <c r="E640" s="81">
        <v>8</v>
      </c>
      <c r="F640" s="70" t="s">
        <v>90</v>
      </c>
      <c r="G640" s="85"/>
      <c r="H640" s="69">
        <f t="shared" si="74"/>
        <v>0</v>
      </c>
      <c r="I640" s="86"/>
      <c r="J640" s="69">
        <f t="shared" si="75"/>
        <v>0</v>
      </c>
      <c r="K640" s="70" t="s">
        <v>1010</v>
      </c>
      <c r="L640" s="70"/>
      <c r="M640" s="124">
        <f t="shared" si="72"/>
        <v>0</v>
      </c>
      <c r="N640" s="124">
        <f t="shared" si="73"/>
        <v>0</v>
      </c>
      <c r="O640" s="38"/>
      <c r="P640" s="39"/>
    </row>
    <row r="641" spans="1:16" s="10" customFormat="1" ht="24" x14ac:dyDescent="0.25">
      <c r="A641" s="78"/>
      <c r="B641" s="79"/>
      <c r="C641" s="79" t="s">
        <v>389</v>
      </c>
      <c r="D641" s="80" t="s">
        <v>574</v>
      </c>
      <c r="E641" s="81">
        <v>3</v>
      </c>
      <c r="F641" s="70" t="s">
        <v>90</v>
      </c>
      <c r="G641" s="85"/>
      <c r="H641" s="69">
        <f t="shared" si="74"/>
        <v>0</v>
      </c>
      <c r="I641" s="86"/>
      <c r="J641" s="69">
        <f t="shared" si="75"/>
        <v>0</v>
      </c>
      <c r="K641" s="70" t="s">
        <v>1010</v>
      </c>
      <c r="L641" s="70"/>
      <c r="M641" s="124">
        <f t="shared" si="72"/>
        <v>0</v>
      </c>
      <c r="N641" s="124">
        <f t="shared" si="73"/>
        <v>0</v>
      </c>
      <c r="O641" s="38"/>
      <c r="P641" s="39"/>
    </row>
    <row r="642" spans="1:16" s="10" customFormat="1" x14ac:dyDescent="0.25">
      <c r="A642" s="78"/>
      <c r="B642" s="79"/>
      <c r="C642" s="79" t="s">
        <v>390</v>
      </c>
      <c r="D642" s="80" t="s">
        <v>575</v>
      </c>
      <c r="E642" s="81">
        <v>2</v>
      </c>
      <c r="F642" s="70" t="s">
        <v>90</v>
      </c>
      <c r="G642" s="85"/>
      <c r="H642" s="69">
        <f t="shared" si="74"/>
        <v>0</v>
      </c>
      <c r="I642" s="86"/>
      <c r="J642" s="69">
        <f t="shared" si="75"/>
        <v>0</v>
      </c>
      <c r="K642" s="70" t="s">
        <v>1010</v>
      </c>
      <c r="L642" s="70"/>
      <c r="M642" s="124">
        <f t="shared" si="72"/>
        <v>0</v>
      </c>
      <c r="N642" s="124">
        <f t="shared" si="73"/>
        <v>0</v>
      </c>
      <c r="O642" s="38"/>
      <c r="P642" s="39"/>
    </row>
    <row r="643" spans="1:16" s="10" customFormat="1" ht="48" x14ac:dyDescent="0.25">
      <c r="A643" s="78"/>
      <c r="B643" s="79"/>
      <c r="C643" s="79" t="s">
        <v>11</v>
      </c>
      <c r="D643" s="80" t="s">
        <v>880</v>
      </c>
      <c r="E643" s="81">
        <v>6</v>
      </c>
      <c r="F643" s="70" t="s">
        <v>90</v>
      </c>
      <c r="G643" s="85"/>
      <c r="H643" s="69">
        <f t="shared" si="74"/>
        <v>0</v>
      </c>
      <c r="I643" s="86"/>
      <c r="J643" s="69">
        <f t="shared" si="75"/>
        <v>0</v>
      </c>
      <c r="K643" s="70" t="s">
        <v>1009</v>
      </c>
      <c r="L643" s="70"/>
      <c r="M643" s="124">
        <f t="shared" si="72"/>
        <v>0</v>
      </c>
      <c r="N643" s="124">
        <f t="shared" si="73"/>
        <v>0</v>
      </c>
      <c r="O643" s="38"/>
      <c r="P643" s="39"/>
    </row>
    <row r="644" spans="1:16" s="10" customFormat="1" x14ac:dyDescent="0.25">
      <c r="A644" s="78"/>
      <c r="B644" s="79"/>
      <c r="C644" s="79"/>
      <c r="D644" s="80"/>
      <c r="E644" s="81"/>
      <c r="F644" s="70"/>
      <c r="G644" s="141"/>
      <c r="H644" s="69"/>
      <c r="I644" s="115"/>
      <c r="J644" s="69"/>
      <c r="K644" s="69"/>
      <c r="L644" s="69"/>
      <c r="M644" s="69"/>
      <c r="N644" s="69"/>
      <c r="O644" s="38"/>
      <c r="P644" s="39"/>
    </row>
    <row r="645" spans="1:16" s="10" customFormat="1" x14ac:dyDescent="0.25">
      <c r="A645" s="116" t="s">
        <v>599</v>
      </c>
      <c r="B645" s="117"/>
      <c r="C645" s="116"/>
      <c r="D645" s="118"/>
      <c r="E645" s="119"/>
      <c r="F645" s="120"/>
      <c r="G645" s="121"/>
      <c r="H645" s="122"/>
      <c r="I645" s="123"/>
      <c r="J645" s="122"/>
      <c r="K645" s="122"/>
      <c r="L645" s="122"/>
      <c r="M645" s="122"/>
      <c r="N645" s="122"/>
      <c r="O645" s="38"/>
      <c r="P645" s="39"/>
    </row>
    <row r="646" spans="1:16" s="10" customFormat="1" x14ac:dyDescent="0.25">
      <c r="A646" s="78"/>
      <c r="B646" s="79"/>
      <c r="C646" s="79" t="s">
        <v>156</v>
      </c>
      <c r="D646" s="80" t="s">
        <v>881</v>
      </c>
      <c r="E646" s="81">
        <v>1</v>
      </c>
      <c r="F646" s="70" t="s">
        <v>90</v>
      </c>
      <c r="G646" s="85"/>
      <c r="H646" s="69">
        <f>G646*E646</f>
        <v>0</v>
      </c>
      <c r="I646" s="86"/>
      <c r="J646" s="69">
        <f>I646+H646</f>
        <v>0</v>
      </c>
      <c r="K646" s="70" t="s">
        <v>1009</v>
      </c>
      <c r="L646" s="70"/>
      <c r="M646" s="124">
        <f t="shared" si="72"/>
        <v>0</v>
      </c>
      <c r="N646" s="124">
        <f t="shared" si="73"/>
        <v>0</v>
      </c>
      <c r="O646" s="38"/>
      <c r="P646" s="39"/>
    </row>
    <row r="647" spans="1:16" s="10" customFormat="1" x14ac:dyDescent="0.25">
      <c r="A647" s="78"/>
      <c r="B647" s="79"/>
      <c r="C647" s="79" t="s">
        <v>50</v>
      </c>
      <c r="D647" s="80" t="s">
        <v>157</v>
      </c>
      <c r="E647" s="81">
        <v>1</v>
      </c>
      <c r="F647" s="70" t="s">
        <v>90</v>
      </c>
      <c r="G647" s="85"/>
      <c r="H647" s="69">
        <f t="shared" ref="H647:H654" si="76">G647*E647</f>
        <v>0</v>
      </c>
      <c r="I647" s="86"/>
      <c r="J647" s="69">
        <f t="shared" ref="J647:J654" si="77">I647+H647</f>
        <v>0</v>
      </c>
      <c r="K647" s="70" t="s">
        <v>1010</v>
      </c>
      <c r="L647" s="70"/>
      <c r="M647" s="124">
        <f t="shared" si="72"/>
        <v>0</v>
      </c>
      <c r="N647" s="124">
        <f t="shared" si="73"/>
        <v>0</v>
      </c>
      <c r="O647" s="38"/>
      <c r="P647" s="39"/>
    </row>
    <row r="648" spans="1:16" s="10" customFormat="1" x14ac:dyDescent="0.25">
      <c r="A648" s="78"/>
      <c r="B648" s="79"/>
      <c r="C648" s="79" t="s">
        <v>158</v>
      </c>
      <c r="D648" s="80" t="s">
        <v>159</v>
      </c>
      <c r="E648" s="81">
        <v>10</v>
      </c>
      <c r="F648" s="70" t="s">
        <v>90</v>
      </c>
      <c r="G648" s="85"/>
      <c r="H648" s="69">
        <f t="shared" si="76"/>
        <v>0</v>
      </c>
      <c r="I648" s="86"/>
      <c r="J648" s="69">
        <f t="shared" si="77"/>
        <v>0</v>
      </c>
      <c r="K648" s="70" t="s">
        <v>1009</v>
      </c>
      <c r="L648" s="70"/>
      <c r="M648" s="124">
        <f t="shared" si="72"/>
        <v>0</v>
      </c>
      <c r="N648" s="124">
        <f t="shared" si="73"/>
        <v>0</v>
      </c>
      <c r="O648" s="38"/>
      <c r="P648" s="39"/>
    </row>
    <row r="649" spans="1:16" s="10" customFormat="1" x14ac:dyDescent="0.25">
      <c r="A649" s="78"/>
      <c r="B649" s="79"/>
      <c r="C649" s="79" t="s">
        <v>50</v>
      </c>
      <c r="D649" s="80" t="s">
        <v>160</v>
      </c>
      <c r="E649" s="81">
        <v>10</v>
      </c>
      <c r="F649" s="70" t="s">
        <v>90</v>
      </c>
      <c r="G649" s="85"/>
      <c r="H649" s="69">
        <f t="shared" si="76"/>
        <v>0</v>
      </c>
      <c r="I649" s="86"/>
      <c r="J649" s="69">
        <f t="shared" si="77"/>
        <v>0</v>
      </c>
      <c r="K649" s="70" t="s">
        <v>1010</v>
      </c>
      <c r="L649" s="70"/>
      <c r="M649" s="124">
        <f t="shared" si="72"/>
        <v>0</v>
      </c>
      <c r="N649" s="124">
        <f t="shared" si="73"/>
        <v>0</v>
      </c>
      <c r="O649" s="38"/>
      <c r="P649" s="39"/>
    </row>
    <row r="650" spans="1:16" s="10" customFormat="1" x14ac:dyDescent="0.25">
      <c r="A650" s="78"/>
      <c r="B650" s="79"/>
      <c r="C650" s="79" t="s">
        <v>161</v>
      </c>
      <c r="D650" s="80" t="s">
        <v>831</v>
      </c>
      <c r="E650" s="81">
        <v>1</v>
      </c>
      <c r="F650" s="70" t="s">
        <v>90</v>
      </c>
      <c r="G650" s="85"/>
      <c r="H650" s="69">
        <f t="shared" si="76"/>
        <v>0</v>
      </c>
      <c r="I650" s="86"/>
      <c r="J650" s="69">
        <f t="shared" si="77"/>
        <v>0</v>
      </c>
      <c r="K650" s="70" t="s">
        <v>1009</v>
      </c>
      <c r="L650" s="70"/>
      <c r="M650" s="124">
        <f t="shared" si="72"/>
        <v>0</v>
      </c>
      <c r="N650" s="124">
        <f t="shared" si="73"/>
        <v>0</v>
      </c>
      <c r="O650" s="38"/>
      <c r="P650" s="39"/>
    </row>
    <row r="651" spans="1:16" s="10" customFormat="1" x14ac:dyDescent="0.25">
      <c r="A651" s="78"/>
      <c r="B651" s="79"/>
      <c r="C651" s="79" t="s">
        <v>50</v>
      </c>
      <c r="D651" s="80" t="s">
        <v>157</v>
      </c>
      <c r="E651" s="81">
        <v>1</v>
      </c>
      <c r="F651" s="70" t="s">
        <v>90</v>
      </c>
      <c r="G651" s="85"/>
      <c r="H651" s="69">
        <f t="shared" si="76"/>
        <v>0</v>
      </c>
      <c r="I651" s="86"/>
      <c r="J651" s="69">
        <f t="shared" si="77"/>
        <v>0</v>
      </c>
      <c r="K651" s="70" t="s">
        <v>1010</v>
      </c>
      <c r="L651" s="70"/>
      <c r="M651" s="124">
        <f t="shared" si="72"/>
        <v>0</v>
      </c>
      <c r="N651" s="124">
        <f t="shared" si="73"/>
        <v>0</v>
      </c>
      <c r="O651" s="38"/>
      <c r="P651" s="39"/>
    </row>
    <row r="652" spans="1:16" s="10" customFormat="1" x14ac:dyDescent="0.25">
      <c r="A652" s="78"/>
      <c r="B652" s="79"/>
      <c r="C652" s="79" t="s">
        <v>163</v>
      </c>
      <c r="D652" s="80" t="s">
        <v>164</v>
      </c>
      <c r="E652" s="81">
        <v>14</v>
      </c>
      <c r="F652" s="70" t="s">
        <v>90</v>
      </c>
      <c r="G652" s="85"/>
      <c r="H652" s="69">
        <f t="shared" si="76"/>
        <v>0</v>
      </c>
      <c r="I652" s="86"/>
      <c r="J652" s="69">
        <f t="shared" si="77"/>
        <v>0</v>
      </c>
      <c r="K652" s="70" t="s">
        <v>1009</v>
      </c>
      <c r="L652" s="70"/>
      <c r="M652" s="124">
        <f t="shared" si="72"/>
        <v>0</v>
      </c>
      <c r="N652" s="124">
        <f t="shared" si="73"/>
        <v>0</v>
      </c>
      <c r="O652" s="38"/>
      <c r="P652" s="39"/>
    </row>
    <row r="653" spans="1:16" s="10" customFormat="1" ht="24" x14ac:dyDescent="0.25">
      <c r="A653" s="78"/>
      <c r="B653" s="79"/>
      <c r="C653" s="79" t="s">
        <v>50</v>
      </c>
      <c r="D653" s="80" t="s">
        <v>165</v>
      </c>
      <c r="E653" s="81">
        <v>27</v>
      </c>
      <c r="F653" s="70" t="s">
        <v>90</v>
      </c>
      <c r="G653" s="85"/>
      <c r="H653" s="69">
        <f t="shared" si="76"/>
        <v>0</v>
      </c>
      <c r="I653" s="86"/>
      <c r="J653" s="69">
        <f t="shared" si="77"/>
        <v>0</v>
      </c>
      <c r="K653" s="70" t="s">
        <v>1010</v>
      </c>
      <c r="L653" s="70"/>
      <c r="M653" s="124">
        <f t="shared" si="72"/>
        <v>0</v>
      </c>
      <c r="N653" s="124">
        <f t="shared" si="73"/>
        <v>0</v>
      </c>
      <c r="O653" s="38"/>
      <c r="P653" s="39"/>
    </row>
    <row r="654" spans="1:16" s="10" customFormat="1" x14ac:dyDescent="0.25">
      <c r="A654" s="78"/>
      <c r="B654" s="79"/>
      <c r="C654" s="79" t="s">
        <v>163</v>
      </c>
      <c r="D654" s="80" t="s">
        <v>823</v>
      </c>
      <c r="E654" s="81">
        <v>13</v>
      </c>
      <c r="F654" s="70" t="s">
        <v>90</v>
      </c>
      <c r="G654" s="85"/>
      <c r="H654" s="69">
        <f t="shared" si="76"/>
        <v>0</v>
      </c>
      <c r="I654" s="86"/>
      <c r="J654" s="69">
        <f t="shared" si="77"/>
        <v>0</v>
      </c>
      <c r="K654" s="70" t="s">
        <v>1009</v>
      </c>
      <c r="L654" s="70"/>
      <c r="M654" s="124">
        <f t="shared" si="72"/>
        <v>0</v>
      </c>
      <c r="N654" s="124">
        <f t="shared" si="73"/>
        <v>0</v>
      </c>
      <c r="O654" s="38"/>
      <c r="P654" s="39"/>
    </row>
    <row r="655" spans="1:16" s="10" customFormat="1" x14ac:dyDescent="0.25">
      <c r="A655" s="78"/>
      <c r="B655" s="79"/>
      <c r="C655" s="79"/>
      <c r="D655" s="80"/>
      <c r="E655" s="81"/>
      <c r="F655" s="70"/>
      <c r="G655" s="141"/>
      <c r="H655" s="69"/>
      <c r="I655" s="115"/>
      <c r="J655" s="69"/>
      <c r="K655" s="69"/>
      <c r="L655" s="69"/>
      <c r="M655" s="69"/>
      <c r="N655" s="69"/>
      <c r="O655" s="38"/>
      <c r="P655" s="39"/>
    </row>
    <row r="656" spans="1:16" s="10" customFormat="1" x14ac:dyDescent="0.25">
      <c r="A656" s="99" t="s">
        <v>7</v>
      </c>
      <c r="B656" s="100" t="s">
        <v>149</v>
      </c>
      <c r="C656" s="100"/>
      <c r="D656" s="100"/>
      <c r="E656" s="101"/>
      <c r="F656" s="102"/>
      <c r="G656" s="143"/>
      <c r="H656" s="104">
        <f>SUM(H658:H677)</f>
        <v>0</v>
      </c>
      <c r="I656" s="104">
        <f>SUM(I658:I677)</f>
        <v>0</v>
      </c>
      <c r="J656" s="104">
        <f>SUM(H656:I656)</f>
        <v>0</v>
      </c>
      <c r="K656" s="104"/>
      <c r="L656" s="104"/>
      <c r="M656" s="104">
        <f>SUM(M658:M678)</f>
        <v>0</v>
      </c>
      <c r="N656" s="104">
        <f>SUM(N658:N678)</f>
        <v>0</v>
      </c>
      <c r="O656" s="38"/>
      <c r="P656" s="39"/>
    </row>
    <row r="657" spans="1:16" s="10" customFormat="1" x14ac:dyDescent="0.25">
      <c r="A657" s="94"/>
      <c r="B657" s="79"/>
      <c r="C657" s="79"/>
      <c r="D657" s="80"/>
      <c r="E657" s="81"/>
      <c r="F657" s="70"/>
      <c r="G657" s="141"/>
      <c r="H657" s="69"/>
      <c r="I657" s="115"/>
      <c r="J657" s="69"/>
      <c r="K657" s="69"/>
      <c r="L657" s="69"/>
      <c r="M657" s="69"/>
      <c r="N657" s="69"/>
      <c r="O657" s="38"/>
      <c r="P657" s="39"/>
    </row>
    <row r="658" spans="1:16" s="10" customFormat="1" x14ac:dyDescent="0.25">
      <c r="A658" s="116" t="s">
        <v>14</v>
      </c>
      <c r="B658" s="117"/>
      <c r="C658" s="116"/>
      <c r="D658" s="118"/>
      <c r="E658" s="119"/>
      <c r="F658" s="120"/>
      <c r="G658" s="121"/>
      <c r="H658" s="122"/>
      <c r="I658" s="123"/>
      <c r="J658" s="122"/>
      <c r="K658" s="122"/>
      <c r="L658" s="122"/>
      <c r="M658" s="122"/>
      <c r="N658" s="122"/>
      <c r="O658" s="38"/>
      <c r="P658" s="39"/>
    </row>
    <row r="659" spans="1:16" s="10" customFormat="1" ht="36" x14ac:dyDescent="0.25">
      <c r="A659" s="78"/>
      <c r="B659" s="79"/>
      <c r="C659" s="79" t="s">
        <v>366</v>
      </c>
      <c r="D659" s="80" t="s">
        <v>365</v>
      </c>
      <c r="E659" s="81">
        <v>1</v>
      </c>
      <c r="F659" s="70" t="s">
        <v>90</v>
      </c>
      <c r="G659" s="85"/>
      <c r="H659" s="69">
        <f t="shared" ref="H659:H667" si="78">G659*E659</f>
        <v>0</v>
      </c>
      <c r="I659" s="86"/>
      <c r="J659" s="69">
        <f t="shared" ref="J659:J667" si="79">I659+H659</f>
        <v>0</v>
      </c>
      <c r="K659" s="70" t="s">
        <v>1010</v>
      </c>
      <c r="L659" s="70"/>
      <c r="M659" s="124">
        <f t="shared" si="72"/>
        <v>0</v>
      </c>
      <c r="N659" s="124">
        <f t="shared" si="73"/>
        <v>0</v>
      </c>
      <c r="O659" s="38"/>
      <c r="P659" s="39"/>
    </row>
    <row r="660" spans="1:16" s="10" customFormat="1" ht="24" x14ac:dyDescent="0.25">
      <c r="A660" s="78"/>
      <c r="B660" s="79"/>
      <c r="C660" s="79" t="s">
        <v>363</v>
      </c>
      <c r="D660" s="80" t="s">
        <v>360</v>
      </c>
      <c r="E660" s="81">
        <v>1</v>
      </c>
      <c r="F660" s="70" t="s">
        <v>90</v>
      </c>
      <c r="G660" s="85"/>
      <c r="H660" s="69">
        <f t="shared" si="78"/>
        <v>0</v>
      </c>
      <c r="I660" s="86"/>
      <c r="J660" s="69">
        <f t="shared" si="79"/>
        <v>0</v>
      </c>
      <c r="K660" s="70" t="s">
        <v>1010</v>
      </c>
      <c r="L660" s="70"/>
      <c r="M660" s="124">
        <f t="shared" si="72"/>
        <v>0</v>
      </c>
      <c r="N660" s="124">
        <f t="shared" si="73"/>
        <v>0</v>
      </c>
      <c r="O660" s="38"/>
      <c r="P660" s="39"/>
    </row>
    <row r="661" spans="1:16" s="10" customFormat="1" x14ac:dyDescent="0.25">
      <c r="A661" s="78"/>
      <c r="B661" s="79"/>
      <c r="C661" s="79" t="s">
        <v>361</v>
      </c>
      <c r="D661" s="80" t="s">
        <v>362</v>
      </c>
      <c r="E661" s="81">
        <v>1</v>
      </c>
      <c r="F661" s="70" t="s">
        <v>90</v>
      </c>
      <c r="G661" s="85"/>
      <c r="H661" s="69">
        <f t="shared" si="78"/>
        <v>0</v>
      </c>
      <c r="I661" s="86"/>
      <c r="J661" s="69">
        <f t="shared" si="79"/>
        <v>0</v>
      </c>
      <c r="K661" s="70" t="s">
        <v>1010</v>
      </c>
      <c r="L661" s="70"/>
      <c r="M661" s="124">
        <f t="shared" si="72"/>
        <v>0</v>
      </c>
      <c r="N661" s="124">
        <f t="shared" si="73"/>
        <v>0</v>
      </c>
      <c r="O661" s="38"/>
      <c r="P661" s="39"/>
    </row>
    <row r="662" spans="1:16" s="10" customFormat="1" x14ac:dyDescent="0.25">
      <c r="A662" s="78"/>
      <c r="B662" s="79"/>
      <c r="C662" s="79" t="s">
        <v>304</v>
      </c>
      <c r="D662" s="80" t="s">
        <v>359</v>
      </c>
      <c r="E662" s="81">
        <v>1</v>
      </c>
      <c r="F662" s="70" t="s">
        <v>90</v>
      </c>
      <c r="G662" s="85"/>
      <c r="H662" s="69">
        <f t="shared" si="78"/>
        <v>0</v>
      </c>
      <c r="I662" s="86"/>
      <c r="J662" s="69">
        <f t="shared" si="79"/>
        <v>0</v>
      </c>
      <c r="K662" s="70" t="s">
        <v>1010</v>
      </c>
      <c r="L662" s="70"/>
      <c r="M662" s="124">
        <f t="shared" si="72"/>
        <v>0</v>
      </c>
      <c r="N662" s="124">
        <f t="shared" si="73"/>
        <v>0</v>
      </c>
      <c r="O662" s="38"/>
      <c r="P662" s="39"/>
    </row>
    <row r="663" spans="1:16" s="10" customFormat="1" ht="24" x14ac:dyDescent="0.25">
      <c r="A663" s="78"/>
      <c r="B663" s="79"/>
      <c r="C663" s="79" t="s">
        <v>291</v>
      </c>
      <c r="D663" s="80" t="s">
        <v>292</v>
      </c>
      <c r="E663" s="81">
        <v>1</v>
      </c>
      <c r="F663" s="70" t="s">
        <v>90</v>
      </c>
      <c r="G663" s="85"/>
      <c r="H663" s="69">
        <f t="shared" si="78"/>
        <v>0</v>
      </c>
      <c r="I663" s="86"/>
      <c r="J663" s="69">
        <f t="shared" si="79"/>
        <v>0</v>
      </c>
      <c r="K663" s="70" t="s">
        <v>1009</v>
      </c>
      <c r="L663" s="70"/>
      <c r="M663" s="124">
        <f t="shared" si="72"/>
        <v>0</v>
      </c>
      <c r="N663" s="124">
        <f t="shared" si="73"/>
        <v>0</v>
      </c>
      <c r="O663" s="38"/>
      <c r="P663" s="39"/>
    </row>
    <row r="664" spans="1:16" s="10" customFormat="1" ht="72" x14ac:dyDescent="0.25">
      <c r="A664" s="78"/>
      <c r="B664" s="79"/>
      <c r="C664" s="79" t="s">
        <v>899</v>
      </c>
      <c r="D664" s="80" t="s">
        <v>898</v>
      </c>
      <c r="E664" s="81">
        <v>1</v>
      </c>
      <c r="F664" s="70" t="s">
        <v>90</v>
      </c>
      <c r="G664" s="85"/>
      <c r="H664" s="69">
        <f t="shared" si="78"/>
        <v>0</v>
      </c>
      <c r="I664" s="86"/>
      <c r="J664" s="69">
        <f t="shared" si="79"/>
        <v>0</v>
      </c>
      <c r="K664" s="70" t="s">
        <v>1009</v>
      </c>
      <c r="L664" s="70"/>
      <c r="M664" s="124">
        <f t="shared" si="72"/>
        <v>0</v>
      </c>
      <c r="N664" s="124">
        <f t="shared" si="73"/>
        <v>0</v>
      </c>
      <c r="O664" s="38"/>
      <c r="P664" s="39"/>
    </row>
    <row r="665" spans="1:16" s="10" customFormat="1" ht="60" x14ac:dyDescent="0.25">
      <c r="A665" s="78"/>
      <c r="B665" s="79"/>
      <c r="C665" s="79" t="s">
        <v>302</v>
      </c>
      <c r="D665" s="80" t="s">
        <v>900</v>
      </c>
      <c r="E665" s="81">
        <v>1</v>
      </c>
      <c r="F665" s="70" t="s">
        <v>90</v>
      </c>
      <c r="G665" s="85"/>
      <c r="H665" s="69">
        <f t="shared" si="78"/>
        <v>0</v>
      </c>
      <c r="I665" s="86"/>
      <c r="J665" s="69">
        <f t="shared" si="79"/>
        <v>0</v>
      </c>
      <c r="K665" s="70" t="s">
        <v>1009</v>
      </c>
      <c r="L665" s="70"/>
      <c r="M665" s="124">
        <f t="shared" si="72"/>
        <v>0</v>
      </c>
      <c r="N665" s="124">
        <f t="shared" si="73"/>
        <v>0</v>
      </c>
      <c r="O665" s="38"/>
      <c r="P665" s="39"/>
    </row>
    <row r="666" spans="1:16" s="10" customFormat="1" ht="24" x14ac:dyDescent="0.25">
      <c r="A666" s="78"/>
      <c r="B666" s="79"/>
      <c r="C666" s="79" t="s">
        <v>394</v>
      </c>
      <c r="D666" s="80" t="s">
        <v>564</v>
      </c>
      <c r="E666" s="81">
        <v>1</v>
      </c>
      <c r="F666" s="70" t="s">
        <v>90</v>
      </c>
      <c r="G666" s="85"/>
      <c r="H666" s="69">
        <f t="shared" si="78"/>
        <v>0</v>
      </c>
      <c r="I666" s="86"/>
      <c r="J666" s="69">
        <f t="shared" si="79"/>
        <v>0</v>
      </c>
      <c r="K666" s="70" t="s">
        <v>1010</v>
      </c>
      <c r="L666" s="70"/>
      <c r="M666" s="124">
        <f t="shared" si="72"/>
        <v>0</v>
      </c>
      <c r="N666" s="124">
        <f t="shared" si="73"/>
        <v>0</v>
      </c>
      <c r="O666" s="38"/>
      <c r="P666" s="39"/>
    </row>
    <row r="667" spans="1:16" s="10" customFormat="1" ht="24" x14ac:dyDescent="0.25">
      <c r="A667" s="78"/>
      <c r="B667" s="79"/>
      <c r="C667" s="79" t="s">
        <v>395</v>
      </c>
      <c r="D667" s="80" t="s">
        <v>396</v>
      </c>
      <c r="E667" s="81">
        <v>1</v>
      </c>
      <c r="F667" s="70" t="s">
        <v>90</v>
      </c>
      <c r="G667" s="85"/>
      <c r="H667" s="69">
        <f t="shared" si="78"/>
        <v>0</v>
      </c>
      <c r="I667" s="86"/>
      <c r="J667" s="69">
        <f t="shared" si="79"/>
        <v>0</v>
      </c>
      <c r="K667" s="70" t="s">
        <v>1010</v>
      </c>
      <c r="L667" s="70"/>
      <c r="M667" s="124">
        <f t="shared" si="72"/>
        <v>0</v>
      </c>
      <c r="N667" s="124">
        <f t="shared" si="73"/>
        <v>0</v>
      </c>
      <c r="O667" s="38"/>
      <c r="P667" s="39"/>
    </row>
    <row r="668" spans="1:16" s="10" customFormat="1" x14ac:dyDescent="0.25">
      <c r="A668" s="116" t="s">
        <v>8</v>
      </c>
      <c r="B668" s="117"/>
      <c r="C668" s="117"/>
      <c r="D668" s="118"/>
      <c r="E668" s="119"/>
      <c r="F668" s="120"/>
      <c r="G668" s="121"/>
      <c r="H668" s="122"/>
      <c r="I668" s="123"/>
      <c r="J668" s="122"/>
      <c r="K668" s="122"/>
      <c r="L668" s="122"/>
      <c r="M668" s="122"/>
      <c r="N668" s="122"/>
      <c r="O668" s="38"/>
      <c r="P668" s="39"/>
    </row>
    <row r="669" spans="1:16" s="10" customFormat="1" ht="24" x14ac:dyDescent="0.25">
      <c r="A669" s="78"/>
      <c r="B669" s="78"/>
      <c r="C669" s="79" t="s">
        <v>404</v>
      </c>
      <c r="D669" s="80" t="s">
        <v>981</v>
      </c>
      <c r="E669" s="81">
        <v>6</v>
      </c>
      <c r="F669" s="70" t="s">
        <v>90</v>
      </c>
      <c r="G669" s="85"/>
      <c r="H669" s="69">
        <f>E669*G669</f>
        <v>0</v>
      </c>
      <c r="I669" s="86"/>
      <c r="J669" s="69">
        <f>H669+I669</f>
        <v>0</v>
      </c>
      <c r="K669" s="70" t="s">
        <v>1010</v>
      </c>
      <c r="L669" s="70"/>
      <c r="M669" s="124">
        <f t="shared" si="72"/>
        <v>0</v>
      </c>
      <c r="N669" s="124">
        <f t="shared" si="73"/>
        <v>0</v>
      </c>
      <c r="O669" s="38"/>
      <c r="P669" s="39"/>
    </row>
    <row r="670" spans="1:16" s="10" customFormat="1" ht="24" x14ac:dyDescent="0.25">
      <c r="A670" s="78"/>
      <c r="B670" s="78"/>
      <c r="C670" s="79" t="s">
        <v>405</v>
      </c>
      <c r="D670" s="80" t="s">
        <v>1006</v>
      </c>
      <c r="E670" s="81">
        <v>4</v>
      </c>
      <c r="F670" s="70" t="s">
        <v>90</v>
      </c>
      <c r="G670" s="85"/>
      <c r="H670" s="69">
        <f t="shared" ref="H670:H677" si="80">E670*G670</f>
        <v>0</v>
      </c>
      <c r="I670" s="86"/>
      <c r="J670" s="69">
        <f t="shared" ref="J670:J677" si="81">H670+I670</f>
        <v>0</v>
      </c>
      <c r="K670" s="70" t="s">
        <v>1010</v>
      </c>
      <c r="L670" s="70"/>
      <c r="M670" s="124">
        <f t="shared" si="72"/>
        <v>0</v>
      </c>
      <c r="N670" s="124">
        <f t="shared" si="73"/>
        <v>0</v>
      </c>
      <c r="O670" s="38"/>
      <c r="P670" s="39"/>
    </row>
    <row r="671" spans="1:16" s="10" customFormat="1" ht="24" x14ac:dyDescent="0.25">
      <c r="A671" s="78"/>
      <c r="B671" s="78"/>
      <c r="C671" s="79" t="s">
        <v>409</v>
      </c>
      <c r="D671" s="80" t="s">
        <v>1003</v>
      </c>
      <c r="E671" s="81">
        <v>2</v>
      </c>
      <c r="F671" s="70" t="s">
        <v>90</v>
      </c>
      <c r="G671" s="85"/>
      <c r="H671" s="69">
        <f t="shared" si="80"/>
        <v>0</v>
      </c>
      <c r="I671" s="86"/>
      <c r="J671" s="69">
        <f t="shared" si="81"/>
        <v>0</v>
      </c>
      <c r="K671" s="70" t="s">
        <v>1010</v>
      </c>
      <c r="L671" s="70"/>
      <c r="M671" s="124">
        <f t="shared" si="72"/>
        <v>0</v>
      </c>
      <c r="N671" s="124">
        <f t="shared" si="73"/>
        <v>0</v>
      </c>
      <c r="O671" s="38"/>
      <c r="P671" s="39"/>
    </row>
    <row r="672" spans="1:16" s="10" customFormat="1" x14ac:dyDescent="0.25">
      <c r="A672" s="78"/>
      <c r="B672" s="78"/>
      <c r="C672" s="79" t="s">
        <v>408</v>
      </c>
      <c r="D672" s="80" t="s">
        <v>401</v>
      </c>
      <c r="E672" s="81">
        <v>2</v>
      </c>
      <c r="F672" s="70" t="s">
        <v>90</v>
      </c>
      <c r="G672" s="85"/>
      <c r="H672" s="69">
        <f t="shared" si="80"/>
        <v>0</v>
      </c>
      <c r="I672" s="86"/>
      <c r="J672" s="69">
        <f t="shared" si="81"/>
        <v>0</v>
      </c>
      <c r="K672" s="70" t="s">
        <v>1010</v>
      </c>
      <c r="L672" s="70"/>
      <c r="M672" s="124">
        <f t="shared" si="72"/>
        <v>0</v>
      </c>
      <c r="N672" s="124">
        <f t="shared" si="73"/>
        <v>0</v>
      </c>
      <c r="O672" s="38"/>
      <c r="P672" s="39"/>
    </row>
    <row r="673" spans="1:16354" s="10" customFormat="1" ht="36" x14ac:dyDescent="0.25">
      <c r="A673" s="78"/>
      <c r="B673" s="78"/>
      <c r="C673" s="79" t="s">
        <v>406</v>
      </c>
      <c r="D673" s="80" t="s">
        <v>402</v>
      </c>
      <c r="E673" s="172">
        <v>4</v>
      </c>
      <c r="F673" s="173" t="s">
        <v>90</v>
      </c>
      <c r="G673" s="148"/>
      <c r="H673" s="69">
        <f t="shared" si="80"/>
        <v>0</v>
      </c>
      <c r="I673" s="86"/>
      <c r="J673" s="69">
        <f t="shared" si="81"/>
        <v>0</v>
      </c>
      <c r="K673" s="70" t="s">
        <v>1010</v>
      </c>
      <c r="L673" s="70"/>
      <c r="M673" s="124">
        <f t="shared" si="72"/>
        <v>0</v>
      </c>
      <c r="N673" s="124">
        <f t="shared" si="73"/>
        <v>0</v>
      </c>
      <c r="O673" s="38"/>
      <c r="P673" s="39"/>
    </row>
    <row r="674" spans="1:16354" s="10" customFormat="1" ht="24" x14ac:dyDescent="0.25">
      <c r="A674" s="78"/>
      <c r="B674" s="79"/>
      <c r="C674" s="79" t="s">
        <v>405</v>
      </c>
      <c r="D674" s="80" t="s">
        <v>1004</v>
      </c>
      <c r="E674" s="172">
        <v>4</v>
      </c>
      <c r="F674" s="173" t="s">
        <v>90</v>
      </c>
      <c r="G674" s="148"/>
      <c r="H674" s="69">
        <f t="shared" si="80"/>
        <v>0</v>
      </c>
      <c r="I674" s="86"/>
      <c r="J674" s="69">
        <f t="shared" si="81"/>
        <v>0</v>
      </c>
      <c r="K674" s="70" t="s">
        <v>1010</v>
      </c>
      <c r="L674" s="70"/>
      <c r="M674" s="124">
        <f t="shared" si="72"/>
        <v>0</v>
      </c>
      <c r="N674" s="124">
        <f t="shared" si="73"/>
        <v>0</v>
      </c>
      <c r="O674" s="38"/>
      <c r="P674" s="39"/>
    </row>
    <row r="675" spans="1:16354" s="10" customFormat="1" ht="36" x14ac:dyDescent="0.25">
      <c r="A675" s="78"/>
      <c r="B675" s="79"/>
      <c r="C675" s="79" t="s">
        <v>55</v>
      </c>
      <c r="D675" s="80" t="s">
        <v>356</v>
      </c>
      <c r="E675" s="172">
        <v>1</v>
      </c>
      <c r="F675" s="173" t="s">
        <v>90</v>
      </c>
      <c r="G675" s="148"/>
      <c r="H675" s="69">
        <f t="shared" si="80"/>
        <v>0</v>
      </c>
      <c r="I675" s="86"/>
      <c r="J675" s="69">
        <f t="shared" si="81"/>
        <v>0</v>
      </c>
      <c r="K675" s="70" t="s">
        <v>1010</v>
      </c>
      <c r="L675" s="70"/>
      <c r="M675" s="124">
        <f t="shared" si="72"/>
        <v>0</v>
      </c>
      <c r="N675" s="124">
        <f t="shared" si="73"/>
        <v>0</v>
      </c>
      <c r="O675" s="38"/>
      <c r="P675" s="39"/>
    </row>
    <row r="676" spans="1:16354" s="10" customFormat="1" ht="24" x14ac:dyDescent="0.25">
      <c r="A676" s="78"/>
      <c r="B676" s="79"/>
      <c r="C676" s="79" t="s">
        <v>210</v>
      </c>
      <c r="D676" s="80" t="s">
        <v>791</v>
      </c>
      <c r="E676" s="81">
        <v>1</v>
      </c>
      <c r="F676" s="70" t="s">
        <v>90</v>
      </c>
      <c r="G676" s="85"/>
      <c r="H676" s="69">
        <f t="shared" si="80"/>
        <v>0</v>
      </c>
      <c r="I676" s="86"/>
      <c r="J676" s="69">
        <f t="shared" si="81"/>
        <v>0</v>
      </c>
      <c r="K676" s="70" t="s">
        <v>1010</v>
      </c>
      <c r="L676" s="70"/>
      <c r="M676" s="124">
        <f t="shared" si="72"/>
        <v>0</v>
      </c>
      <c r="N676" s="124">
        <f t="shared" si="73"/>
        <v>0</v>
      </c>
      <c r="O676" s="38"/>
      <c r="P676" s="39"/>
    </row>
    <row r="677" spans="1:16354" s="10" customFormat="1" x14ac:dyDescent="0.25">
      <c r="A677" s="78"/>
      <c r="B677" s="79"/>
      <c r="C677" s="79" t="s">
        <v>88</v>
      </c>
      <c r="D677" s="80" t="s">
        <v>412</v>
      </c>
      <c r="E677" s="81">
        <v>6</v>
      </c>
      <c r="F677" s="70" t="s">
        <v>90</v>
      </c>
      <c r="G677" s="85"/>
      <c r="H677" s="69">
        <f t="shared" si="80"/>
        <v>0</v>
      </c>
      <c r="I677" s="86"/>
      <c r="J677" s="69">
        <f t="shared" si="81"/>
        <v>0</v>
      </c>
      <c r="K677" s="70" t="s">
        <v>1010</v>
      </c>
      <c r="L677" s="70"/>
      <c r="M677" s="124">
        <f t="shared" si="72"/>
        <v>0</v>
      </c>
      <c r="N677" s="124">
        <f t="shared" si="73"/>
        <v>0</v>
      </c>
      <c r="O677" s="38"/>
      <c r="P677" s="39"/>
    </row>
    <row r="678" spans="1:16354" s="10" customFormat="1" x14ac:dyDescent="0.25">
      <c r="A678" s="78"/>
      <c r="B678" s="79"/>
      <c r="C678" s="174"/>
      <c r="D678" s="175"/>
      <c r="E678" s="81"/>
      <c r="F678" s="70"/>
      <c r="G678" s="141"/>
      <c r="H678" s="69"/>
      <c r="I678" s="115"/>
      <c r="J678" s="69"/>
      <c r="K678" s="69"/>
      <c r="L678" s="69"/>
      <c r="M678" s="69"/>
      <c r="N678" s="69"/>
      <c r="O678" s="38"/>
      <c r="P678" s="39"/>
    </row>
    <row r="679" spans="1:16354" s="10" customFormat="1" x14ac:dyDescent="0.25">
      <c r="A679" s="99" t="s">
        <v>9</v>
      </c>
      <c r="B679" s="100" t="s">
        <v>17</v>
      </c>
      <c r="C679" s="100"/>
      <c r="D679" s="100"/>
      <c r="E679" s="101"/>
      <c r="F679" s="102"/>
      <c r="G679" s="143"/>
      <c r="H679" s="104">
        <f>SUM(H681:H713)</f>
        <v>0</v>
      </c>
      <c r="I679" s="104">
        <f>SUM(I681:I713)</f>
        <v>0</v>
      </c>
      <c r="J679" s="104">
        <f>SUM(H679:I679)</f>
        <v>0</v>
      </c>
      <c r="K679" s="104"/>
      <c r="L679" s="104"/>
      <c r="M679" s="104">
        <f>SUM(M681:M714)</f>
        <v>0</v>
      </c>
      <c r="N679" s="104">
        <f>SUM(N681:N714)</f>
        <v>0</v>
      </c>
      <c r="O679" s="38"/>
      <c r="P679" s="39"/>
    </row>
    <row r="680" spans="1:16354" s="10" customFormat="1" x14ac:dyDescent="0.25">
      <c r="A680" s="94"/>
      <c r="B680" s="79"/>
      <c r="C680" s="79"/>
      <c r="D680" s="80"/>
      <c r="E680" s="81"/>
      <c r="F680" s="70"/>
      <c r="G680" s="141"/>
      <c r="H680" s="69"/>
      <c r="I680" s="115"/>
      <c r="J680" s="69"/>
      <c r="K680" s="69"/>
      <c r="L680" s="69"/>
      <c r="M680" s="69"/>
      <c r="N680" s="69"/>
      <c r="O680" s="38"/>
      <c r="P680" s="39"/>
    </row>
    <row r="681" spans="1:16354" s="40" customFormat="1" x14ac:dyDescent="0.25">
      <c r="A681" s="116" t="s">
        <v>57</v>
      </c>
      <c r="B681" s="117"/>
      <c r="C681" s="117"/>
      <c r="D681" s="118"/>
      <c r="E681" s="119"/>
      <c r="F681" s="120"/>
      <c r="G681" s="121"/>
      <c r="H681" s="122"/>
      <c r="I681" s="123"/>
      <c r="J681" s="122"/>
      <c r="K681" s="122"/>
      <c r="L681" s="122"/>
      <c r="M681" s="122"/>
      <c r="N681" s="122"/>
      <c r="O681" s="38"/>
      <c r="P681" s="39"/>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row>
    <row r="682" spans="1:16354" s="10" customFormat="1" ht="74.25" customHeight="1" x14ac:dyDescent="0.25">
      <c r="A682" s="78"/>
      <c r="B682" s="79"/>
      <c r="C682" s="79" t="s">
        <v>220</v>
      </c>
      <c r="D682" s="80" t="s">
        <v>1039</v>
      </c>
      <c r="E682" s="81">
        <v>1</v>
      </c>
      <c r="F682" s="70" t="s">
        <v>90</v>
      </c>
      <c r="G682" s="85"/>
      <c r="H682" s="69">
        <f t="shared" ref="H682:H690" si="82">G682*E682</f>
        <v>0</v>
      </c>
      <c r="I682" s="86"/>
      <c r="J682" s="69">
        <f t="shared" ref="J682:J690" si="83">I682+H682</f>
        <v>0</v>
      </c>
      <c r="K682" s="176" t="s">
        <v>1009</v>
      </c>
      <c r="L682" s="176"/>
      <c r="M682" s="124">
        <f t="shared" si="72"/>
        <v>0</v>
      </c>
      <c r="N682" s="124">
        <f t="shared" si="73"/>
        <v>0</v>
      </c>
      <c r="O682" s="38"/>
      <c r="P682" s="39"/>
      <c r="Q682" s="47"/>
      <c r="R682" s="47"/>
      <c r="S682" s="48"/>
      <c r="T682" s="43"/>
      <c r="U682" s="44"/>
      <c r="V682" s="9"/>
      <c r="W682" s="49"/>
      <c r="X682" s="49"/>
      <c r="Y682" s="49"/>
      <c r="Z682" s="50"/>
      <c r="AA682" s="47"/>
      <c r="AB682" s="47"/>
      <c r="AC682" s="47"/>
      <c r="AD682" s="48"/>
      <c r="AE682" s="43"/>
      <c r="AF682" s="44"/>
      <c r="AG682" s="9"/>
      <c r="AH682" s="49"/>
      <c r="AI682" s="49"/>
      <c r="AJ682" s="49"/>
      <c r="AK682" s="50"/>
      <c r="AL682" s="47"/>
      <c r="AM682" s="47"/>
      <c r="AN682" s="47"/>
      <c r="AO682" s="48"/>
      <c r="AP682" s="43"/>
      <c r="AQ682" s="44"/>
      <c r="AR682" s="9"/>
      <c r="AS682" s="49"/>
      <c r="AT682" s="49"/>
      <c r="AU682" s="49"/>
      <c r="AV682" s="50"/>
      <c r="AW682" s="47"/>
      <c r="AX682" s="47"/>
      <c r="AY682" s="47"/>
      <c r="AZ682" s="48"/>
      <c r="BA682" s="43"/>
      <c r="BB682" s="44"/>
      <c r="BC682" s="9"/>
      <c r="BD682" s="49"/>
      <c r="BE682" s="49"/>
      <c r="BF682" s="49"/>
      <c r="BG682" s="50"/>
      <c r="BH682" s="47"/>
      <c r="BI682" s="47"/>
      <c r="BJ682" s="47"/>
      <c r="BK682" s="48"/>
      <c r="BL682" s="43"/>
      <c r="BM682" s="44"/>
      <c r="BN682" s="9"/>
      <c r="BO682" s="49"/>
      <c r="BP682" s="49"/>
      <c r="BQ682" s="49"/>
      <c r="BR682" s="50"/>
      <c r="BS682" s="47"/>
      <c r="BT682" s="47"/>
      <c r="BU682" s="47"/>
      <c r="BV682" s="48"/>
      <c r="BW682" s="43"/>
      <c r="BX682" s="44"/>
      <c r="BY682" s="9"/>
      <c r="BZ682" s="49"/>
      <c r="CA682" s="49"/>
      <c r="CB682" s="49"/>
      <c r="CC682" s="50"/>
      <c r="CD682" s="47"/>
      <c r="CE682" s="47"/>
      <c r="CF682" s="47"/>
      <c r="CG682" s="48"/>
      <c r="CH682" s="43"/>
      <c r="CI682" s="44"/>
      <c r="CJ682" s="9"/>
      <c r="CK682" s="49"/>
      <c r="CL682" s="49"/>
      <c r="CM682" s="49"/>
      <c r="CN682" s="50"/>
      <c r="CO682" s="47"/>
      <c r="CP682" s="47"/>
      <c r="CQ682" s="47"/>
      <c r="CR682" s="48"/>
      <c r="CS682" s="43"/>
      <c r="CT682" s="44"/>
      <c r="CU682" s="9"/>
      <c r="CV682" s="49"/>
      <c r="CW682" s="49"/>
      <c r="CX682" s="49"/>
      <c r="CY682" s="50"/>
      <c r="CZ682" s="47"/>
      <c r="DA682" s="47"/>
      <c r="DB682" s="47"/>
      <c r="DC682" s="48"/>
      <c r="DD682" s="43"/>
      <c r="DE682" s="44"/>
      <c r="DF682" s="9"/>
      <c r="DG682" s="49"/>
      <c r="DH682" s="49"/>
      <c r="DI682" s="49"/>
      <c r="DJ682" s="50"/>
      <c r="DK682" s="47"/>
      <c r="DL682" s="47"/>
      <c r="DM682" s="47"/>
      <c r="DN682" s="48"/>
      <c r="DO682" s="43"/>
      <c r="DP682" s="44"/>
      <c r="DQ682" s="9"/>
      <c r="DR682" s="49"/>
      <c r="DS682" s="49"/>
      <c r="DT682" s="49"/>
      <c r="DU682" s="50"/>
      <c r="DV682" s="47"/>
      <c r="DW682" s="47"/>
      <c r="DX682" s="47"/>
      <c r="DY682" s="48"/>
      <c r="DZ682" s="43"/>
      <c r="EA682" s="44"/>
      <c r="EB682" s="9"/>
      <c r="EC682" s="49"/>
      <c r="ED682" s="49"/>
      <c r="EE682" s="49"/>
      <c r="EF682" s="50"/>
      <c r="EG682" s="47"/>
      <c r="EH682" s="47"/>
      <c r="EI682" s="47"/>
      <c r="EJ682" s="48"/>
      <c r="EK682" s="43"/>
      <c r="EL682" s="44"/>
      <c r="EM682" s="9"/>
      <c r="EN682" s="49"/>
      <c r="EO682" s="49"/>
      <c r="EP682" s="49"/>
      <c r="EQ682" s="50"/>
      <c r="ER682" s="47"/>
      <c r="ES682" s="47"/>
      <c r="ET682" s="47"/>
      <c r="EU682" s="48"/>
      <c r="EV682" s="43"/>
      <c r="EW682" s="44"/>
      <c r="EX682" s="9"/>
      <c r="EY682" s="49"/>
      <c r="EZ682" s="49"/>
      <c r="FA682" s="49"/>
      <c r="FB682" s="50"/>
      <c r="FC682" s="47"/>
      <c r="FD682" s="47"/>
      <c r="FE682" s="47"/>
      <c r="FF682" s="48"/>
      <c r="FG682" s="43"/>
      <c r="FH682" s="44"/>
      <c r="FI682" s="9"/>
      <c r="FJ682" s="49"/>
      <c r="FK682" s="49"/>
      <c r="FL682" s="49"/>
      <c r="FM682" s="50"/>
      <c r="FN682" s="47"/>
      <c r="FO682" s="47"/>
      <c r="FP682" s="47"/>
      <c r="FQ682" s="48"/>
      <c r="FR682" s="43"/>
      <c r="FS682" s="44"/>
      <c r="FT682" s="9"/>
      <c r="FU682" s="49"/>
      <c r="FV682" s="49"/>
      <c r="FW682" s="49"/>
      <c r="FX682" s="50"/>
      <c r="FY682" s="47"/>
      <c r="FZ682" s="47"/>
      <c r="GA682" s="47"/>
      <c r="GB682" s="48"/>
      <c r="GC682" s="43"/>
      <c r="GD682" s="44"/>
      <c r="GE682" s="9"/>
      <c r="GF682" s="49"/>
      <c r="GG682" s="49"/>
      <c r="GH682" s="49"/>
      <c r="GI682" s="50"/>
      <c r="GJ682" s="47"/>
      <c r="GK682" s="47"/>
      <c r="GL682" s="47"/>
      <c r="GM682" s="48"/>
      <c r="GN682" s="43"/>
      <c r="GO682" s="44"/>
      <c r="GP682" s="9"/>
      <c r="GQ682" s="49"/>
      <c r="GR682" s="49"/>
      <c r="GS682" s="49"/>
      <c r="GT682" s="50"/>
      <c r="GU682" s="47"/>
      <c r="GV682" s="47"/>
      <c r="GW682" s="47"/>
      <c r="GX682" s="48"/>
      <c r="GY682" s="43"/>
      <c r="GZ682" s="44"/>
      <c r="HA682" s="9"/>
      <c r="HB682" s="49"/>
      <c r="HC682" s="49"/>
      <c r="HD682" s="49"/>
      <c r="HE682" s="50"/>
      <c r="HF682" s="47"/>
      <c r="HG682" s="47"/>
      <c r="HH682" s="47"/>
      <c r="HI682" s="48"/>
      <c r="HJ682" s="43"/>
      <c r="HK682" s="44"/>
      <c r="HL682" s="9"/>
      <c r="HM682" s="49"/>
      <c r="HN682" s="49"/>
      <c r="HO682" s="49"/>
      <c r="HP682" s="50"/>
      <c r="HQ682" s="47"/>
      <c r="HR682" s="47"/>
      <c r="HS682" s="47"/>
      <c r="HT682" s="48"/>
      <c r="HU682" s="43"/>
      <c r="HV682" s="44"/>
      <c r="HW682" s="9"/>
      <c r="HX682" s="49"/>
      <c r="HY682" s="49"/>
      <c r="HZ682" s="49"/>
      <c r="IA682" s="50"/>
      <c r="IB682" s="47"/>
      <c r="IC682" s="47"/>
      <c r="ID682" s="47"/>
      <c r="IE682" s="48"/>
      <c r="IF682" s="43"/>
      <c r="IG682" s="44"/>
      <c r="IH682" s="9"/>
      <c r="II682" s="49"/>
      <c r="IJ682" s="49"/>
      <c r="IK682" s="49"/>
      <c r="IL682" s="50"/>
      <c r="IM682" s="47"/>
      <c r="IN682" s="47"/>
      <c r="IO682" s="47"/>
      <c r="IP682" s="48"/>
      <c r="IQ682" s="43"/>
      <c r="IR682" s="44"/>
      <c r="IS682" s="9"/>
      <c r="IT682" s="49"/>
      <c r="IU682" s="49"/>
      <c r="IV682" s="49"/>
      <c r="IW682" s="50"/>
      <c r="IX682" s="47"/>
      <c r="IY682" s="47"/>
      <c r="IZ682" s="47"/>
      <c r="JA682" s="48"/>
      <c r="JB682" s="43"/>
      <c r="JC682" s="44"/>
      <c r="JD682" s="9"/>
      <c r="JE682" s="49"/>
      <c r="JF682" s="49"/>
      <c r="JG682" s="49"/>
      <c r="JH682" s="50"/>
      <c r="JI682" s="47"/>
      <c r="JJ682" s="47"/>
      <c r="JK682" s="47"/>
      <c r="JL682" s="48"/>
      <c r="JM682" s="43"/>
      <c r="JN682" s="44"/>
      <c r="JO682" s="9"/>
      <c r="JP682" s="49"/>
      <c r="JQ682" s="49"/>
      <c r="JR682" s="49"/>
      <c r="JS682" s="50"/>
      <c r="JT682" s="47"/>
      <c r="JU682" s="47"/>
      <c r="JV682" s="47"/>
      <c r="JW682" s="48"/>
      <c r="JX682" s="43"/>
      <c r="JY682" s="44"/>
      <c r="JZ682" s="9"/>
      <c r="KA682" s="49"/>
      <c r="KB682" s="49"/>
      <c r="KC682" s="49"/>
      <c r="KD682" s="50"/>
      <c r="KE682" s="47"/>
      <c r="KF682" s="47"/>
      <c r="KG682" s="47"/>
      <c r="KH682" s="48"/>
      <c r="KI682" s="43"/>
      <c r="KJ682" s="44"/>
      <c r="KK682" s="9"/>
      <c r="KL682" s="49"/>
      <c r="KM682" s="49"/>
      <c r="KN682" s="49"/>
      <c r="KO682" s="50"/>
      <c r="KP682" s="47"/>
      <c r="KQ682" s="47"/>
      <c r="KR682" s="47"/>
      <c r="KS682" s="48"/>
      <c r="KT682" s="43"/>
      <c r="KU682" s="44"/>
      <c r="KV682" s="9"/>
      <c r="KW682" s="49"/>
      <c r="KX682" s="49"/>
      <c r="KY682" s="49"/>
      <c r="KZ682" s="50"/>
      <c r="LA682" s="47"/>
      <c r="LB682" s="47"/>
      <c r="LC682" s="47"/>
      <c r="LD682" s="48"/>
      <c r="LE682" s="43"/>
      <c r="LF682" s="44"/>
      <c r="LG682" s="9"/>
      <c r="LH682" s="49"/>
      <c r="LI682" s="49"/>
      <c r="LJ682" s="49"/>
      <c r="LK682" s="50"/>
      <c r="LL682" s="47"/>
      <c r="LM682" s="47"/>
      <c r="LN682" s="47"/>
      <c r="LO682" s="48"/>
      <c r="LP682" s="43"/>
      <c r="LQ682" s="44"/>
      <c r="LR682" s="9"/>
      <c r="LS682" s="49"/>
      <c r="LT682" s="49"/>
      <c r="LU682" s="49"/>
      <c r="LV682" s="50"/>
      <c r="LW682" s="47"/>
      <c r="LX682" s="47"/>
      <c r="LY682" s="47"/>
      <c r="LZ682" s="48"/>
      <c r="MA682" s="43"/>
      <c r="MB682" s="44"/>
      <c r="MC682" s="9"/>
      <c r="MD682" s="49"/>
      <c r="ME682" s="49"/>
      <c r="MF682" s="49"/>
      <c r="MG682" s="50"/>
      <c r="MH682" s="47"/>
      <c r="MI682" s="47"/>
      <c r="MJ682" s="47"/>
      <c r="MK682" s="48"/>
      <c r="ML682" s="43"/>
      <c r="MM682" s="44"/>
      <c r="MN682" s="9"/>
      <c r="MO682" s="49"/>
      <c r="MP682" s="49"/>
      <c r="MQ682" s="49"/>
      <c r="MR682" s="50"/>
      <c r="MS682" s="47"/>
      <c r="MT682" s="47"/>
      <c r="MU682" s="47"/>
      <c r="MV682" s="48"/>
      <c r="MW682" s="43"/>
      <c r="MX682" s="44"/>
      <c r="MY682" s="9"/>
      <c r="MZ682" s="49"/>
      <c r="NA682" s="49"/>
      <c r="NB682" s="49"/>
      <c r="NC682" s="50"/>
      <c r="ND682" s="47"/>
      <c r="NE682" s="47"/>
      <c r="NF682" s="47"/>
      <c r="NG682" s="48"/>
      <c r="NH682" s="43"/>
      <c r="NI682" s="44"/>
      <c r="NJ682" s="9"/>
      <c r="NK682" s="49"/>
      <c r="NL682" s="49"/>
      <c r="NM682" s="49"/>
      <c r="NN682" s="50"/>
      <c r="NO682" s="47"/>
      <c r="NP682" s="47"/>
      <c r="NQ682" s="47"/>
      <c r="NR682" s="48"/>
      <c r="NS682" s="43"/>
      <c r="NT682" s="44"/>
      <c r="NU682" s="9"/>
      <c r="NV682" s="49"/>
      <c r="NW682" s="49"/>
      <c r="NX682" s="49"/>
      <c r="NY682" s="50"/>
      <c r="NZ682" s="47"/>
      <c r="OA682" s="47"/>
      <c r="OB682" s="47"/>
      <c r="OC682" s="48"/>
      <c r="OD682" s="43"/>
      <c r="OE682" s="44"/>
      <c r="OF682" s="9"/>
      <c r="OG682" s="49"/>
      <c r="OH682" s="49"/>
      <c r="OI682" s="49"/>
      <c r="OJ682" s="50"/>
      <c r="OK682" s="47"/>
      <c r="OL682" s="47"/>
      <c r="OM682" s="47"/>
      <c r="ON682" s="48"/>
      <c r="OO682" s="43"/>
      <c r="OP682" s="44"/>
      <c r="OQ682" s="9"/>
      <c r="OR682" s="49"/>
      <c r="OS682" s="49"/>
      <c r="OT682" s="49"/>
      <c r="OU682" s="50"/>
      <c r="OV682" s="47"/>
      <c r="OW682" s="47"/>
      <c r="OX682" s="47"/>
      <c r="OY682" s="48"/>
      <c r="OZ682" s="43"/>
      <c r="PA682" s="44"/>
      <c r="PB682" s="9"/>
      <c r="PC682" s="49"/>
      <c r="PD682" s="49"/>
      <c r="PE682" s="49"/>
      <c r="PF682" s="50"/>
      <c r="PG682" s="47"/>
      <c r="PH682" s="47"/>
      <c r="PI682" s="47"/>
      <c r="PJ682" s="48"/>
      <c r="PK682" s="43"/>
      <c r="PL682" s="44"/>
      <c r="PM682" s="9"/>
      <c r="PN682" s="49"/>
      <c r="PO682" s="49"/>
      <c r="PP682" s="49"/>
      <c r="PQ682" s="50"/>
      <c r="PR682" s="47"/>
      <c r="PS682" s="47"/>
      <c r="PT682" s="47"/>
      <c r="PU682" s="48"/>
      <c r="PV682" s="43"/>
      <c r="PW682" s="44"/>
      <c r="PX682" s="9"/>
      <c r="PY682" s="49"/>
      <c r="PZ682" s="49"/>
      <c r="QA682" s="49"/>
      <c r="QB682" s="50"/>
      <c r="QC682" s="47"/>
      <c r="QD682" s="47"/>
      <c r="QE682" s="47"/>
      <c r="QF682" s="48"/>
      <c r="QG682" s="43"/>
      <c r="QH682" s="44"/>
      <c r="QI682" s="9"/>
      <c r="QJ682" s="49"/>
      <c r="QK682" s="49"/>
      <c r="QL682" s="49"/>
      <c r="QM682" s="50"/>
      <c r="QN682" s="47"/>
      <c r="QO682" s="47"/>
      <c r="QP682" s="47"/>
      <c r="QQ682" s="48"/>
      <c r="QR682" s="43"/>
      <c r="QS682" s="44"/>
      <c r="QT682" s="9"/>
      <c r="QU682" s="49"/>
      <c r="QV682" s="49"/>
      <c r="QW682" s="49"/>
      <c r="QX682" s="50"/>
      <c r="QY682" s="47"/>
      <c r="QZ682" s="47"/>
      <c r="RA682" s="47"/>
      <c r="RB682" s="48"/>
      <c r="RC682" s="43"/>
      <c r="RD682" s="44"/>
      <c r="RE682" s="9"/>
      <c r="RF682" s="49"/>
      <c r="RG682" s="49"/>
      <c r="RH682" s="49"/>
      <c r="RI682" s="50"/>
      <c r="RJ682" s="47"/>
      <c r="RK682" s="47"/>
      <c r="RL682" s="47"/>
      <c r="RM682" s="48"/>
      <c r="RN682" s="43"/>
      <c r="RO682" s="44"/>
      <c r="RP682" s="9"/>
      <c r="RQ682" s="49"/>
      <c r="RR682" s="49"/>
      <c r="RS682" s="49"/>
      <c r="RT682" s="50"/>
      <c r="RU682" s="47"/>
      <c r="RV682" s="47"/>
      <c r="RW682" s="47"/>
      <c r="RX682" s="48"/>
      <c r="RY682" s="43"/>
      <c r="RZ682" s="44"/>
      <c r="SA682" s="9"/>
      <c r="SB682" s="49"/>
      <c r="SC682" s="49"/>
      <c r="SD682" s="49"/>
      <c r="SE682" s="50"/>
      <c r="SF682" s="47"/>
      <c r="SG682" s="47"/>
      <c r="SH682" s="47"/>
      <c r="SI682" s="48"/>
      <c r="SJ682" s="43"/>
      <c r="SK682" s="44"/>
      <c r="SL682" s="9"/>
      <c r="SM682" s="49"/>
      <c r="SN682" s="49"/>
      <c r="SO682" s="49"/>
      <c r="SP682" s="50"/>
      <c r="SQ682" s="47"/>
      <c r="SR682" s="47"/>
      <c r="SS682" s="47"/>
      <c r="ST682" s="48"/>
      <c r="SU682" s="43"/>
      <c r="SV682" s="44"/>
      <c r="SW682" s="9"/>
      <c r="SX682" s="49"/>
      <c r="SY682" s="49"/>
      <c r="SZ682" s="49"/>
      <c r="TA682" s="50"/>
      <c r="TB682" s="47"/>
      <c r="TC682" s="47"/>
      <c r="TD682" s="47"/>
      <c r="TE682" s="48"/>
      <c r="TF682" s="43"/>
      <c r="TG682" s="44"/>
      <c r="TH682" s="9"/>
      <c r="TI682" s="49"/>
      <c r="TJ682" s="49"/>
      <c r="TK682" s="49"/>
      <c r="TL682" s="50"/>
      <c r="TM682" s="47"/>
      <c r="TN682" s="47"/>
      <c r="TO682" s="47"/>
      <c r="TP682" s="48"/>
      <c r="TQ682" s="43"/>
      <c r="TR682" s="44"/>
      <c r="TS682" s="9"/>
      <c r="TT682" s="49"/>
      <c r="TU682" s="49"/>
      <c r="TV682" s="49"/>
      <c r="TW682" s="50"/>
      <c r="TX682" s="47"/>
      <c r="TY682" s="47"/>
      <c r="TZ682" s="47"/>
      <c r="UA682" s="48"/>
      <c r="UB682" s="43"/>
      <c r="UC682" s="44"/>
      <c r="UD682" s="9"/>
      <c r="UE682" s="49"/>
      <c r="UF682" s="49"/>
      <c r="UG682" s="49"/>
      <c r="UH682" s="50"/>
      <c r="UI682" s="47"/>
      <c r="UJ682" s="47"/>
      <c r="UK682" s="47"/>
      <c r="UL682" s="48"/>
      <c r="UM682" s="43"/>
      <c r="UN682" s="44"/>
      <c r="UO682" s="9"/>
      <c r="UP682" s="49"/>
      <c r="UQ682" s="49"/>
      <c r="UR682" s="49"/>
      <c r="US682" s="50"/>
      <c r="UT682" s="47"/>
      <c r="UU682" s="47"/>
      <c r="UV682" s="47"/>
      <c r="UW682" s="48"/>
      <c r="UX682" s="43"/>
      <c r="UY682" s="44"/>
      <c r="UZ682" s="9"/>
      <c r="VA682" s="49"/>
      <c r="VB682" s="49"/>
      <c r="VC682" s="49"/>
      <c r="VD682" s="50"/>
      <c r="VE682" s="47"/>
      <c r="VF682" s="47"/>
      <c r="VG682" s="47"/>
      <c r="VH682" s="48"/>
      <c r="VI682" s="43"/>
      <c r="VJ682" s="44"/>
      <c r="VK682" s="9"/>
      <c r="VL682" s="49"/>
      <c r="VM682" s="49"/>
      <c r="VN682" s="49"/>
      <c r="VO682" s="50"/>
      <c r="VP682" s="47"/>
      <c r="VQ682" s="47"/>
      <c r="VR682" s="47"/>
      <c r="VS682" s="48"/>
      <c r="VT682" s="43"/>
      <c r="VU682" s="44"/>
      <c r="VV682" s="9"/>
      <c r="VW682" s="49"/>
      <c r="VX682" s="49"/>
      <c r="VY682" s="49"/>
      <c r="VZ682" s="50"/>
      <c r="WA682" s="47"/>
      <c r="WB682" s="47"/>
      <c r="WC682" s="47"/>
      <c r="WD682" s="48"/>
      <c r="WE682" s="43"/>
      <c r="WF682" s="44"/>
      <c r="WG682" s="9"/>
      <c r="WH682" s="49"/>
      <c r="WI682" s="49"/>
      <c r="WJ682" s="49"/>
      <c r="WK682" s="50"/>
      <c r="WL682" s="47"/>
      <c r="WM682" s="47"/>
      <c r="WN682" s="47"/>
      <c r="WO682" s="48"/>
      <c r="WP682" s="43"/>
      <c r="WQ682" s="44"/>
      <c r="WR682" s="9"/>
      <c r="WS682" s="49"/>
      <c r="WT682" s="49"/>
      <c r="WU682" s="49"/>
      <c r="WV682" s="50"/>
      <c r="WW682" s="47"/>
      <c r="WX682" s="47"/>
      <c r="WY682" s="47"/>
      <c r="WZ682" s="48"/>
      <c r="XA682" s="43"/>
      <c r="XB682" s="44"/>
      <c r="XC682" s="9"/>
      <c r="XD682" s="49"/>
      <c r="XE682" s="49"/>
      <c r="XF682" s="49"/>
      <c r="XG682" s="50"/>
      <c r="XH682" s="47"/>
      <c r="XI682" s="47"/>
      <c r="XJ682" s="47"/>
      <c r="XK682" s="48"/>
      <c r="XL682" s="43"/>
      <c r="XM682" s="44"/>
      <c r="XN682" s="9"/>
      <c r="XO682" s="49"/>
      <c r="XP682" s="49"/>
      <c r="XQ682" s="49"/>
      <c r="XR682" s="50"/>
      <c r="XS682" s="47"/>
      <c r="XT682" s="47"/>
      <c r="XU682" s="47"/>
      <c r="XV682" s="48"/>
      <c r="XW682" s="43"/>
      <c r="XX682" s="44"/>
      <c r="XY682" s="9"/>
      <c r="XZ682" s="49"/>
      <c r="YA682" s="49"/>
      <c r="YB682" s="49"/>
      <c r="YC682" s="50"/>
      <c r="YD682" s="47"/>
      <c r="YE682" s="47"/>
      <c r="YF682" s="47"/>
      <c r="YG682" s="48"/>
      <c r="YH682" s="43"/>
      <c r="YI682" s="44"/>
      <c r="YJ682" s="9"/>
      <c r="YK682" s="49"/>
      <c r="YL682" s="49"/>
      <c r="YM682" s="49"/>
      <c r="YN682" s="50"/>
      <c r="YO682" s="47"/>
      <c r="YP682" s="47"/>
      <c r="YQ682" s="47"/>
      <c r="YR682" s="48"/>
      <c r="YS682" s="43"/>
      <c r="YT682" s="44"/>
      <c r="YU682" s="9"/>
      <c r="YV682" s="49"/>
      <c r="YW682" s="49"/>
      <c r="YX682" s="49"/>
      <c r="YY682" s="50"/>
      <c r="YZ682" s="47"/>
      <c r="ZA682" s="47"/>
      <c r="ZB682" s="47"/>
      <c r="ZC682" s="48"/>
      <c r="ZD682" s="43"/>
      <c r="ZE682" s="44"/>
      <c r="ZF682" s="9"/>
      <c r="ZG682" s="49"/>
      <c r="ZH682" s="49"/>
      <c r="ZI682" s="49"/>
      <c r="ZJ682" s="50"/>
      <c r="ZK682" s="47"/>
      <c r="ZL682" s="47"/>
      <c r="ZM682" s="47"/>
      <c r="ZN682" s="48"/>
      <c r="ZO682" s="43"/>
      <c r="ZP682" s="44"/>
      <c r="ZQ682" s="9"/>
      <c r="ZR682" s="49"/>
      <c r="ZS682" s="49"/>
      <c r="ZT682" s="49"/>
      <c r="ZU682" s="50"/>
      <c r="ZV682" s="47"/>
      <c r="ZW682" s="47"/>
      <c r="ZX682" s="47"/>
      <c r="ZY682" s="48"/>
      <c r="ZZ682" s="43"/>
      <c r="AAA682" s="44"/>
      <c r="AAB682" s="9"/>
      <c r="AAC682" s="49"/>
      <c r="AAD682" s="49"/>
      <c r="AAE682" s="49"/>
      <c r="AAF682" s="50"/>
      <c r="AAG682" s="47"/>
      <c r="AAH682" s="47"/>
      <c r="AAI682" s="47"/>
      <c r="AAJ682" s="48"/>
      <c r="AAK682" s="43"/>
      <c r="AAL682" s="44"/>
      <c r="AAM682" s="9"/>
      <c r="AAN682" s="49"/>
      <c r="AAO682" s="49"/>
      <c r="AAP682" s="49"/>
      <c r="AAQ682" s="50"/>
      <c r="AAR682" s="47"/>
      <c r="AAS682" s="47"/>
      <c r="AAT682" s="47"/>
      <c r="AAU682" s="48"/>
      <c r="AAV682" s="43"/>
      <c r="AAW682" s="44"/>
      <c r="AAX682" s="9"/>
      <c r="AAY682" s="49"/>
      <c r="AAZ682" s="49"/>
      <c r="ABA682" s="49"/>
      <c r="ABB682" s="50"/>
      <c r="ABC682" s="47"/>
      <c r="ABD682" s="47"/>
      <c r="ABE682" s="47"/>
      <c r="ABF682" s="48"/>
      <c r="ABG682" s="43"/>
      <c r="ABH682" s="44"/>
      <c r="ABI682" s="9"/>
      <c r="ABJ682" s="49"/>
      <c r="ABK682" s="49"/>
      <c r="ABL682" s="49"/>
      <c r="ABM682" s="50"/>
      <c r="ABN682" s="47"/>
      <c r="ABO682" s="47"/>
      <c r="ABP682" s="47"/>
      <c r="ABQ682" s="48"/>
      <c r="ABR682" s="43"/>
      <c r="ABS682" s="44"/>
      <c r="ABT682" s="9"/>
      <c r="ABU682" s="49"/>
      <c r="ABV682" s="49"/>
      <c r="ABW682" s="49"/>
      <c r="ABX682" s="50"/>
      <c r="ABY682" s="47"/>
      <c r="ABZ682" s="47"/>
      <c r="ACA682" s="47"/>
      <c r="ACB682" s="48"/>
      <c r="ACC682" s="43"/>
      <c r="ACD682" s="44"/>
      <c r="ACE682" s="9"/>
      <c r="ACF682" s="49"/>
      <c r="ACG682" s="49"/>
      <c r="ACH682" s="49"/>
      <c r="ACI682" s="50"/>
      <c r="ACJ682" s="47"/>
      <c r="ACK682" s="47"/>
      <c r="ACL682" s="47"/>
      <c r="ACM682" s="48"/>
      <c r="ACN682" s="43"/>
      <c r="ACO682" s="44"/>
      <c r="ACP682" s="9"/>
      <c r="ACQ682" s="49"/>
      <c r="ACR682" s="49"/>
      <c r="ACS682" s="49"/>
      <c r="ACT682" s="50"/>
      <c r="ACU682" s="47"/>
      <c r="ACV682" s="47"/>
      <c r="ACW682" s="47"/>
      <c r="ACX682" s="48"/>
      <c r="ACY682" s="43"/>
      <c r="ACZ682" s="44"/>
      <c r="ADA682" s="9"/>
      <c r="ADB682" s="49"/>
      <c r="ADC682" s="49"/>
      <c r="ADD682" s="49"/>
      <c r="ADE682" s="50"/>
      <c r="ADF682" s="47"/>
      <c r="ADG682" s="47"/>
      <c r="ADH682" s="47"/>
      <c r="ADI682" s="48"/>
      <c r="ADJ682" s="43"/>
      <c r="ADK682" s="44"/>
      <c r="ADL682" s="9"/>
      <c r="ADM682" s="49"/>
      <c r="ADN682" s="49"/>
      <c r="ADO682" s="49"/>
      <c r="ADP682" s="50"/>
      <c r="ADQ682" s="47"/>
      <c r="ADR682" s="47"/>
      <c r="ADS682" s="47"/>
      <c r="ADT682" s="48"/>
      <c r="ADU682" s="43"/>
      <c r="ADV682" s="44"/>
      <c r="ADW682" s="9"/>
      <c r="ADX682" s="49"/>
      <c r="ADY682" s="49"/>
      <c r="ADZ682" s="49"/>
      <c r="AEA682" s="50"/>
      <c r="AEB682" s="47"/>
      <c r="AEC682" s="47"/>
      <c r="AED682" s="47"/>
      <c r="AEE682" s="48"/>
      <c r="AEF682" s="43"/>
      <c r="AEG682" s="44"/>
      <c r="AEH682" s="9"/>
      <c r="AEI682" s="49"/>
      <c r="AEJ682" s="49"/>
      <c r="AEK682" s="49"/>
      <c r="AEL682" s="50"/>
      <c r="AEM682" s="47"/>
      <c r="AEN682" s="47"/>
      <c r="AEO682" s="47"/>
      <c r="AEP682" s="48"/>
      <c r="AEQ682" s="43"/>
      <c r="AER682" s="44"/>
      <c r="AES682" s="9"/>
      <c r="AET682" s="49"/>
      <c r="AEU682" s="49"/>
      <c r="AEV682" s="49"/>
      <c r="AEW682" s="50"/>
      <c r="AEX682" s="47"/>
      <c r="AEY682" s="47"/>
      <c r="AEZ682" s="47"/>
      <c r="AFA682" s="48"/>
      <c r="AFB682" s="43"/>
      <c r="AFC682" s="44"/>
      <c r="AFD682" s="9"/>
      <c r="AFE682" s="49"/>
      <c r="AFF682" s="49"/>
      <c r="AFG682" s="49"/>
      <c r="AFH682" s="50"/>
      <c r="AFI682" s="47"/>
      <c r="AFJ682" s="47"/>
      <c r="AFK682" s="47"/>
      <c r="AFL682" s="48"/>
      <c r="AFM682" s="43"/>
      <c r="AFN682" s="44"/>
      <c r="AFO682" s="9"/>
      <c r="AFP682" s="49"/>
      <c r="AFQ682" s="49"/>
      <c r="AFR682" s="49"/>
      <c r="AFS682" s="50"/>
      <c r="AFT682" s="47"/>
      <c r="AFU682" s="47"/>
      <c r="AFV682" s="47"/>
      <c r="AFW682" s="48"/>
      <c r="AFX682" s="43"/>
      <c r="AFY682" s="44"/>
      <c r="AFZ682" s="9"/>
      <c r="AGA682" s="49"/>
      <c r="AGB682" s="49"/>
      <c r="AGC682" s="49"/>
      <c r="AGD682" s="50"/>
      <c r="AGE682" s="47"/>
      <c r="AGF682" s="47"/>
      <c r="AGG682" s="47"/>
      <c r="AGH682" s="48"/>
      <c r="AGI682" s="43"/>
      <c r="AGJ682" s="44"/>
      <c r="AGK682" s="9"/>
      <c r="AGL682" s="49"/>
      <c r="AGM682" s="49"/>
      <c r="AGN682" s="49"/>
      <c r="AGO682" s="50"/>
      <c r="AGP682" s="47"/>
      <c r="AGQ682" s="47"/>
      <c r="AGR682" s="47"/>
      <c r="AGS682" s="48"/>
      <c r="AGT682" s="43"/>
      <c r="AGU682" s="44"/>
      <c r="AGV682" s="9"/>
      <c r="AGW682" s="49"/>
      <c r="AGX682" s="49"/>
      <c r="AGY682" s="49"/>
      <c r="AGZ682" s="50"/>
      <c r="AHA682" s="47"/>
      <c r="AHB682" s="47"/>
      <c r="AHC682" s="47"/>
      <c r="AHD682" s="48"/>
      <c r="AHE682" s="43"/>
      <c r="AHF682" s="44"/>
      <c r="AHG682" s="9"/>
      <c r="AHH682" s="49"/>
      <c r="AHI682" s="49"/>
      <c r="AHJ682" s="49"/>
      <c r="AHK682" s="50"/>
      <c r="AHL682" s="47"/>
      <c r="AHM682" s="47"/>
      <c r="AHN682" s="47"/>
      <c r="AHO682" s="48"/>
      <c r="AHP682" s="43"/>
      <c r="AHQ682" s="44"/>
      <c r="AHR682" s="9"/>
      <c r="AHS682" s="49"/>
      <c r="AHT682" s="49"/>
      <c r="AHU682" s="49"/>
      <c r="AHV682" s="50"/>
      <c r="AHW682" s="47"/>
      <c r="AHX682" s="47"/>
      <c r="AHY682" s="47"/>
      <c r="AHZ682" s="48"/>
      <c r="AIA682" s="43"/>
      <c r="AIB682" s="44"/>
      <c r="AIC682" s="9"/>
      <c r="AID682" s="49"/>
      <c r="AIE682" s="49"/>
      <c r="AIF682" s="49"/>
      <c r="AIG682" s="50"/>
      <c r="AIH682" s="47"/>
      <c r="AII682" s="47"/>
      <c r="AIJ682" s="47"/>
      <c r="AIK682" s="48"/>
      <c r="AIL682" s="43"/>
      <c r="AIM682" s="44"/>
      <c r="AIN682" s="9"/>
      <c r="AIO682" s="49"/>
      <c r="AIP682" s="49"/>
      <c r="AIQ682" s="49"/>
      <c r="AIR682" s="50"/>
      <c r="AIS682" s="47"/>
      <c r="AIT682" s="47"/>
      <c r="AIU682" s="47"/>
      <c r="AIV682" s="48"/>
      <c r="AIW682" s="43"/>
      <c r="AIX682" s="44"/>
      <c r="AIY682" s="9"/>
      <c r="AIZ682" s="49"/>
      <c r="AJA682" s="49"/>
      <c r="AJB682" s="49"/>
      <c r="AJC682" s="50"/>
      <c r="AJD682" s="47"/>
      <c r="AJE682" s="47"/>
      <c r="AJF682" s="47"/>
      <c r="AJG682" s="48"/>
      <c r="AJH682" s="43"/>
      <c r="AJI682" s="44"/>
      <c r="AJJ682" s="9"/>
      <c r="AJK682" s="49"/>
      <c r="AJL682" s="49"/>
      <c r="AJM682" s="49"/>
      <c r="AJN682" s="50"/>
      <c r="AJO682" s="47"/>
      <c r="AJP682" s="47"/>
      <c r="AJQ682" s="47"/>
      <c r="AJR682" s="48"/>
      <c r="AJS682" s="43"/>
      <c r="AJT682" s="44"/>
      <c r="AJU682" s="9"/>
      <c r="AJV682" s="49"/>
      <c r="AJW682" s="49"/>
      <c r="AJX682" s="49"/>
      <c r="AJY682" s="50"/>
      <c r="AJZ682" s="47"/>
      <c r="AKA682" s="47"/>
      <c r="AKB682" s="47"/>
      <c r="AKC682" s="48"/>
      <c r="AKD682" s="43"/>
      <c r="AKE682" s="44"/>
      <c r="AKF682" s="9"/>
      <c r="AKG682" s="49"/>
      <c r="AKH682" s="49"/>
      <c r="AKI682" s="49"/>
      <c r="AKJ682" s="50"/>
      <c r="AKK682" s="47"/>
      <c r="AKL682" s="47"/>
      <c r="AKM682" s="47"/>
      <c r="AKN682" s="48"/>
      <c r="AKO682" s="43"/>
      <c r="AKP682" s="44"/>
      <c r="AKQ682" s="9"/>
      <c r="AKR682" s="49"/>
      <c r="AKS682" s="49"/>
      <c r="AKT682" s="49"/>
      <c r="AKU682" s="50"/>
      <c r="AKV682" s="47"/>
      <c r="AKW682" s="47"/>
      <c r="AKX682" s="47"/>
      <c r="AKY682" s="48"/>
      <c r="AKZ682" s="43"/>
      <c r="ALA682" s="44"/>
      <c r="ALB682" s="9"/>
      <c r="ALC682" s="49"/>
      <c r="ALD682" s="49"/>
      <c r="ALE682" s="49"/>
      <c r="ALF682" s="50"/>
      <c r="ALG682" s="47"/>
      <c r="ALH682" s="47"/>
      <c r="ALI682" s="47"/>
      <c r="ALJ682" s="48"/>
      <c r="ALK682" s="43"/>
      <c r="ALL682" s="44"/>
      <c r="ALM682" s="9"/>
      <c r="ALN682" s="49"/>
      <c r="ALO682" s="49"/>
      <c r="ALP682" s="49"/>
      <c r="ALQ682" s="50"/>
      <c r="ALR682" s="47"/>
      <c r="ALS682" s="47"/>
      <c r="ALT682" s="47"/>
      <c r="ALU682" s="48"/>
      <c r="ALV682" s="43"/>
      <c r="ALW682" s="44"/>
      <c r="ALX682" s="9"/>
      <c r="ALY682" s="49"/>
      <c r="ALZ682" s="49"/>
      <c r="AMA682" s="49"/>
      <c r="AMB682" s="50"/>
      <c r="AMC682" s="47"/>
      <c r="AMD682" s="47"/>
      <c r="AME682" s="47"/>
      <c r="AMF682" s="48"/>
      <c r="AMG682" s="43"/>
      <c r="AMH682" s="44"/>
      <c r="AMI682" s="9"/>
      <c r="AMJ682" s="49"/>
      <c r="AMK682" s="49"/>
      <c r="AML682" s="49"/>
      <c r="AMM682" s="50"/>
      <c r="AMN682" s="47"/>
      <c r="AMO682" s="47"/>
      <c r="AMP682" s="47"/>
      <c r="AMQ682" s="48"/>
      <c r="AMR682" s="43"/>
      <c r="AMS682" s="44"/>
      <c r="AMT682" s="9"/>
      <c r="AMU682" s="49"/>
      <c r="AMV682" s="49"/>
      <c r="AMW682" s="49"/>
      <c r="AMX682" s="50"/>
      <c r="AMY682" s="47"/>
      <c r="AMZ682" s="47"/>
      <c r="ANA682" s="47"/>
      <c r="ANB682" s="48"/>
      <c r="ANC682" s="43"/>
      <c r="AND682" s="44"/>
      <c r="ANE682" s="9"/>
      <c r="ANF682" s="49"/>
      <c r="ANG682" s="49"/>
      <c r="ANH682" s="49"/>
      <c r="ANI682" s="50"/>
      <c r="ANJ682" s="47"/>
      <c r="ANK682" s="47"/>
      <c r="ANL682" s="47"/>
      <c r="ANM682" s="48"/>
      <c r="ANN682" s="43"/>
      <c r="ANO682" s="44"/>
      <c r="ANP682" s="9"/>
      <c r="ANQ682" s="49"/>
      <c r="ANR682" s="49"/>
      <c r="ANS682" s="49"/>
      <c r="ANT682" s="50"/>
      <c r="ANU682" s="47"/>
      <c r="ANV682" s="47"/>
      <c r="ANW682" s="47"/>
      <c r="ANX682" s="48"/>
      <c r="ANY682" s="43"/>
      <c r="ANZ682" s="44"/>
      <c r="AOA682" s="9"/>
      <c r="AOB682" s="49"/>
      <c r="AOC682" s="49"/>
      <c r="AOD682" s="49"/>
      <c r="AOE682" s="50"/>
      <c r="AOF682" s="47"/>
      <c r="AOG682" s="47"/>
      <c r="AOH682" s="47"/>
      <c r="AOI682" s="48"/>
      <c r="AOJ682" s="43"/>
      <c r="AOK682" s="44"/>
      <c r="AOL682" s="9"/>
      <c r="AOM682" s="49"/>
      <c r="AON682" s="49"/>
      <c r="AOO682" s="49"/>
      <c r="AOP682" s="50"/>
      <c r="AOQ682" s="47"/>
      <c r="AOR682" s="47"/>
      <c r="AOS682" s="47"/>
      <c r="AOT682" s="48"/>
      <c r="AOU682" s="43"/>
      <c r="AOV682" s="44"/>
      <c r="AOW682" s="9"/>
      <c r="AOX682" s="49"/>
      <c r="AOY682" s="49"/>
      <c r="AOZ682" s="49"/>
      <c r="APA682" s="50"/>
      <c r="APB682" s="47"/>
      <c r="APC682" s="47"/>
      <c r="APD682" s="47"/>
      <c r="APE682" s="48"/>
      <c r="APF682" s="43"/>
      <c r="APG682" s="44"/>
      <c r="APH682" s="9"/>
      <c r="API682" s="49"/>
      <c r="APJ682" s="49"/>
      <c r="APK682" s="49"/>
      <c r="APL682" s="50"/>
      <c r="APM682" s="47"/>
      <c r="APN682" s="47"/>
      <c r="APO682" s="47"/>
      <c r="APP682" s="48"/>
      <c r="APQ682" s="43"/>
      <c r="APR682" s="44"/>
      <c r="APS682" s="9"/>
      <c r="APT682" s="49"/>
      <c r="APU682" s="49"/>
      <c r="APV682" s="49"/>
      <c r="APW682" s="50"/>
      <c r="APX682" s="47"/>
      <c r="APY682" s="47"/>
      <c r="APZ682" s="47"/>
      <c r="AQA682" s="48"/>
      <c r="AQB682" s="43"/>
      <c r="AQC682" s="44"/>
      <c r="AQD682" s="9"/>
      <c r="AQE682" s="49"/>
      <c r="AQF682" s="49"/>
      <c r="AQG682" s="49"/>
      <c r="AQH682" s="50"/>
      <c r="AQI682" s="47"/>
      <c r="AQJ682" s="47"/>
      <c r="AQK682" s="47"/>
      <c r="AQL682" s="48"/>
      <c r="AQM682" s="43"/>
      <c r="AQN682" s="44"/>
      <c r="AQO682" s="9"/>
      <c r="AQP682" s="49"/>
      <c r="AQQ682" s="49"/>
      <c r="AQR682" s="49"/>
      <c r="AQS682" s="50"/>
      <c r="AQT682" s="47"/>
      <c r="AQU682" s="47"/>
      <c r="AQV682" s="47"/>
      <c r="AQW682" s="48"/>
      <c r="AQX682" s="43"/>
      <c r="AQY682" s="44"/>
      <c r="AQZ682" s="9"/>
      <c r="ARA682" s="49"/>
      <c r="ARB682" s="49"/>
      <c r="ARC682" s="49"/>
      <c r="ARD682" s="50"/>
      <c r="ARE682" s="47"/>
      <c r="ARF682" s="47"/>
      <c r="ARG682" s="47"/>
      <c r="ARH682" s="48"/>
      <c r="ARI682" s="43"/>
      <c r="ARJ682" s="44"/>
      <c r="ARK682" s="9"/>
      <c r="ARL682" s="49"/>
      <c r="ARM682" s="49"/>
      <c r="ARN682" s="49"/>
      <c r="ARO682" s="50"/>
      <c r="ARP682" s="47"/>
      <c r="ARQ682" s="47"/>
      <c r="ARR682" s="47"/>
      <c r="ARS682" s="48"/>
      <c r="ART682" s="43"/>
      <c r="ARU682" s="44"/>
      <c r="ARV682" s="9"/>
      <c r="ARW682" s="49"/>
      <c r="ARX682" s="49"/>
      <c r="ARY682" s="49"/>
      <c r="ARZ682" s="50"/>
      <c r="ASA682" s="47"/>
      <c r="ASB682" s="47"/>
      <c r="ASC682" s="47"/>
      <c r="ASD682" s="48"/>
      <c r="ASE682" s="43"/>
      <c r="ASF682" s="44"/>
      <c r="ASG682" s="9"/>
      <c r="ASH682" s="49"/>
      <c r="ASI682" s="49"/>
      <c r="ASJ682" s="49"/>
      <c r="ASK682" s="50"/>
      <c r="ASL682" s="47"/>
      <c r="ASM682" s="47"/>
      <c r="ASN682" s="47"/>
      <c r="ASO682" s="48"/>
      <c r="ASP682" s="43"/>
      <c r="ASQ682" s="44"/>
      <c r="ASR682" s="9"/>
      <c r="ASS682" s="49"/>
      <c r="AST682" s="49"/>
      <c r="ASU682" s="49"/>
      <c r="ASV682" s="50"/>
      <c r="ASW682" s="47"/>
      <c r="ASX682" s="47"/>
      <c r="ASY682" s="47"/>
      <c r="ASZ682" s="48"/>
      <c r="ATA682" s="43"/>
      <c r="ATB682" s="44"/>
      <c r="ATC682" s="9"/>
      <c r="ATD682" s="49"/>
      <c r="ATE682" s="49"/>
      <c r="ATF682" s="49"/>
      <c r="ATG682" s="50"/>
      <c r="ATH682" s="47"/>
      <c r="ATI682" s="47"/>
      <c r="ATJ682" s="47"/>
      <c r="ATK682" s="48"/>
      <c r="ATL682" s="43"/>
      <c r="ATM682" s="44"/>
      <c r="ATN682" s="9"/>
      <c r="ATO682" s="49"/>
      <c r="ATP682" s="49"/>
      <c r="ATQ682" s="49"/>
      <c r="ATR682" s="50"/>
      <c r="ATS682" s="47"/>
      <c r="ATT682" s="47"/>
      <c r="ATU682" s="47"/>
      <c r="ATV682" s="48"/>
      <c r="ATW682" s="43"/>
      <c r="ATX682" s="44"/>
      <c r="ATY682" s="9"/>
      <c r="ATZ682" s="49"/>
      <c r="AUA682" s="49"/>
      <c r="AUB682" s="49"/>
      <c r="AUC682" s="50"/>
      <c r="AUD682" s="47"/>
      <c r="AUE682" s="47"/>
      <c r="AUF682" s="47"/>
      <c r="AUG682" s="48"/>
      <c r="AUH682" s="43"/>
      <c r="AUI682" s="44"/>
      <c r="AUJ682" s="9"/>
      <c r="AUK682" s="49"/>
      <c r="AUL682" s="49"/>
      <c r="AUM682" s="49"/>
      <c r="AUN682" s="50"/>
      <c r="AUO682" s="47"/>
      <c r="AUP682" s="47"/>
      <c r="AUQ682" s="47"/>
      <c r="AUR682" s="48"/>
      <c r="AUS682" s="43"/>
      <c r="AUT682" s="44"/>
      <c r="AUU682" s="9"/>
      <c r="AUV682" s="49"/>
      <c r="AUW682" s="49"/>
      <c r="AUX682" s="49"/>
      <c r="AUY682" s="50"/>
      <c r="AUZ682" s="47"/>
      <c r="AVA682" s="47"/>
      <c r="AVB682" s="47"/>
      <c r="AVC682" s="48"/>
      <c r="AVD682" s="43"/>
      <c r="AVE682" s="44"/>
      <c r="AVF682" s="9"/>
      <c r="AVG682" s="49"/>
      <c r="AVH682" s="49"/>
      <c r="AVI682" s="49"/>
      <c r="AVJ682" s="50"/>
      <c r="AVK682" s="47"/>
      <c r="AVL682" s="47"/>
      <c r="AVM682" s="47"/>
      <c r="AVN682" s="48"/>
      <c r="AVO682" s="43"/>
      <c r="AVP682" s="44"/>
      <c r="AVQ682" s="9"/>
      <c r="AVR682" s="49"/>
      <c r="AVS682" s="49"/>
      <c r="AVT682" s="49"/>
      <c r="AVU682" s="50"/>
      <c r="AVV682" s="47"/>
      <c r="AVW682" s="47"/>
      <c r="AVX682" s="47"/>
      <c r="AVY682" s="48"/>
      <c r="AVZ682" s="43"/>
      <c r="AWA682" s="44"/>
      <c r="AWB682" s="9"/>
      <c r="AWC682" s="49"/>
      <c r="AWD682" s="49"/>
      <c r="AWE682" s="49"/>
      <c r="AWF682" s="50"/>
      <c r="AWG682" s="47"/>
      <c r="AWH682" s="47"/>
      <c r="AWI682" s="47"/>
      <c r="AWJ682" s="48"/>
      <c r="AWK682" s="43"/>
      <c r="AWL682" s="44"/>
      <c r="AWM682" s="9"/>
      <c r="AWN682" s="49"/>
      <c r="AWO682" s="49"/>
      <c r="AWP682" s="49"/>
      <c r="AWQ682" s="50"/>
      <c r="AWR682" s="47"/>
      <c r="AWS682" s="47"/>
      <c r="AWT682" s="47"/>
      <c r="AWU682" s="48"/>
      <c r="AWV682" s="43"/>
      <c r="AWW682" s="44"/>
      <c r="AWX682" s="9"/>
      <c r="AWY682" s="49"/>
      <c r="AWZ682" s="49"/>
      <c r="AXA682" s="49"/>
      <c r="AXB682" s="50"/>
      <c r="AXC682" s="47"/>
      <c r="AXD682" s="47"/>
      <c r="AXE682" s="47"/>
      <c r="AXF682" s="48"/>
      <c r="AXG682" s="43"/>
      <c r="AXH682" s="44"/>
      <c r="AXI682" s="9"/>
      <c r="AXJ682" s="49"/>
      <c r="AXK682" s="49"/>
      <c r="AXL682" s="49"/>
      <c r="AXM682" s="50"/>
      <c r="AXN682" s="47"/>
      <c r="AXO682" s="47"/>
      <c r="AXP682" s="47"/>
      <c r="AXQ682" s="48"/>
      <c r="AXR682" s="43"/>
      <c r="AXS682" s="44"/>
      <c r="AXT682" s="9"/>
      <c r="AXU682" s="49"/>
      <c r="AXV682" s="49"/>
      <c r="AXW682" s="49"/>
      <c r="AXX682" s="50"/>
      <c r="AXY682" s="47"/>
      <c r="AXZ682" s="47"/>
      <c r="AYA682" s="47"/>
      <c r="AYB682" s="48"/>
      <c r="AYC682" s="43"/>
      <c r="AYD682" s="44"/>
      <c r="AYE682" s="9"/>
      <c r="AYF682" s="49"/>
      <c r="AYG682" s="49"/>
      <c r="AYH682" s="49"/>
      <c r="AYI682" s="50"/>
      <c r="AYJ682" s="47"/>
      <c r="AYK682" s="47"/>
      <c r="AYL682" s="47"/>
      <c r="AYM682" s="48"/>
      <c r="AYN682" s="43"/>
      <c r="AYO682" s="44"/>
      <c r="AYP682" s="9"/>
      <c r="AYQ682" s="49"/>
      <c r="AYR682" s="49"/>
      <c r="AYS682" s="49"/>
      <c r="AYT682" s="50"/>
      <c r="AYU682" s="47"/>
      <c r="AYV682" s="47"/>
      <c r="AYW682" s="47"/>
      <c r="AYX682" s="48"/>
      <c r="AYY682" s="43"/>
      <c r="AYZ682" s="44"/>
      <c r="AZA682" s="9"/>
      <c r="AZB682" s="49"/>
      <c r="AZC682" s="49"/>
      <c r="AZD682" s="49"/>
      <c r="AZE682" s="50"/>
      <c r="AZF682" s="47"/>
      <c r="AZG682" s="47"/>
      <c r="AZH682" s="47"/>
      <c r="AZI682" s="48"/>
      <c r="AZJ682" s="43"/>
      <c r="AZK682" s="44"/>
      <c r="AZL682" s="9"/>
      <c r="AZM682" s="49"/>
      <c r="AZN682" s="49"/>
      <c r="AZO682" s="49"/>
      <c r="AZP682" s="50"/>
      <c r="AZQ682" s="47"/>
      <c r="AZR682" s="47"/>
      <c r="AZS682" s="47"/>
      <c r="AZT682" s="48"/>
      <c r="AZU682" s="43"/>
      <c r="AZV682" s="44"/>
      <c r="AZW682" s="9"/>
      <c r="AZX682" s="49"/>
      <c r="AZY682" s="49"/>
      <c r="AZZ682" s="49"/>
      <c r="BAA682" s="50"/>
      <c r="BAB682" s="47"/>
      <c r="BAC682" s="47"/>
      <c r="BAD682" s="47"/>
      <c r="BAE682" s="48"/>
      <c r="BAF682" s="43"/>
      <c r="BAG682" s="44"/>
      <c r="BAH682" s="9"/>
      <c r="BAI682" s="49"/>
      <c r="BAJ682" s="49"/>
      <c r="BAK682" s="49"/>
      <c r="BAL682" s="50"/>
      <c r="BAM682" s="47"/>
      <c r="BAN682" s="47"/>
      <c r="BAO682" s="47"/>
      <c r="BAP682" s="48"/>
      <c r="BAQ682" s="43"/>
      <c r="BAR682" s="44"/>
      <c r="BAS682" s="9"/>
      <c r="BAT682" s="49"/>
      <c r="BAU682" s="49"/>
      <c r="BAV682" s="49"/>
      <c r="BAW682" s="50"/>
      <c r="BAX682" s="47"/>
      <c r="BAY682" s="47"/>
      <c r="BAZ682" s="47"/>
      <c r="BBA682" s="48"/>
      <c r="BBB682" s="43"/>
      <c r="BBC682" s="44"/>
      <c r="BBD682" s="9"/>
      <c r="BBE682" s="49"/>
      <c r="BBF682" s="49"/>
      <c r="BBG682" s="49"/>
      <c r="BBH682" s="50"/>
      <c r="BBI682" s="47"/>
      <c r="BBJ682" s="47"/>
      <c r="BBK682" s="47"/>
      <c r="BBL682" s="48"/>
      <c r="BBM682" s="43"/>
      <c r="BBN682" s="44"/>
      <c r="BBO682" s="9"/>
      <c r="BBP682" s="49"/>
      <c r="BBQ682" s="49"/>
      <c r="BBR682" s="49"/>
      <c r="BBS682" s="50"/>
      <c r="BBT682" s="47"/>
      <c r="BBU682" s="47"/>
      <c r="BBV682" s="47"/>
      <c r="BBW682" s="48"/>
      <c r="BBX682" s="43"/>
      <c r="BBY682" s="44"/>
      <c r="BBZ682" s="9"/>
      <c r="BCA682" s="49"/>
      <c r="BCB682" s="49"/>
      <c r="BCC682" s="49"/>
      <c r="BCD682" s="50"/>
      <c r="BCE682" s="47"/>
      <c r="BCF682" s="47"/>
      <c r="BCG682" s="47"/>
      <c r="BCH682" s="48"/>
      <c r="BCI682" s="43"/>
      <c r="BCJ682" s="44"/>
      <c r="BCK682" s="9"/>
      <c r="BCL682" s="49"/>
      <c r="BCM682" s="49"/>
      <c r="BCN682" s="49"/>
      <c r="BCO682" s="50"/>
      <c r="BCP682" s="47"/>
      <c r="BCQ682" s="47"/>
      <c r="BCR682" s="47"/>
      <c r="BCS682" s="48"/>
      <c r="BCT682" s="43"/>
      <c r="BCU682" s="44"/>
      <c r="BCV682" s="9"/>
      <c r="BCW682" s="49"/>
      <c r="BCX682" s="49"/>
      <c r="BCY682" s="49"/>
      <c r="BCZ682" s="50"/>
      <c r="BDA682" s="47"/>
      <c r="BDB682" s="47"/>
      <c r="BDC682" s="47"/>
      <c r="BDD682" s="48"/>
      <c r="BDE682" s="43"/>
      <c r="BDF682" s="44"/>
      <c r="BDG682" s="9"/>
      <c r="BDH682" s="49"/>
      <c r="BDI682" s="49"/>
      <c r="BDJ682" s="49"/>
      <c r="BDK682" s="50"/>
      <c r="BDL682" s="47"/>
      <c r="BDM682" s="47"/>
      <c r="BDN682" s="47"/>
      <c r="BDO682" s="48"/>
      <c r="BDP682" s="43"/>
      <c r="BDQ682" s="44"/>
      <c r="BDR682" s="9"/>
      <c r="BDS682" s="49"/>
      <c r="BDT682" s="49"/>
      <c r="BDU682" s="49"/>
      <c r="BDV682" s="50"/>
      <c r="BDW682" s="47"/>
      <c r="BDX682" s="47"/>
      <c r="BDY682" s="47"/>
      <c r="BDZ682" s="48"/>
      <c r="BEA682" s="43"/>
      <c r="BEB682" s="44"/>
      <c r="BEC682" s="9"/>
      <c r="BED682" s="49"/>
      <c r="BEE682" s="49"/>
      <c r="BEF682" s="49"/>
      <c r="BEG682" s="50"/>
      <c r="BEH682" s="47"/>
      <c r="BEI682" s="47"/>
      <c r="BEJ682" s="47"/>
      <c r="BEK682" s="48"/>
      <c r="BEL682" s="43"/>
      <c r="BEM682" s="44"/>
      <c r="BEN682" s="9"/>
      <c r="BEO682" s="49"/>
      <c r="BEP682" s="49"/>
      <c r="BEQ682" s="49"/>
      <c r="BER682" s="50"/>
      <c r="BES682" s="47"/>
      <c r="BET682" s="47"/>
      <c r="BEU682" s="47"/>
      <c r="BEV682" s="48"/>
      <c r="BEW682" s="43"/>
      <c r="BEX682" s="44"/>
      <c r="BEY682" s="9"/>
      <c r="BEZ682" s="49"/>
      <c r="BFA682" s="49"/>
      <c r="BFB682" s="49"/>
      <c r="BFC682" s="50"/>
      <c r="BFD682" s="47"/>
      <c r="BFE682" s="47"/>
      <c r="BFF682" s="47"/>
      <c r="BFG682" s="48"/>
      <c r="BFH682" s="43"/>
      <c r="BFI682" s="44"/>
      <c r="BFJ682" s="9"/>
      <c r="BFK682" s="49"/>
      <c r="BFL682" s="49"/>
      <c r="BFM682" s="49"/>
      <c r="BFN682" s="50"/>
      <c r="BFO682" s="47"/>
      <c r="BFP682" s="47"/>
      <c r="BFQ682" s="47"/>
      <c r="BFR682" s="48"/>
      <c r="BFS682" s="43"/>
      <c r="BFT682" s="44"/>
      <c r="BFU682" s="9"/>
      <c r="BFV682" s="49"/>
      <c r="BFW682" s="49"/>
      <c r="BFX682" s="49"/>
      <c r="BFY682" s="50"/>
      <c r="BFZ682" s="47"/>
      <c r="BGA682" s="47"/>
      <c r="BGB682" s="47"/>
      <c r="BGC682" s="48"/>
      <c r="BGD682" s="43"/>
      <c r="BGE682" s="44"/>
      <c r="BGF682" s="9"/>
      <c r="BGG682" s="49"/>
      <c r="BGH682" s="49"/>
      <c r="BGI682" s="49"/>
      <c r="BGJ682" s="50"/>
      <c r="BGK682" s="47"/>
      <c r="BGL682" s="47"/>
      <c r="BGM682" s="47"/>
      <c r="BGN682" s="48"/>
      <c r="BGO682" s="43"/>
      <c r="BGP682" s="44"/>
      <c r="BGQ682" s="9"/>
      <c r="BGR682" s="49"/>
      <c r="BGS682" s="49"/>
      <c r="BGT682" s="49"/>
      <c r="BGU682" s="50"/>
      <c r="BGV682" s="47"/>
      <c r="BGW682" s="47"/>
      <c r="BGX682" s="47"/>
      <c r="BGY682" s="48"/>
      <c r="BGZ682" s="43"/>
      <c r="BHA682" s="44"/>
      <c r="BHB682" s="9"/>
      <c r="BHC682" s="49"/>
      <c r="BHD682" s="49"/>
      <c r="BHE682" s="49"/>
      <c r="BHF682" s="50"/>
      <c r="BHG682" s="47"/>
      <c r="BHH682" s="47"/>
      <c r="BHI682" s="47"/>
      <c r="BHJ682" s="48"/>
      <c r="BHK682" s="43"/>
      <c r="BHL682" s="44"/>
      <c r="BHM682" s="9"/>
      <c r="BHN682" s="49"/>
      <c r="BHO682" s="49"/>
      <c r="BHP682" s="49"/>
      <c r="BHQ682" s="50"/>
      <c r="BHR682" s="47"/>
      <c r="BHS682" s="47"/>
      <c r="BHT682" s="47"/>
      <c r="BHU682" s="48"/>
      <c r="BHV682" s="43"/>
      <c r="BHW682" s="44"/>
      <c r="BHX682" s="9"/>
      <c r="BHY682" s="49"/>
      <c r="BHZ682" s="49"/>
      <c r="BIA682" s="49"/>
      <c r="BIB682" s="50"/>
      <c r="BIC682" s="47"/>
      <c r="BID682" s="47"/>
      <c r="BIE682" s="47"/>
      <c r="BIF682" s="48"/>
      <c r="BIG682" s="43"/>
      <c r="BIH682" s="44"/>
      <c r="BII682" s="9"/>
      <c r="BIJ682" s="49"/>
      <c r="BIK682" s="49"/>
      <c r="BIL682" s="49"/>
      <c r="BIM682" s="50"/>
      <c r="BIN682" s="47"/>
      <c r="BIO682" s="47"/>
      <c r="BIP682" s="47"/>
      <c r="BIQ682" s="48"/>
      <c r="BIR682" s="43"/>
      <c r="BIS682" s="44"/>
      <c r="BIT682" s="9"/>
      <c r="BIU682" s="49"/>
      <c r="BIV682" s="49"/>
      <c r="BIW682" s="49"/>
      <c r="BIX682" s="50"/>
      <c r="BIY682" s="47"/>
      <c r="BIZ682" s="47"/>
      <c r="BJA682" s="47"/>
      <c r="BJB682" s="48"/>
      <c r="BJC682" s="43"/>
      <c r="BJD682" s="44"/>
      <c r="BJE682" s="9"/>
      <c r="BJF682" s="49"/>
      <c r="BJG682" s="49"/>
      <c r="BJH682" s="49"/>
      <c r="BJI682" s="50"/>
      <c r="BJJ682" s="47"/>
      <c r="BJK682" s="47"/>
      <c r="BJL682" s="47"/>
      <c r="BJM682" s="48"/>
      <c r="BJN682" s="43"/>
      <c r="BJO682" s="44"/>
      <c r="BJP682" s="9"/>
      <c r="BJQ682" s="49"/>
      <c r="BJR682" s="49"/>
      <c r="BJS682" s="49"/>
      <c r="BJT682" s="50"/>
      <c r="BJU682" s="47"/>
      <c r="BJV682" s="47"/>
      <c r="BJW682" s="47"/>
      <c r="BJX682" s="48"/>
      <c r="BJY682" s="43"/>
      <c r="BJZ682" s="44"/>
      <c r="BKA682" s="9"/>
      <c r="BKB682" s="49"/>
      <c r="BKC682" s="49"/>
      <c r="BKD682" s="49"/>
      <c r="BKE682" s="50"/>
      <c r="BKF682" s="47"/>
      <c r="BKG682" s="47"/>
      <c r="BKH682" s="47"/>
      <c r="BKI682" s="48"/>
      <c r="BKJ682" s="43"/>
      <c r="BKK682" s="44"/>
      <c r="BKL682" s="9"/>
      <c r="BKM682" s="49"/>
      <c r="BKN682" s="49"/>
      <c r="BKO682" s="49"/>
      <c r="BKP682" s="50"/>
      <c r="BKQ682" s="47"/>
      <c r="BKR682" s="47"/>
      <c r="BKS682" s="47"/>
      <c r="BKT682" s="48"/>
      <c r="BKU682" s="43"/>
      <c r="BKV682" s="44"/>
      <c r="BKW682" s="9"/>
      <c r="BKX682" s="49"/>
      <c r="BKY682" s="49"/>
      <c r="BKZ682" s="49"/>
      <c r="BLA682" s="50"/>
      <c r="BLB682" s="47"/>
      <c r="BLC682" s="47"/>
      <c r="BLD682" s="47"/>
      <c r="BLE682" s="48"/>
      <c r="BLF682" s="43"/>
      <c r="BLG682" s="44"/>
      <c r="BLH682" s="9"/>
      <c r="BLI682" s="49"/>
      <c r="BLJ682" s="49"/>
      <c r="BLK682" s="49"/>
      <c r="BLL682" s="50"/>
      <c r="BLM682" s="47"/>
      <c r="BLN682" s="47"/>
      <c r="BLO682" s="47"/>
      <c r="BLP682" s="48"/>
      <c r="BLQ682" s="43"/>
      <c r="BLR682" s="44"/>
      <c r="BLS682" s="9"/>
      <c r="BLT682" s="49"/>
      <c r="BLU682" s="49"/>
      <c r="BLV682" s="49"/>
      <c r="BLW682" s="50"/>
      <c r="BLX682" s="47"/>
      <c r="BLY682" s="47"/>
      <c r="BLZ682" s="47"/>
      <c r="BMA682" s="48"/>
      <c r="BMB682" s="43"/>
      <c r="BMC682" s="44"/>
      <c r="BMD682" s="9"/>
      <c r="BME682" s="49"/>
      <c r="BMF682" s="49"/>
      <c r="BMG682" s="49"/>
      <c r="BMH682" s="50"/>
      <c r="BMI682" s="47"/>
      <c r="BMJ682" s="47"/>
      <c r="BMK682" s="47"/>
      <c r="BML682" s="48"/>
      <c r="BMM682" s="43"/>
      <c r="BMN682" s="44"/>
      <c r="BMO682" s="9"/>
      <c r="BMP682" s="49"/>
      <c r="BMQ682" s="49"/>
      <c r="BMR682" s="49"/>
      <c r="BMS682" s="50"/>
      <c r="BMT682" s="47"/>
      <c r="BMU682" s="47"/>
      <c r="BMV682" s="47"/>
      <c r="BMW682" s="48"/>
      <c r="BMX682" s="43"/>
      <c r="BMY682" s="44"/>
      <c r="BMZ682" s="9"/>
      <c r="BNA682" s="49"/>
      <c r="BNB682" s="49"/>
      <c r="BNC682" s="49"/>
      <c r="BND682" s="50"/>
      <c r="BNE682" s="47"/>
      <c r="BNF682" s="47"/>
      <c r="BNG682" s="47"/>
      <c r="BNH682" s="48"/>
      <c r="BNI682" s="43"/>
      <c r="BNJ682" s="44"/>
      <c r="BNK682" s="9"/>
      <c r="BNL682" s="49"/>
      <c r="BNM682" s="49"/>
      <c r="BNN682" s="49"/>
      <c r="BNO682" s="50"/>
      <c r="BNP682" s="47"/>
      <c r="BNQ682" s="47"/>
      <c r="BNR682" s="47"/>
      <c r="BNS682" s="48"/>
      <c r="BNT682" s="43"/>
      <c r="BNU682" s="44"/>
      <c r="BNV682" s="9"/>
      <c r="BNW682" s="49"/>
      <c r="BNX682" s="49"/>
      <c r="BNY682" s="49"/>
      <c r="BNZ682" s="50"/>
      <c r="BOA682" s="47"/>
      <c r="BOB682" s="47"/>
      <c r="BOC682" s="47"/>
      <c r="BOD682" s="48"/>
      <c r="BOE682" s="43"/>
      <c r="BOF682" s="44"/>
      <c r="BOG682" s="9"/>
      <c r="BOH682" s="49"/>
      <c r="BOI682" s="49"/>
      <c r="BOJ682" s="49"/>
      <c r="BOK682" s="50"/>
      <c r="BOL682" s="47"/>
      <c r="BOM682" s="47"/>
      <c r="BON682" s="47"/>
      <c r="BOO682" s="48"/>
      <c r="BOP682" s="43"/>
      <c r="BOQ682" s="44"/>
      <c r="BOR682" s="9"/>
      <c r="BOS682" s="49"/>
      <c r="BOT682" s="49"/>
      <c r="BOU682" s="49"/>
      <c r="BOV682" s="50"/>
      <c r="BOW682" s="47"/>
      <c r="BOX682" s="47"/>
      <c r="BOY682" s="47"/>
      <c r="BOZ682" s="48"/>
      <c r="BPA682" s="43"/>
      <c r="BPB682" s="44"/>
      <c r="BPC682" s="9"/>
      <c r="BPD682" s="49"/>
      <c r="BPE682" s="49"/>
      <c r="BPF682" s="49"/>
      <c r="BPG682" s="50"/>
      <c r="BPH682" s="47"/>
      <c r="BPI682" s="47"/>
      <c r="BPJ682" s="47"/>
      <c r="BPK682" s="48"/>
      <c r="BPL682" s="43"/>
      <c r="BPM682" s="44"/>
      <c r="BPN682" s="9"/>
      <c r="BPO682" s="49"/>
      <c r="BPP682" s="49"/>
      <c r="BPQ682" s="49"/>
      <c r="BPR682" s="50"/>
      <c r="BPS682" s="47"/>
      <c r="BPT682" s="47"/>
      <c r="BPU682" s="47"/>
      <c r="BPV682" s="48"/>
      <c r="BPW682" s="43"/>
      <c r="BPX682" s="44"/>
      <c r="BPY682" s="9"/>
      <c r="BPZ682" s="49"/>
      <c r="BQA682" s="49"/>
      <c r="BQB682" s="49"/>
      <c r="BQC682" s="50"/>
      <c r="BQD682" s="47"/>
      <c r="BQE682" s="47"/>
      <c r="BQF682" s="47"/>
      <c r="BQG682" s="48"/>
      <c r="BQH682" s="43"/>
      <c r="BQI682" s="44"/>
      <c r="BQJ682" s="9"/>
      <c r="BQK682" s="49"/>
      <c r="BQL682" s="49"/>
      <c r="BQM682" s="49"/>
      <c r="BQN682" s="50"/>
      <c r="BQO682" s="47"/>
      <c r="BQP682" s="47"/>
      <c r="BQQ682" s="47"/>
      <c r="BQR682" s="48"/>
      <c r="BQS682" s="43"/>
      <c r="BQT682" s="44"/>
      <c r="BQU682" s="9"/>
      <c r="BQV682" s="49"/>
      <c r="BQW682" s="49"/>
      <c r="BQX682" s="49"/>
      <c r="BQY682" s="50"/>
      <c r="BQZ682" s="47"/>
      <c r="BRA682" s="47"/>
      <c r="BRB682" s="47"/>
      <c r="BRC682" s="48"/>
      <c r="BRD682" s="43"/>
      <c r="BRE682" s="44"/>
      <c r="BRF682" s="9"/>
      <c r="BRG682" s="49"/>
      <c r="BRH682" s="49"/>
      <c r="BRI682" s="49"/>
      <c r="BRJ682" s="50"/>
      <c r="BRK682" s="47"/>
      <c r="BRL682" s="47"/>
      <c r="BRM682" s="47"/>
      <c r="BRN682" s="48"/>
      <c r="BRO682" s="43"/>
      <c r="BRP682" s="44"/>
      <c r="BRQ682" s="9"/>
      <c r="BRR682" s="49"/>
      <c r="BRS682" s="49"/>
      <c r="BRT682" s="49"/>
      <c r="BRU682" s="50"/>
      <c r="BRV682" s="47"/>
      <c r="BRW682" s="47"/>
      <c r="BRX682" s="47"/>
      <c r="BRY682" s="48"/>
      <c r="BRZ682" s="43"/>
      <c r="BSA682" s="44"/>
      <c r="BSB682" s="9"/>
      <c r="BSC682" s="49"/>
      <c r="BSD682" s="49"/>
      <c r="BSE682" s="49"/>
      <c r="BSF682" s="50"/>
      <c r="BSG682" s="47"/>
      <c r="BSH682" s="47"/>
      <c r="BSI682" s="47"/>
      <c r="BSJ682" s="48"/>
      <c r="BSK682" s="43"/>
      <c r="BSL682" s="44"/>
      <c r="BSM682" s="9"/>
      <c r="BSN682" s="49"/>
      <c r="BSO682" s="49"/>
      <c r="BSP682" s="49"/>
      <c r="BSQ682" s="50"/>
      <c r="BSR682" s="47"/>
      <c r="BSS682" s="47"/>
      <c r="BST682" s="47"/>
      <c r="BSU682" s="48"/>
      <c r="BSV682" s="43"/>
      <c r="BSW682" s="44"/>
      <c r="BSX682" s="9"/>
      <c r="BSY682" s="49"/>
      <c r="BSZ682" s="49"/>
      <c r="BTA682" s="49"/>
      <c r="BTB682" s="50"/>
      <c r="BTC682" s="47"/>
      <c r="BTD682" s="47"/>
      <c r="BTE682" s="47"/>
      <c r="BTF682" s="48"/>
      <c r="BTG682" s="43"/>
      <c r="BTH682" s="44"/>
      <c r="BTI682" s="9"/>
      <c r="BTJ682" s="49"/>
      <c r="BTK682" s="49"/>
      <c r="BTL682" s="49"/>
      <c r="BTM682" s="50"/>
      <c r="BTN682" s="47"/>
      <c r="BTO682" s="47"/>
      <c r="BTP682" s="47"/>
      <c r="BTQ682" s="48"/>
      <c r="BTR682" s="43"/>
      <c r="BTS682" s="44"/>
      <c r="BTT682" s="9"/>
      <c r="BTU682" s="49"/>
      <c r="BTV682" s="49"/>
      <c r="BTW682" s="49"/>
      <c r="BTX682" s="50"/>
      <c r="BTY682" s="47"/>
      <c r="BTZ682" s="47"/>
      <c r="BUA682" s="47"/>
      <c r="BUB682" s="48"/>
      <c r="BUC682" s="43"/>
      <c r="BUD682" s="44"/>
      <c r="BUE682" s="9"/>
      <c r="BUF682" s="49"/>
      <c r="BUG682" s="49"/>
      <c r="BUH682" s="49"/>
      <c r="BUI682" s="50"/>
      <c r="BUJ682" s="47"/>
      <c r="BUK682" s="47"/>
      <c r="BUL682" s="47"/>
      <c r="BUM682" s="48"/>
      <c r="BUN682" s="43"/>
      <c r="BUO682" s="44"/>
      <c r="BUP682" s="9"/>
      <c r="BUQ682" s="49"/>
      <c r="BUR682" s="49"/>
      <c r="BUS682" s="49"/>
      <c r="BUT682" s="50"/>
      <c r="BUU682" s="47"/>
      <c r="BUV682" s="47"/>
      <c r="BUW682" s="47"/>
      <c r="BUX682" s="48"/>
      <c r="BUY682" s="43"/>
      <c r="BUZ682" s="44"/>
      <c r="BVA682" s="9"/>
      <c r="BVB682" s="49"/>
      <c r="BVC682" s="49"/>
      <c r="BVD682" s="49"/>
      <c r="BVE682" s="50"/>
      <c r="BVF682" s="47"/>
      <c r="BVG682" s="47"/>
      <c r="BVH682" s="47"/>
      <c r="BVI682" s="48"/>
      <c r="BVJ682" s="43"/>
      <c r="BVK682" s="44"/>
      <c r="BVL682" s="9"/>
      <c r="BVM682" s="49"/>
      <c r="BVN682" s="49"/>
      <c r="BVO682" s="49"/>
      <c r="BVP682" s="50"/>
      <c r="BVQ682" s="47"/>
      <c r="BVR682" s="47"/>
      <c r="BVS682" s="47"/>
      <c r="BVT682" s="48"/>
      <c r="BVU682" s="43"/>
      <c r="BVV682" s="44"/>
      <c r="BVW682" s="9"/>
      <c r="BVX682" s="49"/>
      <c r="BVY682" s="49"/>
      <c r="BVZ682" s="49"/>
      <c r="BWA682" s="50"/>
      <c r="BWB682" s="47"/>
      <c r="BWC682" s="47"/>
      <c r="BWD682" s="47"/>
      <c r="BWE682" s="48"/>
      <c r="BWF682" s="43"/>
      <c r="BWG682" s="44"/>
      <c r="BWH682" s="9"/>
      <c r="BWI682" s="49"/>
      <c r="BWJ682" s="49"/>
      <c r="BWK682" s="49"/>
      <c r="BWL682" s="50"/>
      <c r="BWM682" s="47"/>
      <c r="BWN682" s="47"/>
      <c r="BWO682" s="47"/>
      <c r="BWP682" s="48"/>
      <c r="BWQ682" s="43"/>
      <c r="BWR682" s="44"/>
      <c r="BWS682" s="9"/>
      <c r="BWT682" s="49"/>
      <c r="BWU682" s="49"/>
      <c r="BWV682" s="49"/>
      <c r="BWW682" s="50"/>
      <c r="BWX682" s="47"/>
      <c r="BWY682" s="47"/>
      <c r="BWZ682" s="47"/>
      <c r="BXA682" s="48"/>
      <c r="BXB682" s="43"/>
      <c r="BXC682" s="44"/>
      <c r="BXD682" s="9"/>
      <c r="BXE682" s="49"/>
      <c r="BXF682" s="49"/>
      <c r="BXG682" s="49"/>
      <c r="BXH682" s="50"/>
      <c r="BXI682" s="47"/>
      <c r="BXJ682" s="47"/>
      <c r="BXK682" s="47"/>
      <c r="BXL682" s="48"/>
      <c r="BXM682" s="43"/>
      <c r="BXN682" s="44"/>
      <c r="BXO682" s="9"/>
      <c r="BXP682" s="49"/>
      <c r="BXQ682" s="49"/>
      <c r="BXR682" s="49"/>
      <c r="BXS682" s="50"/>
      <c r="BXT682" s="47"/>
      <c r="BXU682" s="47"/>
      <c r="BXV682" s="47"/>
      <c r="BXW682" s="48"/>
      <c r="BXX682" s="43"/>
      <c r="BXY682" s="44"/>
      <c r="BXZ682" s="9"/>
      <c r="BYA682" s="49"/>
      <c r="BYB682" s="49"/>
      <c r="BYC682" s="49"/>
      <c r="BYD682" s="50"/>
      <c r="BYE682" s="47"/>
      <c r="BYF682" s="47"/>
      <c r="BYG682" s="47"/>
      <c r="BYH682" s="48"/>
      <c r="BYI682" s="43"/>
      <c r="BYJ682" s="44"/>
      <c r="BYK682" s="9"/>
      <c r="BYL682" s="49"/>
      <c r="BYM682" s="49"/>
      <c r="BYN682" s="49"/>
      <c r="BYO682" s="50"/>
      <c r="BYP682" s="47"/>
      <c r="BYQ682" s="47"/>
      <c r="BYR682" s="47"/>
      <c r="BYS682" s="48"/>
      <c r="BYT682" s="43"/>
      <c r="BYU682" s="44"/>
      <c r="BYV682" s="9"/>
      <c r="BYW682" s="49"/>
      <c r="BYX682" s="49"/>
      <c r="BYY682" s="49"/>
      <c r="BYZ682" s="50"/>
      <c r="BZA682" s="47"/>
      <c r="BZB682" s="47"/>
      <c r="BZC682" s="47"/>
      <c r="BZD682" s="48"/>
      <c r="BZE682" s="43"/>
      <c r="BZF682" s="44"/>
      <c r="BZG682" s="9"/>
      <c r="BZH682" s="49"/>
      <c r="BZI682" s="49"/>
      <c r="BZJ682" s="49"/>
      <c r="BZK682" s="50"/>
      <c r="BZL682" s="47"/>
      <c r="BZM682" s="47"/>
      <c r="BZN682" s="47"/>
      <c r="BZO682" s="48"/>
      <c r="BZP682" s="43"/>
      <c r="BZQ682" s="44"/>
      <c r="BZR682" s="9"/>
      <c r="BZS682" s="49"/>
      <c r="BZT682" s="49"/>
      <c r="BZU682" s="49"/>
      <c r="BZV682" s="50"/>
      <c r="BZW682" s="47"/>
      <c r="BZX682" s="47"/>
      <c r="BZY682" s="47"/>
      <c r="BZZ682" s="48"/>
      <c r="CAA682" s="43"/>
      <c r="CAB682" s="44"/>
      <c r="CAC682" s="9"/>
      <c r="CAD682" s="49"/>
      <c r="CAE682" s="49"/>
      <c r="CAF682" s="49"/>
      <c r="CAG682" s="50"/>
      <c r="CAH682" s="47"/>
      <c r="CAI682" s="47"/>
      <c r="CAJ682" s="47"/>
      <c r="CAK682" s="48"/>
      <c r="CAL682" s="43"/>
      <c r="CAM682" s="44"/>
      <c r="CAN682" s="9"/>
      <c r="CAO682" s="49"/>
      <c r="CAP682" s="49"/>
      <c r="CAQ682" s="49"/>
      <c r="CAR682" s="50"/>
      <c r="CAS682" s="47"/>
      <c r="CAT682" s="47"/>
      <c r="CAU682" s="47"/>
      <c r="CAV682" s="48"/>
      <c r="CAW682" s="43"/>
      <c r="CAX682" s="44"/>
      <c r="CAY682" s="9"/>
      <c r="CAZ682" s="49"/>
      <c r="CBA682" s="49"/>
      <c r="CBB682" s="49"/>
      <c r="CBC682" s="50"/>
      <c r="CBD682" s="47"/>
      <c r="CBE682" s="47"/>
      <c r="CBF682" s="47"/>
      <c r="CBG682" s="48"/>
      <c r="CBH682" s="43"/>
      <c r="CBI682" s="44"/>
      <c r="CBJ682" s="9"/>
      <c r="CBK682" s="49"/>
      <c r="CBL682" s="49"/>
      <c r="CBM682" s="49"/>
      <c r="CBN682" s="50"/>
      <c r="CBO682" s="47"/>
      <c r="CBP682" s="47"/>
      <c r="CBQ682" s="47"/>
      <c r="CBR682" s="48"/>
      <c r="CBS682" s="43"/>
      <c r="CBT682" s="44"/>
      <c r="CBU682" s="9"/>
      <c r="CBV682" s="49"/>
      <c r="CBW682" s="49"/>
      <c r="CBX682" s="49"/>
      <c r="CBY682" s="50"/>
      <c r="CBZ682" s="47"/>
      <c r="CCA682" s="47"/>
      <c r="CCB682" s="47"/>
      <c r="CCC682" s="48"/>
      <c r="CCD682" s="43"/>
      <c r="CCE682" s="44"/>
      <c r="CCF682" s="9"/>
      <c r="CCG682" s="49"/>
      <c r="CCH682" s="49"/>
      <c r="CCI682" s="49"/>
      <c r="CCJ682" s="50"/>
      <c r="CCK682" s="47"/>
      <c r="CCL682" s="47"/>
      <c r="CCM682" s="47"/>
      <c r="CCN682" s="48"/>
      <c r="CCO682" s="43"/>
      <c r="CCP682" s="44"/>
      <c r="CCQ682" s="9"/>
      <c r="CCR682" s="49"/>
      <c r="CCS682" s="49"/>
      <c r="CCT682" s="49"/>
      <c r="CCU682" s="50"/>
      <c r="CCV682" s="47"/>
      <c r="CCW682" s="47"/>
      <c r="CCX682" s="47"/>
      <c r="CCY682" s="48"/>
      <c r="CCZ682" s="43"/>
      <c r="CDA682" s="44"/>
      <c r="CDB682" s="9"/>
      <c r="CDC682" s="49"/>
      <c r="CDD682" s="49"/>
      <c r="CDE682" s="49"/>
      <c r="CDF682" s="50"/>
      <c r="CDG682" s="47"/>
      <c r="CDH682" s="47"/>
      <c r="CDI682" s="47"/>
      <c r="CDJ682" s="48"/>
      <c r="CDK682" s="43"/>
      <c r="CDL682" s="44"/>
      <c r="CDM682" s="9"/>
      <c r="CDN682" s="49"/>
      <c r="CDO682" s="49"/>
      <c r="CDP682" s="49"/>
      <c r="CDQ682" s="50"/>
      <c r="CDR682" s="47"/>
      <c r="CDS682" s="47"/>
      <c r="CDT682" s="47"/>
      <c r="CDU682" s="48"/>
      <c r="CDV682" s="43"/>
      <c r="CDW682" s="44"/>
      <c r="CDX682" s="9"/>
      <c r="CDY682" s="49"/>
      <c r="CDZ682" s="49"/>
      <c r="CEA682" s="49"/>
      <c r="CEB682" s="50"/>
      <c r="CEC682" s="47"/>
      <c r="CED682" s="47"/>
      <c r="CEE682" s="47"/>
      <c r="CEF682" s="48"/>
      <c r="CEG682" s="43"/>
      <c r="CEH682" s="44"/>
      <c r="CEI682" s="9"/>
      <c r="CEJ682" s="49"/>
      <c r="CEK682" s="49"/>
      <c r="CEL682" s="49"/>
      <c r="CEM682" s="50"/>
      <c r="CEN682" s="47"/>
      <c r="CEO682" s="47"/>
      <c r="CEP682" s="47"/>
      <c r="CEQ682" s="48"/>
      <c r="CER682" s="43"/>
      <c r="CES682" s="44"/>
      <c r="CET682" s="9"/>
      <c r="CEU682" s="49"/>
      <c r="CEV682" s="49"/>
      <c r="CEW682" s="49"/>
      <c r="CEX682" s="50"/>
      <c r="CEY682" s="47"/>
      <c r="CEZ682" s="47"/>
      <c r="CFA682" s="47"/>
      <c r="CFB682" s="48"/>
      <c r="CFC682" s="43"/>
      <c r="CFD682" s="44"/>
      <c r="CFE682" s="9"/>
      <c r="CFF682" s="49"/>
      <c r="CFG682" s="49"/>
      <c r="CFH682" s="49"/>
      <c r="CFI682" s="50"/>
      <c r="CFJ682" s="47"/>
      <c r="CFK682" s="47"/>
      <c r="CFL682" s="47"/>
      <c r="CFM682" s="48"/>
      <c r="CFN682" s="43"/>
      <c r="CFO682" s="44"/>
      <c r="CFP682" s="9"/>
      <c r="CFQ682" s="49"/>
      <c r="CFR682" s="49"/>
      <c r="CFS682" s="49"/>
      <c r="CFT682" s="50"/>
      <c r="CFU682" s="47"/>
      <c r="CFV682" s="47"/>
      <c r="CFW682" s="47"/>
      <c r="CFX682" s="48"/>
      <c r="CFY682" s="43"/>
      <c r="CFZ682" s="44"/>
      <c r="CGA682" s="9"/>
      <c r="CGB682" s="49"/>
      <c r="CGC682" s="49"/>
      <c r="CGD682" s="49"/>
      <c r="CGE682" s="50"/>
      <c r="CGF682" s="47"/>
      <c r="CGG682" s="47"/>
      <c r="CGH682" s="47"/>
      <c r="CGI682" s="48"/>
      <c r="CGJ682" s="43"/>
      <c r="CGK682" s="44"/>
      <c r="CGL682" s="9"/>
      <c r="CGM682" s="49"/>
      <c r="CGN682" s="49"/>
      <c r="CGO682" s="49"/>
      <c r="CGP682" s="50"/>
      <c r="CGQ682" s="47"/>
      <c r="CGR682" s="47"/>
      <c r="CGS682" s="47"/>
      <c r="CGT682" s="48"/>
      <c r="CGU682" s="43"/>
      <c r="CGV682" s="44"/>
      <c r="CGW682" s="9"/>
      <c r="CGX682" s="49"/>
      <c r="CGY682" s="49"/>
      <c r="CGZ682" s="49"/>
      <c r="CHA682" s="50"/>
      <c r="CHB682" s="47"/>
      <c r="CHC682" s="47"/>
      <c r="CHD682" s="47"/>
      <c r="CHE682" s="48"/>
      <c r="CHF682" s="43"/>
      <c r="CHG682" s="44"/>
      <c r="CHH682" s="9"/>
      <c r="CHI682" s="49"/>
      <c r="CHJ682" s="49"/>
      <c r="CHK682" s="49"/>
      <c r="CHL682" s="50"/>
      <c r="CHM682" s="47"/>
      <c r="CHN682" s="47"/>
      <c r="CHO682" s="47"/>
      <c r="CHP682" s="48"/>
      <c r="CHQ682" s="43"/>
      <c r="CHR682" s="44"/>
      <c r="CHS682" s="9"/>
      <c r="CHT682" s="49"/>
      <c r="CHU682" s="49"/>
      <c r="CHV682" s="49"/>
      <c r="CHW682" s="50"/>
      <c r="CHX682" s="47"/>
      <c r="CHY682" s="47"/>
      <c r="CHZ682" s="47"/>
      <c r="CIA682" s="48"/>
      <c r="CIB682" s="43"/>
      <c r="CIC682" s="44"/>
      <c r="CID682" s="9"/>
      <c r="CIE682" s="49"/>
      <c r="CIF682" s="49"/>
      <c r="CIG682" s="49"/>
      <c r="CIH682" s="50"/>
      <c r="CII682" s="47"/>
      <c r="CIJ682" s="47"/>
      <c r="CIK682" s="47"/>
      <c r="CIL682" s="48"/>
      <c r="CIM682" s="43"/>
      <c r="CIN682" s="44"/>
      <c r="CIO682" s="9"/>
      <c r="CIP682" s="49"/>
      <c r="CIQ682" s="49"/>
      <c r="CIR682" s="49"/>
      <c r="CIS682" s="50"/>
      <c r="CIT682" s="47"/>
      <c r="CIU682" s="47"/>
      <c r="CIV682" s="47"/>
      <c r="CIW682" s="48"/>
      <c r="CIX682" s="43"/>
      <c r="CIY682" s="44"/>
      <c r="CIZ682" s="9"/>
      <c r="CJA682" s="49"/>
      <c r="CJB682" s="49"/>
      <c r="CJC682" s="49"/>
      <c r="CJD682" s="50"/>
      <c r="CJE682" s="47"/>
      <c r="CJF682" s="47"/>
      <c r="CJG682" s="47"/>
      <c r="CJH682" s="48"/>
      <c r="CJI682" s="43"/>
      <c r="CJJ682" s="44"/>
      <c r="CJK682" s="9"/>
      <c r="CJL682" s="49"/>
      <c r="CJM682" s="49"/>
      <c r="CJN682" s="49"/>
      <c r="CJO682" s="50"/>
      <c r="CJP682" s="47"/>
      <c r="CJQ682" s="47"/>
      <c r="CJR682" s="47"/>
      <c r="CJS682" s="48"/>
      <c r="CJT682" s="43"/>
      <c r="CJU682" s="44"/>
      <c r="CJV682" s="9"/>
      <c r="CJW682" s="49"/>
      <c r="CJX682" s="49"/>
      <c r="CJY682" s="49"/>
      <c r="CJZ682" s="50"/>
      <c r="CKA682" s="47"/>
      <c r="CKB682" s="47"/>
      <c r="CKC682" s="47"/>
      <c r="CKD682" s="48"/>
      <c r="CKE682" s="43"/>
      <c r="CKF682" s="44"/>
      <c r="CKG682" s="9"/>
      <c r="CKH682" s="49"/>
      <c r="CKI682" s="49"/>
      <c r="CKJ682" s="49"/>
      <c r="CKK682" s="50"/>
      <c r="CKL682" s="47"/>
      <c r="CKM682" s="47"/>
      <c r="CKN682" s="47"/>
      <c r="CKO682" s="48"/>
      <c r="CKP682" s="43"/>
      <c r="CKQ682" s="44"/>
      <c r="CKR682" s="9"/>
      <c r="CKS682" s="49"/>
      <c r="CKT682" s="49"/>
      <c r="CKU682" s="49"/>
      <c r="CKV682" s="50"/>
      <c r="CKW682" s="47"/>
      <c r="CKX682" s="47"/>
      <c r="CKY682" s="47"/>
      <c r="CKZ682" s="48"/>
      <c r="CLA682" s="43"/>
      <c r="CLB682" s="44"/>
      <c r="CLC682" s="9"/>
      <c r="CLD682" s="49"/>
      <c r="CLE682" s="49"/>
      <c r="CLF682" s="49"/>
      <c r="CLG682" s="50"/>
      <c r="CLH682" s="47"/>
      <c r="CLI682" s="47"/>
      <c r="CLJ682" s="47"/>
      <c r="CLK682" s="48"/>
      <c r="CLL682" s="43"/>
      <c r="CLM682" s="44"/>
      <c r="CLN682" s="9"/>
      <c r="CLO682" s="49"/>
      <c r="CLP682" s="49"/>
      <c r="CLQ682" s="49"/>
      <c r="CLR682" s="50"/>
      <c r="CLS682" s="47"/>
      <c r="CLT682" s="47"/>
      <c r="CLU682" s="47"/>
      <c r="CLV682" s="48"/>
      <c r="CLW682" s="43"/>
      <c r="CLX682" s="44"/>
      <c r="CLY682" s="9"/>
      <c r="CLZ682" s="49"/>
      <c r="CMA682" s="49"/>
      <c r="CMB682" s="49"/>
      <c r="CMC682" s="50"/>
      <c r="CMD682" s="47"/>
      <c r="CME682" s="47"/>
      <c r="CMF682" s="47"/>
      <c r="CMG682" s="48"/>
      <c r="CMH682" s="43"/>
      <c r="CMI682" s="44"/>
      <c r="CMJ682" s="9"/>
      <c r="CMK682" s="49"/>
      <c r="CML682" s="49"/>
      <c r="CMM682" s="49"/>
      <c r="CMN682" s="50"/>
      <c r="CMO682" s="47"/>
      <c r="CMP682" s="47"/>
      <c r="CMQ682" s="47"/>
      <c r="CMR682" s="48"/>
      <c r="CMS682" s="43"/>
      <c r="CMT682" s="44"/>
      <c r="CMU682" s="9"/>
      <c r="CMV682" s="49"/>
      <c r="CMW682" s="49"/>
      <c r="CMX682" s="49"/>
      <c r="CMY682" s="50"/>
      <c r="CMZ682" s="47"/>
      <c r="CNA682" s="47"/>
      <c r="CNB682" s="47"/>
      <c r="CNC682" s="48"/>
      <c r="CND682" s="43"/>
      <c r="CNE682" s="44"/>
      <c r="CNF682" s="9"/>
      <c r="CNG682" s="49"/>
      <c r="CNH682" s="49"/>
      <c r="CNI682" s="49"/>
      <c r="CNJ682" s="50"/>
      <c r="CNK682" s="47"/>
      <c r="CNL682" s="47"/>
      <c r="CNM682" s="47"/>
      <c r="CNN682" s="48"/>
      <c r="CNO682" s="43"/>
      <c r="CNP682" s="44"/>
      <c r="CNQ682" s="9"/>
      <c r="CNR682" s="49"/>
      <c r="CNS682" s="49"/>
      <c r="CNT682" s="49"/>
      <c r="CNU682" s="50"/>
      <c r="CNV682" s="47"/>
      <c r="CNW682" s="47"/>
      <c r="CNX682" s="47"/>
      <c r="CNY682" s="48"/>
      <c r="CNZ682" s="43"/>
      <c r="COA682" s="44"/>
      <c r="COB682" s="9"/>
      <c r="COC682" s="49"/>
      <c r="COD682" s="49"/>
      <c r="COE682" s="49"/>
      <c r="COF682" s="50"/>
      <c r="COG682" s="47"/>
      <c r="COH682" s="47"/>
      <c r="COI682" s="47"/>
      <c r="COJ682" s="48"/>
      <c r="COK682" s="43"/>
      <c r="COL682" s="44"/>
      <c r="COM682" s="9"/>
      <c r="CON682" s="49"/>
      <c r="COO682" s="49"/>
      <c r="COP682" s="49"/>
      <c r="COQ682" s="50"/>
      <c r="COR682" s="47"/>
      <c r="COS682" s="47"/>
      <c r="COT682" s="47"/>
      <c r="COU682" s="48"/>
      <c r="COV682" s="43"/>
      <c r="COW682" s="44"/>
      <c r="COX682" s="9"/>
      <c r="COY682" s="49"/>
      <c r="COZ682" s="49"/>
      <c r="CPA682" s="49"/>
      <c r="CPB682" s="50"/>
      <c r="CPC682" s="47"/>
      <c r="CPD682" s="47"/>
      <c r="CPE682" s="47"/>
      <c r="CPF682" s="48"/>
      <c r="CPG682" s="43"/>
      <c r="CPH682" s="44"/>
      <c r="CPI682" s="9"/>
      <c r="CPJ682" s="49"/>
      <c r="CPK682" s="49"/>
      <c r="CPL682" s="49"/>
      <c r="CPM682" s="50"/>
      <c r="CPN682" s="47"/>
      <c r="CPO682" s="47"/>
      <c r="CPP682" s="47"/>
      <c r="CPQ682" s="48"/>
      <c r="CPR682" s="43"/>
      <c r="CPS682" s="44"/>
      <c r="CPT682" s="9"/>
      <c r="CPU682" s="49"/>
      <c r="CPV682" s="49"/>
      <c r="CPW682" s="49"/>
      <c r="CPX682" s="50"/>
      <c r="CPY682" s="47"/>
      <c r="CPZ682" s="47"/>
      <c r="CQA682" s="47"/>
      <c r="CQB682" s="48"/>
      <c r="CQC682" s="43"/>
      <c r="CQD682" s="44"/>
      <c r="CQE682" s="9"/>
      <c r="CQF682" s="49"/>
      <c r="CQG682" s="49"/>
      <c r="CQH682" s="49"/>
      <c r="CQI682" s="50"/>
      <c r="CQJ682" s="47"/>
      <c r="CQK682" s="47"/>
      <c r="CQL682" s="47"/>
      <c r="CQM682" s="48"/>
      <c r="CQN682" s="43"/>
      <c r="CQO682" s="44"/>
      <c r="CQP682" s="9"/>
      <c r="CQQ682" s="49"/>
      <c r="CQR682" s="49"/>
      <c r="CQS682" s="49"/>
      <c r="CQT682" s="50"/>
      <c r="CQU682" s="47"/>
      <c r="CQV682" s="47"/>
      <c r="CQW682" s="47"/>
      <c r="CQX682" s="48"/>
      <c r="CQY682" s="43"/>
      <c r="CQZ682" s="44"/>
      <c r="CRA682" s="9"/>
      <c r="CRB682" s="49"/>
      <c r="CRC682" s="49"/>
      <c r="CRD682" s="49"/>
      <c r="CRE682" s="50"/>
      <c r="CRF682" s="47"/>
      <c r="CRG682" s="47"/>
      <c r="CRH682" s="47"/>
      <c r="CRI682" s="48"/>
      <c r="CRJ682" s="43"/>
      <c r="CRK682" s="44"/>
      <c r="CRL682" s="9"/>
      <c r="CRM682" s="49"/>
      <c r="CRN682" s="49"/>
      <c r="CRO682" s="49"/>
      <c r="CRP682" s="50"/>
      <c r="CRQ682" s="47"/>
      <c r="CRR682" s="47"/>
      <c r="CRS682" s="47"/>
      <c r="CRT682" s="48"/>
      <c r="CRU682" s="43"/>
      <c r="CRV682" s="44"/>
      <c r="CRW682" s="9"/>
      <c r="CRX682" s="49"/>
      <c r="CRY682" s="49"/>
      <c r="CRZ682" s="49"/>
      <c r="CSA682" s="50"/>
      <c r="CSB682" s="47"/>
      <c r="CSC682" s="47"/>
      <c r="CSD682" s="47"/>
      <c r="CSE682" s="48"/>
      <c r="CSF682" s="43"/>
      <c r="CSG682" s="44"/>
      <c r="CSH682" s="9"/>
      <c r="CSI682" s="49"/>
      <c r="CSJ682" s="49"/>
      <c r="CSK682" s="49"/>
      <c r="CSL682" s="50"/>
      <c r="CSM682" s="47"/>
      <c r="CSN682" s="47"/>
      <c r="CSO682" s="47"/>
      <c r="CSP682" s="48"/>
      <c r="CSQ682" s="43"/>
      <c r="CSR682" s="44"/>
      <c r="CSS682" s="9"/>
      <c r="CST682" s="49"/>
      <c r="CSU682" s="49"/>
      <c r="CSV682" s="49"/>
      <c r="CSW682" s="50"/>
      <c r="CSX682" s="47"/>
      <c r="CSY682" s="47"/>
      <c r="CSZ682" s="47"/>
      <c r="CTA682" s="48"/>
      <c r="CTB682" s="43"/>
      <c r="CTC682" s="44"/>
      <c r="CTD682" s="9"/>
      <c r="CTE682" s="49"/>
      <c r="CTF682" s="49"/>
      <c r="CTG682" s="49"/>
      <c r="CTH682" s="50"/>
      <c r="CTI682" s="47"/>
      <c r="CTJ682" s="47"/>
      <c r="CTK682" s="47"/>
      <c r="CTL682" s="48"/>
      <c r="CTM682" s="43"/>
      <c r="CTN682" s="44"/>
      <c r="CTO682" s="9"/>
      <c r="CTP682" s="49"/>
      <c r="CTQ682" s="49"/>
      <c r="CTR682" s="49"/>
      <c r="CTS682" s="50"/>
      <c r="CTT682" s="47"/>
      <c r="CTU682" s="47"/>
      <c r="CTV682" s="47"/>
      <c r="CTW682" s="48"/>
      <c r="CTX682" s="43"/>
      <c r="CTY682" s="44"/>
      <c r="CTZ682" s="9"/>
      <c r="CUA682" s="49"/>
      <c r="CUB682" s="49"/>
      <c r="CUC682" s="49"/>
      <c r="CUD682" s="50"/>
      <c r="CUE682" s="47"/>
      <c r="CUF682" s="47"/>
      <c r="CUG682" s="47"/>
      <c r="CUH682" s="48"/>
      <c r="CUI682" s="43"/>
      <c r="CUJ682" s="44"/>
      <c r="CUK682" s="9"/>
      <c r="CUL682" s="49"/>
      <c r="CUM682" s="49"/>
      <c r="CUN682" s="49"/>
      <c r="CUO682" s="50"/>
      <c r="CUP682" s="47"/>
      <c r="CUQ682" s="47"/>
      <c r="CUR682" s="47"/>
      <c r="CUS682" s="48"/>
      <c r="CUT682" s="43"/>
      <c r="CUU682" s="44"/>
      <c r="CUV682" s="9"/>
      <c r="CUW682" s="49"/>
      <c r="CUX682" s="49"/>
      <c r="CUY682" s="49"/>
      <c r="CUZ682" s="50"/>
      <c r="CVA682" s="47"/>
      <c r="CVB682" s="47"/>
      <c r="CVC682" s="47"/>
      <c r="CVD682" s="48"/>
      <c r="CVE682" s="43"/>
      <c r="CVF682" s="44"/>
      <c r="CVG682" s="9"/>
      <c r="CVH682" s="49"/>
      <c r="CVI682" s="49"/>
      <c r="CVJ682" s="49"/>
      <c r="CVK682" s="50"/>
      <c r="CVL682" s="47"/>
      <c r="CVM682" s="47"/>
      <c r="CVN682" s="47"/>
      <c r="CVO682" s="48"/>
      <c r="CVP682" s="43"/>
      <c r="CVQ682" s="44"/>
      <c r="CVR682" s="9"/>
      <c r="CVS682" s="49"/>
      <c r="CVT682" s="49"/>
      <c r="CVU682" s="49"/>
      <c r="CVV682" s="50"/>
      <c r="CVW682" s="47"/>
      <c r="CVX682" s="47"/>
      <c r="CVY682" s="47"/>
      <c r="CVZ682" s="48"/>
      <c r="CWA682" s="43"/>
      <c r="CWB682" s="44"/>
      <c r="CWC682" s="9"/>
      <c r="CWD682" s="49"/>
      <c r="CWE682" s="49"/>
      <c r="CWF682" s="49"/>
      <c r="CWG682" s="50"/>
      <c r="CWH682" s="47"/>
      <c r="CWI682" s="47"/>
      <c r="CWJ682" s="47"/>
      <c r="CWK682" s="48"/>
      <c r="CWL682" s="43"/>
      <c r="CWM682" s="44"/>
      <c r="CWN682" s="9"/>
      <c r="CWO682" s="49"/>
      <c r="CWP682" s="49"/>
      <c r="CWQ682" s="49"/>
      <c r="CWR682" s="50"/>
      <c r="CWS682" s="47"/>
      <c r="CWT682" s="47"/>
      <c r="CWU682" s="47"/>
      <c r="CWV682" s="48"/>
      <c r="CWW682" s="43"/>
      <c r="CWX682" s="44"/>
      <c r="CWY682" s="9"/>
      <c r="CWZ682" s="49"/>
      <c r="CXA682" s="49"/>
      <c r="CXB682" s="49"/>
      <c r="CXC682" s="50"/>
      <c r="CXD682" s="47"/>
      <c r="CXE682" s="47"/>
      <c r="CXF682" s="47"/>
      <c r="CXG682" s="48"/>
      <c r="CXH682" s="43"/>
      <c r="CXI682" s="44"/>
      <c r="CXJ682" s="9"/>
      <c r="CXK682" s="49"/>
      <c r="CXL682" s="49"/>
      <c r="CXM682" s="49"/>
      <c r="CXN682" s="50"/>
      <c r="CXO682" s="47"/>
      <c r="CXP682" s="47"/>
      <c r="CXQ682" s="47"/>
      <c r="CXR682" s="48"/>
      <c r="CXS682" s="43"/>
      <c r="CXT682" s="44"/>
      <c r="CXU682" s="9"/>
      <c r="CXV682" s="49"/>
      <c r="CXW682" s="49"/>
      <c r="CXX682" s="49"/>
      <c r="CXY682" s="50"/>
      <c r="CXZ682" s="47"/>
      <c r="CYA682" s="47"/>
      <c r="CYB682" s="47"/>
      <c r="CYC682" s="48"/>
      <c r="CYD682" s="43"/>
      <c r="CYE682" s="44"/>
      <c r="CYF682" s="9"/>
      <c r="CYG682" s="49"/>
      <c r="CYH682" s="49"/>
      <c r="CYI682" s="49"/>
      <c r="CYJ682" s="50"/>
      <c r="CYK682" s="47"/>
      <c r="CYL682" s="47"/>
      <c r="CYM682" s="47"/>
      <c r="CYN682" s="48"/>
      <c r="CYO682" s="43"/>
      <c r="CYP682" s="44"/>
      <c r="CYQ682" s="9"/>
      <c r="CYR682" s="49"/>
      <c r="CYS682" s="49"/>
      <c r="CYT682" s="49"/>
      <c r="CYU682" s="50"/>
      <c r="CYV682" s="47"/>
      <c r="CYW682" s="47"/>
      <c r="CYX682" s="47"/>
      <c r="CYY682" s="48"/>
      <c r="CYZ682" s="43"/>
      <c r="CZA682" s="44"/>
      <c r="CZB682" s="9"/>
      <c r="CZC682" s="49"/>
      <c r="CZD682" s="49"/>
      <c r="CZE682" s="49"/>
      <c r="CZF682" s="50"/>
      <c r="CZG682" s="47"/>
      <c r="CZH682" s="47"/>
      <c r="CZI682" s="47"/>
      <c r="CZJ682" s="48"/>
      <c r="CZK682" s="43"/>
      <c r="CZL682" s="44"/>
      <c r="CZM682" s="9"/>
      <c r="CZN682" s="49"/>
      <c r="CZO682" s="49"/>
      <c r="CZP682" s="49"/>
      <c r="CZQ682" s="50"/>
      <c r="CZR682" s="47"/>
      <c r="CZS682" s="47"/>
      <c r="CZT682" s="47"/>
      <c r="CZU682" s="48"/>
      <c r="CZV682" s="43"/>
      <c r="CZW682" s="44"/>
      <c r="CZX682" s="9"/>
      <c r="CZY682" s="49"/>
      <c r="CZZ682" s="49"/>
      <c r="DAA682" s="49"/>
      <c r="DAB682" s="50"/>
      <c r="DAC682" s="47"/>
      <c r="DAD682" s="47"/>
      <c r="DAE682" s="47"/>
      <c r="DAF682" s="48"/>
      <c r="DAG682" s="43"/>
      <c r="DAH682" s="44"/>
      <c r="DAI682" s="9"/>
      <c r="DAJ682" s="49"/>
      <c r="DAK682" s="49"/>
      <c r="DAL682" s="49"/>
      <c r="DAM682" s="50"/>
      <c r="DAN682" s="47"/>
      <c r="DAO682" s="47"/>
      <c r="DAP682" s="47"/>
      <c r="DAQ682" s="48"/>
      <c r="DAR682" s="43"/>
      <c r="DAS682" s="44"/>
      <c r="DAT682" s="9"/>
      <c r="DAU682" s="49"/>
      <c r="DAV682" s="49"/>
      <c r="DAW682" s="49"/>
      <c r="DAX682" s="50"/>
      <c r="DAY682" s="47"/>
      <c r="DAZ682" s="47"/>
      <c r="DBA682" s="47"/>
      <c r="DBB682" s="48"/>
      <c r="DBC682" s="43"/>
      <c r="DBD682" s="44"/>
      <c r="DBE682" s="9"/>
      <c r="DBF682" s="49"/>
      <c r="DBG682" s="49"/>
      <c r="DBH682" s="49"/>
      <c r="DBI682" s="50"/>
      <c r="DBJ682" s="47"/>
      <c r="DBK682" s="47"/>
      <c r="DBL682" s="47"/>
      <c r="DBM682" s="48"/>
      <c r="DBN682" s="43"/>
      <c r="DBO682" s="44"/>
      <c r="DBP682" s="9"/>
      <c r="DBQ682" s="49"/>
      <c r="DBR682" s="49"/>
      <c r="DBS682" s="49"/>
      <c r="DBT682" s="50"/>
      <c r="DBU682" s="47"/>
      <c r="DBV682" s="47"/>
      <c r="DBW682" s="47"/>
      <c r="DBX682" s="48"/>
      <c r="DBY682" s="43"/>
      <c r="DBZ682" s="44"/>
      <c r="DCA682" s="9"/>
      <c r="DCB682" s="49"/>
      <c r="DCC682" s="49"/>
      <c r="DCD682" s="49"/>
      <c r="DCE682" s="50"/>
      <c r="DCF682" s="47"/>
      <c r="DCG682" s="47"/>
      <c r="DCH682" s="47"/>
      <c r="DCI682" s="48"/>
      <c r="DCJ682" s="43"/>
      <c r="DCK682" s="44"/>
      <c r="DCL682" s="9"/>
      <c r="DCM682" s="49"/>
      <c r="DCN682" s="49"/>
      <c r="DCO682" s="49"/>
      <c r="DCP682" s="50"/>
      <c r="DCQ682" s="47"/>
      <c r="DCR682" s="47"/>
      <c r="DCS682" s="47"/>
      <c r="DCT682" s="48"/>
      <c r="DCU682" s="43"/>
      <c r="DCV682" s="44"/>
      <c r="DCW682" s="9"/>
      <c r="DCX682" s="49"/>
      <c r="DCY682" s="49"/>
      <c r="DCZ682" s="49"/>
      <c r="DDA682" s="50"/>
      <c r="DDB682" s="47"/>
      <c r="DDC682" s="47"/>
      <c r="DDD682" s="47"/>
      <c r="DDE682" s="48"/>
      <c r="DDF682" s="43"/>
      <c r="DDG682" s="44"/>
      <c r="DDH682" s="9"/>
      <c r="DDI682" s="49"/>
      <c r="DDJ682" s="49"/>
      <c r="DDK682" s="49"/>
      <c r="DDL682" s="50"/>
      <c r="DDM682" s="47"/>
      <c r="DDN682" s="47"/>
      <c r="DDO682" s="47"/>
      <c r="DDP682" s="48"/>
      <c r="DDQ682" s="43"/>
      <c r="DDR682" s="44"/>
      <c r="DDS682" s="9"/>
      <c r="DDT682" s="49"/>
      <c r="DDU682" s="49"/>
      <c r="DDV682" s="49"/>
      <c r="DDW682" s="50"/>
      <c r="DDX682" s="47"/>
      <c r="DDY682" s="47"/>
      <c r="DDZ682" s="47"/>
      <c r="DEA682" s="48"/>
      <c r="DEB682" s="43"/>
      <c r="DEC682" s="44"/>
      <c r="DED682" s="9"/>
      <c r="DEE682" s="49"/>
      <c r="DEF682" s="49"/>
      <c r="DEG682" s="49"/>
      <c r="DEH682" s="50"/>
      <c r="DEI682" s="47"/>
      <c r="DEJ682" s="47"/>
      <c r="DEK682" s="47"/>
      <c r="DEL682" s="48"/>
      <c r="DEM682" s="43"/>
      <c r="DEN682" s="44"/>
      <c r="DEO682" s="9"/>
      <c r="DEP682" s="49"/>
      <c r="DEQ682" s="49"/>
      <c r="DER682" s="49"/>
      <c r="DES682" s="50"/>
      <c r="DET682" s="47"/>
      <c r="DEU682" s="47"/>
      <c r="DEV682" s="47"/>
      <c r="DEW682" s="48"/>
      <c r="DEX682" s="43"/>
      <c r="DEY682" s="44"/>
      <c r="DEZ682" s="9"/>
      <c r="DFA682" s="49"/>
      <c r="DFB682" s="49"/>
      <c r="DFC682" s="49"/>
      <c r="DFD682" s="50"/>
      <c r="DFE682" s="47"/>
      <c r="DFF682" s="47"/>
      <c r="DFG682" s="47"/>
      <c r="DFH682" s="48"/>
      <c r="DFI682" s="43"/>
      <c r="DFJ682" s="44"/>
      <c r="DFK682" s="9"/>
      <c r="DFL682" s="49"/>
      <c r="DFM682" s="49"/>
      <c r="DFN682" s="49"/>
      <c r="DFO682" s="50"/>
      <c r="DFP682" s="47"/>
      <c r="DFQ682" s="47"/>
      <c r="DFR682" s="47"/>
      <c r="DFS682" s="48"/>
      <c r="DFT682" s="43"/>
      <c r="DFU682" s="44"/>
      <c r="DFV682" s="9"/>
      <c r="DFW682" s="49"/>
      <c r="DFX682" s="49"/>
      <c r="DFY682" s="49"/>
      <c r="DFZ682" s="50"/>
      <c r="DGA682" s="47"/>
      <c r="DGB682" s="47"/>
      <c r="DGC682" s="47"/>
      <c r="DGD682" s="48"/>
      <c r="DGE682" s="43"/>
      <c r="DGF682" s="44"/>
      <c r="DGG682" s="9"/>
      <c r="DGH682" s="49"/>
      <c r="DGI682" s="49"/>
      <c r="DGJ682" s="49"/>
      <c r="DGK682" s="50"/>
      <c r="DGL682" s="47"/>
      <c r="DGM682" s="47"/>
      <c r="DGN682" s="47"/>
      <c r="DGO682" s="48"/>
      <c r="DGP682" s="43"/>
      <c r="DGQ682" s="44"/>
      <c r="DGR682" s="9"/>
      <c r="DGS682" s="49"/>
      <c r="DGT682" s="49"/>
      <c r="DGU682" s="49"/>
      <c r="DGV682" s="50"/>
      <c r="DGW682" s="47"/>
      <c r="DGX682" s="47"/>
      <c r="DGY682" s="47"/>
      <c r="DGZ682" s="48"/>
      <c r="DHA682" s="43"/>
      <c r="DHB682" s="44"/>
      <c r="DHC682" s="9"/>
      <c r="DHD682" s="49"/>
      <c r="DHE682" s="49"/>
      <c r="DHF682" s="49"/>
      <c r="DHG682" s="50"/>
      <c r="DHH682" s="47"/>
      <c r="DHI682" s="47"/>
      <c r="DHJ682" s="47"/>
      <c r="DHK682" s="48"/>
      <c r="DHL682" s="43"/>
      <c r="DHM682" s="44"/>
      <c r="DHN682" s="9"/>
      <c r="DHO682" s="49"/>
      <c r="DHP682" s="49"/>
      <c r="DHQ682" s="49"/>
      <c r="DHR682" s="50"/>
      <c r="DHS682" s="47"/>
      <c r="DHT682" s="47"/>
      <c r="DHU682" s="47"/>
      <c r="DHV682" s="48"/>
      <c r="DHW682" s="43"/>
      <c r="DHX682" s="44"/>
      <c r="DHY682" s="9"/>
      <c r="DHZ682" s="49"/>
      <c r="DIA682" s="49"/>
      <c r="DIB682" s="49"/>
      <c r="DIC682" s="50"/>
      <c r="DID682" s="47"/>
      <c r="DIE682" s="47"/>
      <c r="DIF682" s="47"/>
      <c r="DIG682" s="48"/>
      <c r="DIH682" s="43"/>
      <c r="DII682" s="44"/>
      <c r="DIJ682" s="9"/>
      <c r="DIK682" s="49"/>
      <c r="DIL682" s="49"/>
      <c r="DIM682" s="49"/>
      <c r="DIN682" s="50"/>
      <c r="DIO682" s="47"/>
      <c r="DIP682" s="47"/>
      <c r="DIQ682" s="47"/>
      <c r="DIR682" s="48"/>
      <c r="DIS682" s="43"/>
      <c r="DIT682" s="44"/>
      <c r="DIU682" s="9"/>
      <c r="DIV682" s="49"/>
      <c r="DIW682" s="49"/>
      <c r="DIX682" s="49"/>
      <c r="DIY682" s="50"/>
      <c r="DIZ682" s="47"/>
      <c r="DJA682" s="47"/>
      <c r="DJB682" s="47"/>
      <c r="DJC682" s="48"/>
      <c r="DJD682" s="43"/>
      <c r="DJE682" s="44"/>
      <c r="DJF682" s="9"/>
      <c r="DJG682" s="49"/>
      <c r="DJH682" s="49"/>
      <c r="DJI682" s="49"/>
      <c r="DJJ682" s="50"/>
      <c r="DJK682" s="47"/>
      <c r="DJL682" s="47"/>
      <c r="DJM682" s="47"/>
      <c r="DJN682" s="48"/>
      <c r="DJO682" s="43"/>
      <c r="DJP682" s="44"/>
      <c r="DJQ682" s="9"/>
      <c r="DJR682" s="49"/>
      <c r="DJS682" s="49"/>
      <c r="DJT682" s="49"/>
      <c r="DJU682" s="50"/>
      <c r="DJV682" s="47"/>
      <c r="DJW682" s="47"/>
      <c r="DJX682" s="47"/>
      <c r="DJY682" s="48"/>
      <c r="DJZ682" s="43"/>
      <c r="DKA682" s="44"/>
      <c r="DKB682" s="9"/>
      <c r="DKC682" s="49"/>
      <c r="DKD682" s="49"/>
      <c r="DKE682" s="49"/>
      <c r="DKF682" s="50"/>
      <c r="DKG682" s="47"/>
      <c r="DKH682" s="47"/>
      <c r="DKI682" s="47"/>
      <c r="DKJ682" s="48"/>
      <c r="DKK682" s="43"/>
      <c r="DKL682" s="44"/>
      <c r="DKM682" s="9"/>
      <c r="DKN682" s="49"/>
      <c r="DKO682" s="49"/>
      <c r="DKP682" s="49"/>
      <c r="DKQ682" s="50"/>
      <c r="DKR682" s="47"/>
      <c r="DKS682" s="47"/>
      <c r="DKT682" s="47"/>
      <c r="DKU682" s="48"/>
      <c r="DKV682" s="43"/>
      <c r="DKW682" s="44"/>
      <c r="DKX682" s="9"/>
      <c r="DKY682" s="49"/>
      <c r="DKZ682" s="49"/>
      <c r="DLA682" s="49"/>
      <c r="DLB682" s="50"/>
      <c r="DLC682" s="47"/>
      <c r="DLD682" s="47"/>
      <c r="DLE682" s="47"/>
      <c r="DLF682" s="48"/>
      <c r="DLG682" s="43"/>
      <c r="DLH682" s="44"/>
      <c r="DLI682" s="9"/>
      <c r="DLJ682" s="49"/>
      <c r="DLK682" s="49"/>
      <c r="DLL682" s="49"/>
      <c r="DLM682" s="50"/>
      <c r="DLN682" s="47"/>
      <c r="DLO682" s="47"/>
      <c r="DLP682" s="47"/>
      <c r="DLQ682" s="48"/>
      <c r="DLR682" s="43"/>
      <c r="DLS682" s="44"/>
      <c r="DLT682" s="9"/>
      <c r="DLU682" s="49"/>
      <c r="DLV682" s="49"/>
      <c r="DLW682" s="49"/>
      <c r="DLX682" s="50"/>
      <c r="DLY682" s="47"/>
      <c r="DLZ682" s="47"/>
      <c r="DMA682" s="47"/>
      <c r="DMB682" s="48"/>
      <c r="DMC682" s="43"/>
      <c r="DMD682" s="44"/>
      <c r="DME682" s="9"/>
      <c r="DMF682" s="49"/>
      <c r="DMG682" s="49"/>
      <c r="DMH682" s="49"/>
      <c r="DMI682" s="50"/>
      <c r="DMJ682" s="47"/>
      <c r="DMK682" s="47"/>
      <c r="DML682" s="47"/>
      <c r="DMM682" s="48"/>
      <c r="DMN682" s="43"/>
      <c r="DMO682" s="44"/>
      <c r="DMP682" s="9"/>
      <c r="DMQ682" s="49"/>
      <c r="DMR682" s="49"/>
      <c r="DMS682" s="49"/>
      <c r="DMT682" s="50"/>
      <c r="DMU682" s="47"/>
      <c r="DMV682" s="47"/>
      <c r="DMW682" s="47"/>
      <c r="DMX682" s="48"/>
      <c r="DMY682" s="43"/>
      <c r="DMZ682" s="44"/>
      <c r="DNA682" s="9"/>
      <c r="DNB682" s="49"/>
      <c r="DNC682" s="49"/>
      <c r="DND682" s="49"/>
      <c r="DNE682" s="50"/>
      <c r="DNF682" s="47"/>
      <c r="DNG682" s="47"/>
      <c r="DNH682" s="47"/>
      <c r="DNI682" s="48"/>
      <c r="DNJ682" s="43"/>
      <c r="DNK682" s="44"/>
      <c r="DNL682" s="9"/>
      <c r="DNM682" s="49"/>
      <c r="DNN682" s="49"/>
      <c r="DNO682" s="49"/>
      <c r="DNP682" s="50"/>
      <c r="DNQ682" s="47"/>
      <c r="DNR682" s="47"/>
      <c r="DNS682" s="47"/>
      <c r="DNT682" s="48"/>
      <c r="DNU682" s="43"/>
      <c r="DNV682" s="44"/>
      <c r="DNW682" s="9"/>
      <c r="DNX682" s="49"/>
      <c r="DNY682" s="49"/>
      <c r="DNZ682" s="49"/>
      <c r="DOA682" s="50"/>
      <c r="DOB682" s="47"/>
      <c r="DOC682" s="47"/>
      <c r="DOD682" s="47"/>
      <c r="DOE682" s="48"/>
      <c r="DOF682" s="43"/>
      <c r="DOG682" s="44"/>
      <c r="DOH682" s="9"/>
      <c r="DOI682" s="49"/>
      <c r="DOJ682" s="49"/>
      <c r="DOK682" s="49"/>
      <c r="DOL682" s="50"/>
      <c r="DOM682" s="47"/>
      <c r="DON682" s="47"/>
      <c r="DOO682" s="47"/>
      <c r="DOP682" s="48"/>
      <c r="DOQ682" s="43"/>
      <c r="DOR682" s="44"/>
      <c r="DOS682" s="9"/>
      <c r="DOT682" s="49"/>
      <c r="DOU682" s="49"/>
      <c r="DOV682" s="49"/>
      <c r="DOW682" s="50"/>
      <c r="DOX682" s="47"/>
      <c r="DOY682" s="47"/>
      <c r="DOZ682" s="47"/>
      <c r="DPA682" s="48"/>
      <c r="DPB682" s="43"/>
      <c r="DPC682" s="44"/>
      <c r="DPD682" s="9"/>
      <c r="DPE682" s="49"/>
      <c r="DPF682" s="49"/>
      <c r="DPG682" s="49"/>
      <c r="DPH682" s="50"/>
      <c r="DPI682" s="47"/>
      <c r="DPJ682" s="47"/>
      <c r="DPK682" s="47"/>
      <c r="DPL682" s="48"/>
      <c r="DPM682" s="43"/>
      <c r="DPN682" s="44"/>
      <c r="DPO682" s="9"/>
      <c r="DPP682" s="49"/>
      <c r="DPQ682" s="49"/>
      <c r="DPR682" s="49"/>
      <c r="DPS682" s="50"/>
      <c r="DPT682" s="47"/>
      <c r="DPU682" s="47"/>
      <c r="DPV682" s="47"/>
      <c r="DPW682" s="48"/>
      <c r="DPX682" s="43"/>
      <c r="DPY682" s="44"/>
      <c r="DPZ682" s="9"/>
      <c r="DQA682" s="49"/>
      <c r="DQB682" s="49"/>
      <c r="DQC682" s="49"/>
      <c r="DQD682" s="50"/>
      <c r="DQE682" s="47"/>
      <c r="DQF682" s="47"/>
      <c r="DQG682" s="47"/>
      <c r="DQH682" s="48"/>
      <c r="DQI682" s="43"/>
      <c r="DQJ682" s="44"/>
      <c r="DQK682" s="9"/>
      <c r="DQL682" s="49"/>
      <c r="DQM682" s="49"/>
      <c r="DQN682" s="49"/>
      <c r="DQO682" s="50"/>
      <c r="DQP682" s="47"/>
      <c r="DQQ682" s="47"/>
      <c r="DQR682" s="47"/>
      <c r="DQS682" s="48"/>
      <c r="DQT682" s="43"/>
      <c r="DQU682" s="44"/>
      <c r="DQV682" s="9"/>
      <c r="DQW682" s="49"/>
      <c r="DQX682" s="49"/>
      <c r="DQY682" s="49"/>
      <c r="DQZ682" s="50"/>
      <c r="DRA682" s="47"/>
      <c r="DRB682" s="47"/>
      <c r="DRC682" s="47"/>
      <c r="DRD682" s="48"/>
      <c r="DRE682" s="43"/>
      <c r="DRF682" s="44"/>
      <c r="DRG682" s="9"/>
      <c r="DRH682" s="49"/>
      <c r="DRI682" s="49"/>
      <c r="DRJ682" s="49"/>
      <c r="DRK682" s="50"/>
      <c r="DRL682" s="47"/>
      <c r="DRM682" s="47"/>
      <c r="DRN682" s="47"/>
      <c r="DRO682" s="48"/>
      <c r="DRP682" s="43"/>
      <c r="DRQ682" s="44"/>
      <c r="DRR682" s="9"/>
      <c r="DRS682" s="49"/>
      <c r="DRT682" s="49"/>
      <c r="DRU682" s="49"/>
      <c r="DRV682" s="50"/>
      <c r="DRW682" s="47"/>
      <c r="DRX682" s="47"/>
      <c r="DRY682" s="47"/>
      <c r="DRZ682" s="48"/>
      <c r="DSA682" s="43"/>
      <c r="DSB682" s="44"/>
      <c r="DSC682" s="9"/>
      <c r="DSD682" s="49"/>
      <c r="DSE682" s="49"/>
      <c r="DSF682" s="49"/>
      <c r="DSG682" s="50"/>
      <c r="DSH682" s="47"/>
      <c r="DSI682" s="47"/>
      <c r="DSJ682" s="47"/>
      <c r="DSK682" s="48"/>
      <c r="DSL682" s="43"/>
      <c r="DSM682" s="44"/>
      <c r="DSN682" s="9"/>
      <c r="DSO682" s="49"/>
      <c r="DSP682" s="49"/>
      <c r="DSQ682" s="49"/>
      <c r="DSR682" s="50"/>
      <c r="DSS682" s="47"/>
      <c r="DST682" s="47"/>
      <c r="DSU682" s="47"/>
      <c r="DSV682" s="48"/>
      <c r="DSW682" s="43"/>
      <c r="DSX682" s="44"/>
      <c r="DSY682" s="9"/>
      <c r="DSZ682" s="49"/>
      <c r="DTA682" s="49"/>
      <c r="DTB682" s="49"/>
      <c r="DTC682" s="50"/>
      <c r="DTD682" s="47"/>
      <c r="DTE682" s="47"/>
      <c r="DTF682" s="47"/>
      <c r="DTG682" s="48"/>
      <c r="DTH682" s="43"/>
      <c r="DTI682" s="44"/>
      <c r="DTJ682" s="9"/>
      <c r="DTK682" s="49"/>
      <c r="DTL682" s="49"/>
      <c r="DTM682" s="49"/>
      <c r="DTN682" s="50"/>
      <c r="DTO682" s="47"/>
      <c r="DTP682" s="47"/>
      <c r="DTQ682" s="47"/>
      <c r="DTR682" s="48"/>
      <c r="DTS682" s="43"/>
      <c r="DTT682" s="44"/>
      <c r="DTU682" s="9"/>
      <c r="DTV682" s="49"/>
      <c r="DTW682" s="49"/>
      <c r="DTX682" s="49"/>
      <c r="DTY682" s="50"/>
      <c r="DTZ682" s="47"/>
      <c r="DUA682" s="47"/>
      <c r="DUB682" s="47"/>
      <c r="DUC682" s="48"/>
      <c r="DUD682" s="43"/>
      <c r="DUE682" s="44"/>
      <c r="DUF682" s="9"/>
      <c r="DUG682" s="49"/>
      <c r="DUH682" s="49"/>
      <c r="DUI682" s="49"/>
      <c r="DUJ682" s="50"/>
      <c r="DUK682" s="47"/>
      <c r="DUL682" s="47"/>
      <c r="DUM682" s="47"/>
      <c r="DUN682" s="48"/>
      <c r="DUO682" s="43"/>
      <c r="DUP682" s="44"/>
      <c r="DUQ682" s="9"/>
      <c r="DUR682" s="49"/>
      <c r="DUS682" s="49"/>
      <c r="DUT682" s="49"/>
      <c r="DUU682" s="50"/>
      <c r="DUV682" s="47"/>
      <c r="DUW682" s="47"/>
      <c r="DUX682" s="47"/>
      <c r="DUY682" s="48"/>
      <c r="DUZ682" s="43"/>
      <c r="DVA682" s="44"/>
      <c r="DVB682" s="9"/>
      <c r="DVC682" s="49"/>
      <c r="DVD682" s="49"/>
      <c r="DVE682" s="49"/>
      <c r="DVF682" s="50"/>
      <c r="DVG682" s="47"/>
      <c r="DVH682" s="47"/>
      <c r="DVI682" s="47"/>
      <c r="DVJ682" s="48"/>
      <c r="DVK682" s="43"/>
      <c r="DVL682" s="44"/>
      <c r="DVM682" s="9"/>
      <c r="DVN682" s="49"/>
      <c r="DVO682" s="49"/>
      <c r="DVP682" s="49"/>
      <c r="DVQ682" s="50"/>
      <c r="DVR682" s="47"/>
      <c r="DVS682" s="47"/>
      <c r="DVT682" s="47"/>
      <c r="DVU682" s="48"/>
      <c r="DVV682" s="43"/>
      <c r="DVW682" s="44"/>
      <c r="DVX682" s="9"/>
      <c r="DVY682" s="49"/>
      <c r="DVZ682" s="49"/>
      <c r="DWA682" s="49"/>
      <c r="DWB682" s="50"/>
      <c r="DWC682" s="47"/>
      <c r="DWD682" s="47"/>
      <c r="DWE682" s="47"/>
      <c r="DWF682" s="48"/>
      <c r="DWG682" s="43"/>
      <c r="DWH682" s="44"/>
      <c r="DWI682" s="9"/>
      <c r="DWJ682" s="49"/>
      <c r="DWK682" s="49"/>
      <c r="DWL682" s="49"/>
      <c r="DWM682" s="50"/>
      <c r="DWN682" s="47"/>
      <c r="DWO682" s="47"/>
      <c r="DWP682" s="47"/>
      <c r="DWQ682" s="48"/>
      <c r="DWR682" s="43"/>
      <c r="DWS682" s="44"/>
      <c r="DWT682" s="9"/>
      <c r="DWU682" s="49"/>
      <c r="DWV682" s="49"/>
      <c r="DWW682" s="49"/>
      <c r="DWX682" s="50"/>
      <c r="DWY682" s="47"/>
      <c r="DWZ682" s="47"/>
      <c r="DXA682" s="47"/>
      <c r="DXB682" s="48"/>
      <c r="DXC682" s="43"/>
      <c r="DXD682" s="44"/>
      <c r="DXE682" s="9"/>
      <c r="DXF682" s="49"/>
      <c r="DXG682" s="49"/>
      <c r="DXH682" s="49"/>
      <c r="DXI682" s="50"/>
      <c r="DXJ682" s="47"/>
      <c r="DXK682" s="47"/>
      <c r="DXL682" s="47"/>
      <c r="DXM682" s="48"/>
      <c r="DXN682" s="43"/>
      <c r="DXO682" s="44"/>
      <c r="DXP682" s="9"/>
      <c r="DXQ682" s="49"/>
      <c r="DXR682" s="49"/>
      <c r="DXS682" s="49"/>
      <c r="DXT682" s="50"/>
      <c r="DXU682" s="47"/>
      <c r="DXV682" s="47"/>
      <c r="DXW682" s="47"/>
      <c r="DXX682" s="48"/>
      <c r="DXY682" s="43"/>
      <c r="DXZ682" s="44"/>
      <c r="DYA682" s="9"/>
      <c r="DYB682" s="49"/>
      <c r="DYC682" s="49"/>
      <c r="DYD682" s="49"/>
      <c r="DYE682" s="50"/>
      <c r="DYF682" s="47"/>
      <c r="DYG682" s="47"/>
      <c r="DYH682" s="47"/>
      <c r="DYI682" s="48"/>
      <c r="DYJ682" s="43"/>
      <c r="DYK682" s="44"/>
      <c r="DYL682" s="9"/>
      <c r="DYM682" s="49"/>
      <c r="DYN682" s="49"/>
      <c r="DYO682" s="49"/>
      <c r="DYP682" s="50"/>
      <c r="DYQ682" s="47"/>
      <c r="DYR682" s="47"/>
      <c r="DYS682" s="47"/>
      <c r="DYT682" s="48"/>
      <c r="DYU682" s="43"/>
      <c r="DYV682" s="44"/>
      <c r="DYW682" s="9"/>
      <c r="DYX682" s="49"/>
      <c r="DYY682" s="49"/>
      <c r="DYZ682" s="49"/>
      <c r="DZA682" s="50"/>
      <c r="DZB682" s="47"/>
      <c r="DZC682" s="47"/>
      <c r="DZD682" s="47"/>
      <c r="DZE682" s="48"/>
      <c r="DZF682" s="43"/>
      <c r="DZG682" s="44"/>
      <c r="DZH682" s="9"/>
      <c r="DZI682" s="49"/>
      <c r="DZJ682" s="49"/>
      <c r="DZK682" s="49"/>
      <c r="DZL682" s="50"/>
      <c r="DZM682" s="47"/>
      <c r="DZN682" s="47"/>
      <c r="DZO682" s="47"/>
      <c r="DZP682" s="48"/>
      <c r="DZQ682" s="43"/>
      <c r="DZR682" s="44"/>
      <c r="DZS682" s="9"/>
      <c r="DZT682" s="49"/>
      <c r="DZU682" s="49"/>
      <c r="DZV682" s="49"/>
      <c r="DZW682" s="50"/>
      <c r="DZX682" s="47"/>
      <c r="DZY682" s="47"/>
      <c r="DZZ682" s="47"/>
      <c r="EAA682" s="48"/>
      <c r="EAB682" s="43"/>
      <c r="EAC682" s="44"/>
      <c r="EAD682" s="9"/>
      <c r="EAE682" s="49"/>
      <c r="EAF682" s="49"/>
      <c r="EAG682" s="49"/>
      <c r="EAH682" s="50"/>
      <c r="EAI682" s="47"/>
      <c r="EAJ682" s="47"/>
      <c r="EAK682" s="47"/>
      <c r="EAL682" s="48"/>
      <c r="EAM682" s="43"/>
      <c r="EAN682" s="44"/>
      <c r="EAO682" s="9"/>
      <c r="EAP682" s="49"/>
      <c r="EAQ682" s="49"/>
      <c r="EAR682" s="49"/>
      <c r="EAS682" s="50"/>
      <c r="EAT682" s="47"/>
      <c r="EAU682" s="47"/>
      <c r="EAV682" s="47"/>
      <c r="EAW682" s="48"/>
      <c r="EAX682" s="43"/>
      <c r="EAY682" s="44"/>
      <c r="EAZ682" s="9"/>
      <c r="EBA682" s="49"/>
      <c r="EBB682" s="49"/>
      <c r="EBC682" s="49"/>
      <c r="EBD682" s="50"/>
      <c r="EBE682" s="47"/>
      <c r="EBF682" s="47"/>
      <c r="EBG682" s="47"/>
      <c r="EBH682" s="48"/>
      <c r="EBI682" s="43"/>
      <c r="EBJ682" s="44"/>
      <c r="EBK682" s="9"/>
      <c r="EBL682" s="49"/>
      <c r="EBM682" s="49"/>
      <c r="EBN682" s="49"/>
      <c r="EBO682" s="50"/>
      <c r="EBP682" s="47"/>
      <c r="EBQ682" s="47"/>
      <c r="EBR682" s="47"/>
      <c r="EBS682" s="48"/>
      <c r="EBT682" s="43"/>
      <c r="EBU682" s="44"/>
      <c r="EBV682" s="9"/>
      <c r="EBW682" s="49"/>
      <c r="EBX682" s="49"/>
      <c r="EBY682" s="49"/>
      <c r="EBZ682" s="50"/>
      <c r="ECA682" s="47"/>
      <c r="ECB682" s="47"/>
      <c r="ECC682" s="47"/>
      <c r="ECD682" s="48"/>
      <c r="ECE682" s="43"/>
      <c r="ECF682" s="44"/>
      <c r="ECG682" s="9"/>
      <c r="ECH682" s="49"/>
      <c r="ECI682" s="49"/>
      <c r="ECJ682" s="49"/>
      <c r="ECK682" s="50"/>
      <c r="ECL682" s="47"/>
      <c r="ECM682" s="47"/>
      <c r="ECN682" s="47"/>
      <c r="ECO682" s="48"/>
      <c r="ECP682" s="43"/>
      <c r="ECQ682" s="44"/>
      <c r="ECR682" s="9"/>
      <c r="ECS682" s="49"/>
      <c r="ECT682" s="49"/>
      <c r="ECU682" s="49"/>
      <c r="ECV682" s="50"/>
      <c r="ECW682" s="47"/>
      <c r="ECX682" s="47"/>
      <c r="ECY682" s="47"/>
      <c r="ECZ682" s="48"/>
      <c r="EDA682" s="43"/>
      <c r="EDB682" s="44"/>
      <c r="EDC682" s="9"/>
      <c r="EDD682" s="49"/>
      <c r="EDE682" s="49"/>
      <c r="EDF682" s="49"/>
      <c r="EDG682" s="50"/>
      <c r="EDH682" s="47"/>
      <c r="EDI682" s="47"/>
      <c r="EDJ682" s="47"/>
      <c r="EDK682" s="48"/>
      <c r="EDL682" s="43"/>
      <c r="EDM682" s="44"/>
      <c r="EDN682" s="9"/>
      <c r="EDO682" s="49"/>
      <c r="EDP682" s="49"/>
      <c r="EDQ682" s="49"/>
      <c r="EDR682" s="50"/>
      <c r="EDS682" s="47"/>
      <c r="EDT682" s="47"/>
      <c r="EDU682" s="47"/>
      <c r="EDV682" s="48"/>
      <c r="EDW682" s="43"/>
      <c r="EDX682" s="44"/>
      <c r="EDY682" s="9"/>
      <c r="EDZ682" s="49"/>
      <c r="EEA682" s="49"/>
      <c r="EEB682" s="49"/>
      <c r="EEC682" s="50"/>
      <c r="EED682" s="47"/>
      <c r="EEE682" s="47"/>
      <c r="EEF682" s="47"/>
      <c r="EEG682" s="48"/>
      <c r="EEH682" s="43"/>
      <c r="EEI682" s="44"/>
      <c r="EEJ682" s="9"/>
      <c r="EEK682" s="49"/>
      <c r="EEL682" s="49"/>
      <c r="EEM682" s="49"/>
      <c r="EEN682" s="50"/>
      <c r="EEO682" s="47"/>
      <c r="EEP682" s="47"/>
      <c r="EEQ682" s="47"/>
      <c r="EER682" s="48"/>
      <c r="EES682" s="43"/>
      <c r="EET682" s="44"/>
      <c r="EEU682" s="9"/>
      <c r="EEV682" s="49"/>
      <c r="EEW682" s="49"/>
      <c r="EEX682" s="49"/>
      <c r="EEY682" s="50"/>
      <c r="EEZ682" s="47"/>
      <c r="EFA682" s="47"/>
      <c r="EFB682" s="47"/>
      <c r="EFC682" s="48"/>
      <c r="EFD682" s="43"/>
      <c r="EFE682" s="44"/>
      <c r="EFF682" s="9"/>
      <c r="EFG682" s="49"/>
      <c r="EFH682" s="49"/>
      <c r="EFI682" s="49"/>
      <c r="EFJ682" s="50"/>
      <c r="EFK682" s="47"/>
      <c r="EFL682" s="47"/>
      <c r="EFM682" s="47"/>
      <c r="EFN682" s="48"/>
      <c r="EFO682" s="43"/>
      <c r="EFP682" s="44"/>
      <c r="EFQ682" s="9"/>
      <c r="EFR682" s="49"/>
      <c r="EFS682" s="49"/>
      <c r="EFT682" s="49"/>
      <c r="EFU682" s="50"/>
      <c r="EFV682" s="47"/>
      <c r="EFW682" s="47"/>
      <c r="EFX682" s="47"/>
      <c r="EFY682" s="48"/>
      <c r="EFZ682" s="43"/>
      <c r="EGA682" s="44"/>
      <c r="EGB682" s="9"/>
      <c r="EGC682" s="49"/>
      <c r="EGD682" s="49"/>
      <c r="EGE682" s="49"/>
      <c r="EGF682" s="50"/>
      <c r="EGG682" s="47"/>
      <c r="EGH682" s="47"/>
      <c r="EGI682" s="47"/>
      <c r="EGJ682" s="48"/>
      <c r="EGK682" s="43"/>
      <c r="EGL682" s="44"/>
      <c r="EGM682" s="9"/>
      <c r="EGN682" s="49"/>
      <c r="EGO682" s="49"/>
      <c r="EGP682" s="49"/>
      <c r="EGQ682" s="50"/>
      <c r="EGR682" s="47"/>
      <c r="EGS682" s="47"/>
      <c r="EGT682" s="47"/>
      <c r="EGU682" s="48"/>
      <c r="EGV682" s="43"/>
      <c r="EGW682" s="44"/>
      <c r="EGX682" s="9"/>
      <c r="EGY682" s="49"/>
      <c r="EGZ682" s="49"/>
      <c r="EHA682" s="49"/>
      <c r="EHB682" s="50"/>
      <c r="EHC682" s="47"/>
      <c r="EHD682" s="47"/>
      <c r="EHE682" s="47"/>
      <c r="EHF682" s="48"/>
      <c r="EHG682" s="43"/>
      <c r="EHH682" s="44"/>
      <c r="EHI682" s="9"/>
      <c r="EHJ682" s="49"/>
      <c r="EHK682" s="49"/>
      <c r="EHL682" s="49"/>
      <c r="EHM682" s="50"/>
      <c r="EHN682" s="47"/>
      <c r="EHO682" s="47"/>
      <c r="EHP682" s="47"/>
      <c r="EHQ682" s="48"/>
      <c r="EHR682" s="43"/>
      <c r="EHS682" s="44"/>
      <c r="EHT682" s="9"/>
      <c r="EHU682" s="49"/>
      <c r="EHV682" s="49"/>
      <c r="EHW682" s="49"/>
      <c r="EHX682" s="50"/>
      <c r="EHY682" s="47"/>
      <c r="EHZ682" s="47"/>
      <c r="EIA682" s="47"/>
      <c r="EIB682" s="48"/>
      <c r="EIC682" s="43"/>
      <c r="EID682" s="44"/>
      <c r="EIE682" s="9"/>
      <c r="EIF682" s="49"/>
      <c r="EIG682" s="49"/>
      <c r="EIH682" s="49"/>
      <c r="EII682" s="50"/>
      <c r="EIJ682" s="47"/>
      <c r="EIK682" s="47"/>
      <c r="EIL682" s="47"/>
      <c r="EIM682" s="48"/>
      <c r="EIN682" s="43"/>
      <c r="EIO682" s="44"/>
      <c r="EIP682" s="9"/>
      <c r="EIQ682" s="49"/>
      <c r="EIR682" s="49"/>
      <c r="EIS682" s="49"/>
      <c r="EIT682" s="50"/>
      <c r="EIU682" s="47"/>
      <c r="EIV682" s="47"/>
      <c r="EIW682" s="47"/>
      <c r="EIX682" s="48"/>
      <c r="EIY682" s="43"/>
      <c r="EIZ682" s="44"/>
      <c r="EJA682" s="9"/>
      <c r="EJB682" s="49"/>
      <c r="EJC682" s="49"/>
      <c r="EJD682" s="49"/>
      <c r="EJE682" s="50"/>
      <c r="EJF682" s="47"/>
      <c r="EJG682" s="47"/>
      <c r="EJH682" s="47"/>
      <c r="EJI682" s="48"/>
      <c r="EJJ682" s="43"/>
      <c r="EJK682" s="44"/>
      <c r="EJL682" s="9"/>
      <c r="EJM682" s="49"/>
      <c r="EJN682" s="49"/>
      <c r="EJO682" s="49"/>
      <c r="EJP682" s="50"/>
      <c r="EJQ682" s="47"/>
      <c r="EJR682" s="47"/>
      <c r="EJS682" s="47"/>
      <c r="EJT682" s="48"/>
      <c r="EJU682" s="43"/>
      <c r="EJV682" s="44"/>
      <c r="EJW682" s="9"/>
      <c r="EJX682" s="49"/>
      <c r="EJY682" s="49"/>
      <c r="EJZ682" s="49"/>
      <c r="EKA682" s="50"/>
      <c r="EKB682" s="47"/>
      <c r="EKC682" s="47"/>
      <c r="EKD682" s="47"/>
      <c r="EKE682" s="48"/>
      <c r="EKF682" s="43"/>
      <c r="EKG682" s="44"/>
      <c r="EKH682" s="9"/>
      <c r="EKI682" s="49"/>
      <c r="EKJ682" s="49"/>
      <c r="EKK682" s="49"/>
      <c r="EKL682" s="50"/>
      <c r="EKM682" s="47"/>
      <c r="EKN682" s="47"/>
      <c r="EKO682" s="47"/>
      <c r="EKP682" s="48"/>
      <c r="EKQ682" s="43"/>
      <c r="EKR682" s="44"/>
      <c r="EKS682" s="9"/>
      <c r="EKT682" s="49"/>
      <c r="EKU682" s="49"/>
      <c r="EKV682" s="49"/>
      <c r="EKW682" s="50"/>
      <c r="EKX682" s="47"/>
      <c r="EKY682" s="47"/>
      <c r="EKZ682" s="47"/>
      <c r="ELA682" s="48"/>
      <c r="ELB682" s="43"/>
      <c r="ELC682" s="44"/>
      <c r="ELD682" s="9"/>
      <c r="ELE682" s="49"/>
      <c r="ELF682" s="49"/>
      <c r="ELG682" s="49"/>
      <c r="ELH682" s="50"/>
      <c r="ELI682" s="47"/>
      <c r="ELJ682" s="47"/>
      <c r="ELK682" s="47"/>
      <c r="ELL682" s="48"/>
      <c r="ELM682" s="43"/>
      <c r="ELN682" s="44"/>
      <c r="ELO682" s="9"/>
      <c r="ELP682" s="49"/>
      <c r="ELQ682" s="49"/>
      <c r="ELR682" s="49"/>
      <c r="ELS682" s="50"/>
      <c r="ELT682" s="47"/>
      <c r="ELU682" s="47"/>
      <c r="ELV682" s="47"/>
      <c r="ELW682" s="48"/>
      <c r="ELX682" s="43"/>
      <c r="ELY682" s="44"/>
      <c r="ELZ682" s="9"/>
      <c r="EMA682" s="49"/>
      <c r="EMB682" s="49"/>
      <c r="EMC682" s="49"/>
      <c r="EMD682" s="50"/>
      <c r="EME682" s="47"/>
      <c r="EMF682" s="47"/>
      <c r="EMG682" s="47"/>
      <c r="EMH682" s="48"/>
      <c r="EMI682" s="43"/>
      <c r="EMJ682" s="44"/>
      <c r="EMK682" s="9"/>
      <c r="EML682" s="49"/>
      <c r="EMM682" s="49"/>
      <c r="EMN682" s="49"/>
      <c r="EMO682" s="50"/>
      <c r="EMP682" s="47"/>
      <c r="EMQ682" s="47"/>
      <c r="EMR682" s="47"/>
      <c r="EMS682" s="48"/>
      <c r="EMT682" s="43"/>
      <c r="EMU682" s="44"/>
      <c r="EMV682" s="9"/>
      <c r="EMW682" s="49"/>
      <c r="EMX682" s="49"/>
      <c r="EMY682" s="49"/>
      <c r="EMZ682" s="50"/>
      <c r="ENA682" s="47"/>
      <c r="ENB682" s="47"/>
      <c r="ENC682" s="47"/>
      <c r="END682" s="48"/>
      <c r="ENE682" s="43"/>
      <c r="ENF682" s="44"/>
      <c r="ENG682" s="9"/>
      <c r="ENH682" s="49"/>
      <c r="ENI682" s="49"/>
      <c r="ENJ682" s="49"/>
      <c r="ENK682" s="50"/>
      <c r="ENL682" s="47"/>
      <c r="ENM682" s="47"/>
      <c r="ENN682" s="47"/>
      <c r="ENO682" s="48"/>
      <c r="ENP682" s="43"/>
      <c r="ENQ682" s="44"/>
      <c r="ENR682" s="9"/>
      <c r="ENS682" s="49"/>
      <c r="ENT682" s="49"/>
      <c r="ENU682" s="49"/>
      <c r="ENV682" s="50"/>
      <c r="ENW682" s="47"/>
      <c r="ENX682" s="47"/>
      <c r="ENY682" s="47"/>
      <c r="ENZ682" s="48"/>
      <c r="EOA682" s="43"/>
      <c r="EOB682" s="44"/>
      <c r="EOC682" s="9"/>
      <c r="EOD682" s="49"/>
      <c r="EOE682" s="49"/>
      <c r="EOF682" s="49"/>
      <c r="EOG682" s="50"/>
      <c r="EOH682" s="47"/>
      <c r="EOI682" s="47"/>
      <c r="EOJ682" s="47"/>
      <c r="EOK682" s="48"/>
      <c r="EOL682" s="43"/>
      <c r="EOM682" s="44"/>
      <c r="EON682" s="9"/>
      <c r="EOO682" s="49"/>
      <c r="EOP682" s="49"/>
      <c r="EOQ682" s="49"/>
      <c r="EOR682" s="50"/>
      <c r="EOS682" s="47"/>
      <c r="EOT682" s="47"/>
      <c r="EOU682" s="47"/>
      <c r="EOV682" s="48"/>
      <c r="EOW682" s="43"/>
      <c r="EOX682" s="44"/>
      <c r="EOY682" s="9"/>
      <c r="EOZ682" s="49"/>
      <c r="EPA682" s="49"/>
      <c r="EPB682" s="49"/>
      <c r="EPC682" s="50"/>
      <c r="EPD682" s="47"/>
      <c r="EPE682" s="47"/>
      <c r="EPF682" s="47"/>
      <c r="EPG682" s="48"/>
      <c r="EPH682" s="43"/>
      <c r="EPI682" s="44"/>
      <c r="EPJ682" s="9"/>
      <c r="EPK682" s="49"/>
      <c r="EPL682" s="49"/>
      <c r="EPM682" s="49"/>
      <c r="EPN682" s="50"/>
      <c r="EPO682" s="47"/>
      <c r="EPP682" s="47"/>
      <c r="EPQ682" s="47"/>
      <c r="EPR682" s="48"/>
      <c r="EPS682" s="43"/>
      <c r="EPT682" s="44"/>
      <c r="EPU682" s="9"/>
      <c r="EPV682" s="49"/>
      <c r="EPW682" s="49"/>
      <c r="EPX682" s="49"/>
      <c r="EPY682" s="50"/>
      <c r="EPZ682" s="47"/>
      <c r="EQA682" s="47"/>
      <c r="EQB682" s="47"/>
      <c r="EQC682" s="48"/>
      <c r="EQD682" s="43"/>
      <c r="EQE682" s="44"/>
      <c r="EQF682" s="9"/>
      <c r="EQG682" s="49"/>
      <c r="EQH682" s="49"/>
      <c r="EQI682" s="49"/>
      <c r="EQJ682" s="50"/>
      <c r="EQK682" s="47"/>
      <c r="EQL682" s="47"/>
      <c r="EQM682" s="47"/>
      <c r="EQN682" s="48"/>
      <c r="EQO682" s="43"/>
      <c r="EQP682" s="44"/>
      <c r="EQQ682" s="9"/>
      <c r="EQR682" s="49"/>
      <c r="EQS682" s="49"/>
      <c r="EQT682" s="49"/>
      <c r="EQU682" s="50"/>
      <c r="EQV682" s="47"/>
      <c r="EQW682" s="47"/>
      <c r="EQX682" s="47"/>
      <c r="EQY682" s="48"/>
      <c r="EQZ682" s="43"/>
      <c r="ERA682" s="44"/>
      <c r="ERB682" s="9"/>
      <c r="ERC682" s="49"/>
      <c r="ERD682" s="49"/>
      <c r="ERE682" s="49"/>
      <c r="ERF682" s="50"/>
      <c r="ERG682" s="47"/>
      <c r="ERH682" s="47"/>
      <c r="ERI682" s="47"/>
      <c r="ERJ682" s="48"/>
      <c r="ERK682" s="43"/>
      <c r="ERL682" s="44"/>
      <c r="ERM682" s="9"/>
      <c r="ERN682" s="49"/>
      <c r="ERO682" s="49"/>
      <c r="ERP682" s="49"/>
      <c r="ERQ682" s="50"/>
      <c r="ERR682" s="47"/>
      <c r="ERS682" s="47"/>
      <c r="ERT682" s="47"/>
      <c r="ERU682" s="48"/>
      <c r="ERV682" s="43"/>
      <c r="ERW682" s="44"/>
      <c r="ERX682" s="9"/>
      <c r="ERY682" s="49"/>
      <c r="ERZ682" s="49"/>
      <c r="ESA682" s="49"/>
      <c r="ESB682" s="50"/>
      <c r="ESC682" s="47"/>
      <c r="ESD682" s="47"/>
      <c r="ESE682" s="47"/>
      <c r="ESF682" s="48"/>
      <c r="ESG682" s="43"/>
      <c r="ESH682" s="44"/>
      <c r="ESI682" s="9"/>
      <c r="ESJ682" s="49"/>
      <c r="ESK682" s="49"/>
      <c r="ESL682" s="49"/>
      <c r="ESM682" s="50"/>
      <c r="ESN682" s="47"/>
      <c r="ESO682" s="47"/>
      <c r="ESP682" s="47"/>
      <c r="ESQ682" s="48"/>
      <c r="ESR682" s="43"/>
      <c r="ESS682" s="44"/>
      <c r="EST682" s="9"/>
      <c r="ESU682" s="49"/>
      <c r="ESV682" s="49"/>
      <c r="ESW682" s="49"/>
      <c r="ESX682" s="50"/>
      <c r="ESY682" s="47"/>
      <c r="ESZ682" s="47"/>
      <c r="ETA682" s="47"/>
      <c r="ETB682" s="48"/>
      <c r="ETC682" s="43"/>
      <c r="ETD682" s="44"/>
      <c r="ETE682" s="9"/>
      <c r="ETF682" s="49"/>
      <c r="ETG682" s="49"/>
      <c r="ETH682" s="49"/>
      <c r="ETI682" s="50"/>
      <c r="ETJ682" s="47"/>
      <c r="ETK682" s="47"/>
      <c r="ETL682" s="47"/>
      <c r="ETM682" s="48"/>
      <c r="ETN682" s="43"/>
      <c r="ETO682" s="44"/>
      <c r="ETP682" s="9"/>
      <c r="ETQ682" s="49"/>
      <c r="ETR682" s="49"/>
      <c r="ETS682" s="49"/>
      <c r="ETT682" s="50"/>
      <c r="ETU682" s="47"/>
      <c r="ETV682" s="47"/>
      <c r="ETW682" s="47"/>
      <c r="ETX682" s="48"/>
      <c r="ETY682" s="43"/>
      <c r="ETZ682" s="44"/>
      <c r="EUA682" s="9"/>
      <c r="EUB682" s="49"/>
      <c r="EUC682" s="49"/>
      <c r="EUD682" s="49"/>
      <c r="EUE682" s="50"/>
      <c r="EUF682" s="47"/>
      <c r="EUG682" s="47"/>
      <c r="EUH682" s="47"/>
      <c r="EUI682" s="48"/>
      <c r="EUJ682" s="43"/>
      <c r="EUK682" s="44"/>
      <c r="EUL682" s="9"/>
      <c r="EUM682" s="49"/>
      <c r="EUN682" s="49"/>
      <c r="EUO682" s="49"/>
      <c r="EUP682" s="50"/>
      <c r="EUQ682" s="47"/>
      <c r="EUR682" s="47"/>
      <c r="EUS682" s="47"/>
      <c r="EUT682" s="48"/>
      <c r="EUU682" s="43"/>
      <c r="EUV682" s="44"/>
      <c r="EUW682" s="9"/>
      <c r="EUX682" s="49"/>
      <c r="EUY682" s="49"/>
      <c r="EUZ682" s="49"/>
      <c r="EVA682" s="50"/>
      <c r="EVB682" s="47"/>
      <c r="EVC682" s="47"/>
      <c r="EVD682" s="47"/>
      <c r="EVE682" s="48"/>
      <c r="EVF682" s="43"/>
      <c r="EVG682" s="44"/>
      <c r="EVH682" s="9"/>
      <c r="EVI682" s="49"/>
      <c r="EVJ682" s="49"/>
      <c r="EVK682" s="49"/>
      <c r="EVL682" s="50"/>
      <c r="EVM682" s="47"/>
      <c r="EVN682" s="47"/>
      <c r="EVO682" s="47"/>
      <c r="EVP682" s="48"/>
      <c r="EVQ682" s="43"/>
      <c r="EVR682" s="44"/>
      <c r="EVS682" s="9"/>
      <c r="EVT682" s="49"/>
      <c r="EVU682" s="49"/>
      <c r="EVV682" s="49"/>
      <c r="EVW682" s="50"/>
      <c r="EVX682" s="47"/>
      <c r="EVY682" s="47"/>
      <c r="EVZ682" s="47"/>
      <c r="EWA682" s="48"/>
      <c r="EWB682" s="43"/>
      <c r="EWC682" s="44"/>
      <c r="EWD682" s="9"/>
      <c r="EWE682" s="49"/>
      <c r="EWF682" s="49"/>
      <c r="EWG682" s="49"/>
      <c r="EWH682" s="50"/>
      <c r="EWI682" s="47"/>
      <c r="EWJ682" s="47"/>
      <c r="EWK682" s="47"/>
      <c r="EWL682" s="48"/>
      <c r="EWM682" s="43"/>
      <c r="EWN682" s="44"/>
      <c r="EWO682" s="9"/>
      <c r="EWP682" s="49"/>
      <c r="EWQ682" s="49"/>
      <c r="EWR682" s="49"/>
      <c r="EWS682" s="50"/>
      <c r="EWT682" s="47"/>
      <c r="EWU682" s="47"/>
      <c r="EWV682" s="47"/>
      <c r="EWW682" s="48"/>
      <c r="EWX682" s="43"/>
      <c r="EWY682" s="44"/>
      <c r="EWZ682" s="9"/>
      <c r="EXA682" s="49"/>
      <c r="EXB682" s="49"/>
      <c r="EXC682" s="49"/>
      <c r="EXD682" s="50"/>
      <c r="EXE682" s="47"/>
      <c r="EXF682" s="47"/>
      <c r="EXG682" s="47"/>
      <c r="EXH682" s="48"/>
      <c r="EXI682" s="43"/>
      <c r="EXJ682" s="44"/>
      <c r="EXK682" s="9"/>
      <c r="EXL682" s="49"/>
      <c r="EXM682" s="49"/>
      <c r="EXN682" s="49"/>
      <c r="EXO682" s="50"/>
      <c r="EXP682" s="47"/>
      <c r="EXQ682" s="47"/>
      <c r="EXR682" s="47"/>
      <c r="EXS682" s="48"/>
      <c r="EXT682" s="43"/>
      <c r="EXU682" s="44"/>
      <c r="EXV682" s="9"/>
      <c r="EXW682" s="49"/>
      <c r="EXX682" s="49"/>
      <c r="EXY682" s="49"/>
      <c r="EXZ682" s="50"/>
      <c r="EYA682" s="47"/>
      <c r="EYB682" s="47"/>
      <c r="EYC682" s="47"/>
      <c r="EYD682" s="48"/>
      <c r="EYE682" s="43"/>
      <c r="EYF682" s="44"/>
      <c r="EYG682" s="9"/>
      <c r="EYH682" s="49"/>
      <c r="EYI682" s="49"/>
      <c r="EYJ682" s="49"/>
      <c r="EYK682" s="50"/>
      <c r="EYL682" s="47"/>
      <c r="EYM682" s="47"/>
      <c r="EYN682" s="47"/>
      <c r="EYO682" s="48"/>
      <c r="EYP682" s="43"/>
      <c r="EYQ682" s="44"/>
      <c r="EYR682" s="9"/>
      <c r="EYS682" s="49"/>
      <c r="EYT682" s="49"/>
      <c r="EYU682" s="49"/>
      <c r="EYV682" s="50"/>
      <c r="EYW682" s="47"/>
      <c r="EYX682" s="47"/>
      <c r="EYY682" s="47"/>
      <c r="EYZ682" s="48"/>
      <c r="EZA682" s="43"/>
      <c r="EZB682" s="44"/>
      <c r="EZC682" s="9"/>
      <c r="EZD682" s="49"/>
      <c r="EZE682" s="49"/>
      <c r="EZF682" s="49"/>
      <c r="EZG682" s="50"/>
      <c r="EZH682" s="47"/>
      <c r="EZI682" s="47"/>
      <c r="EZJ682" s="47"/>
      <c r="EZK682" s="48"/>
      <c r="EZL682" s="43"/>
      <c r="EZM682" s="44"/>
      <c r="EZN682" s="9"/>
      <c r="EZO682" s="49"/>
      <c r="EZP682" s="49"/>
      <c r="EZQ682" s="49"/>
      <c r="EZR682" s="50"/>
      <c r="EZS682" s="47"/>
      <c r="EZT682" s="47"/>
      <c r="EZU682" s="47"/>
      <c r="EZV682" s="48"/>
      <c r="EZW682" s="43"/>
      <c r="EZX682" s="44"/>
      <c r="EZY682" s="9"/>
      <c r="EZZ682" s="49"/>
      <c r="FAA682" s="49"/>
      <c r="FAB682" s="49"/>
      <c r="FAC682" s="50"/>
      <c r="FAD682" s="47"/>
      <c r="FAE682" s="47"/>
      <c r="FAF682" s="47"/>
      <c r="FAG682" s="48"/>
      <c r="FAH682" s="43"/>
      <c r="FAI682" s="44"/>
      <c r="FAJ682" s="9"/>
      <c r="FAK682" s="49"/>
      <c r="FAL682" s="49"/>
      <c r="FAM682" s="49"/>
      <c r="FAN682" s="50"/>
      <c r="FAO682" s="47"/>
      <c r="FAP682" s="47"/>
      <c r="FAQ682" s="47"/>
      <c r="FAR682" s="48"/>
      <c r="FAS682" s="43"/>
      <c r="FAT682" s="44"/>
      <c r="FAU682" s="9"/>
      <c r="FAV682" s="49"/>
      <c r="FAW682" s="49"/>
      <c r="FAX682" s="49"/>
      <c r="FAY682" s="50"/>
      <c r="FAZ682" s="47"/>
      <c r="FBA682" s="47"/>
      <c r="FBB682" s="47"/>
      <c r="FBC682" s="48"/>
      <c r="FBD682" s="43"/>
      <c r="FBE682" s="44"/>
      <c r="FBF682" s="9"/>
      <c r="FBG682" s="49"/>
      <c r="FBH682" s="49"/>
      <c r="FBI682" s="49"/>
      <c r="FBJ682" s="50"/>
      <c r="FBK682" s="47"/>
      <c r="FBL682" s="47"/>
      <c r="FBM682" s="47"/>
      <c r="FBN682" s="48"/>
      <c r="FBO682" s="43"/>
      <c r="FBP682" s="44"/>
      <c r="FBQ682" s="9"/>
      <c r="FBR682" s="49"/>
      <c r="FBS682" s="49"/>
      <c r="FBT682" s="49"/>
      <c r="FBU682" s="50"/>
      <c r="FBV682" s="47"/>
      <c r="FBW682" s="47"/>
      <c r="FBX682" s="47"/>
      <c r="FBY682" s="48"/>
      <c r="FBZ682" s="43"/>
      <c r="FCA682" s="44"/>
      <c r="FCB682" s="9"/>
      <c r="FCC682" s="49"/>
      <c r="FCD682" s="49"/>
      <c r="FCE682" s="49"/>
      <c r="FCF682" s="50"/>
      <c r="FCG682" s="47"/>
      <c r="FCH682" s="47"/>
      <c r="FCI682" s="47"/>
      <c r="FCJ682" s="48"/>
      <c r="FCK682" s="43"/>
      <c r="FCL682" s="44"/>
      <c r="FCM682" s="9"/>
      <c r="FCN682" s="49"/>
      <c r="FCO682" s="49"/>
      <c r="FCP682" s="49"/>
      <c r="FCQ682" s="50"/>
      <c r="FCR682" s="47"/>
      <c r="FCS682" s="47"/>
      <c r="FCT682" s="47"/>
      <c r="FCU682" s="48"/>
      <c r="FCV682" s="43"/>
      <c r="FCW682" s="44"/>
      <c r="FCX682" s="9"/>
      <c r="FCY682" s="49"/>
      <c r="FCZ682" s="49"/>
      <c r="FDA682" s="49"/>
      <c r="FDB682" s="50"/>
      <c r="FDC682" s="47"/>
      <c r="FDD682" s="47"/>
      <c r="FDE682" s="47"/>
      <c r="FDF682" s="48"/>
      <c r="FDG682" s="43"/>
      <c r="FDH682" s="44"/>
      <c r="FDI682" s="9"/>
      <c r="FDJ682" s="49"/>
      <c r="FDK682" s="49"/>
      <c r="FDL682" s="49"/>
      <c r="FDM682" s="50"/>
      <c r="FDN682" s="47"/>
      <c r="FDO682" s="47"/>
      <c r="FDP682" s="47"/>
      <c r="FDQ682" s="48"/>
      <c r="FDR682" s="43"/>
      <c r="FDS682" s="44"/>
      <c r="FDT682" s="9"/>
      <c r="FDU682" s="49"/>
      <c r="FDV682" s="49"/>
      <c r="FDW682" s="49"/>
      <c r="FDX682" s="50"/>
      <c r="FDY682" s="47"/>
      <c r="FDZ682" s="47"/>
      <c r="FEA682" s="47"/>
      <c r="FEB682" s="48"/>
      <c r="FEC682" s="43"/>
      <c r="FED682" s="44"/>
      <c r="FEE682" s="9"/>
      <c r="FEF682" s="49"/>
      <c r="FEG682" s="49"/>
      <c r="FEH682" s="49"/>
      <c r="FEI682" s="50"/>
      <c r="FEJ682" s="47"/>
      <c r="FEK682" s="47"/>
      <c r="FEL682" s="47"/>
      <c r="FEM682" s="48"/>
      <c r="FEN682" s="43"/>
      <c r="FEO682" s="44"/>
      <c r="FEP682" s="9"/>
      <c r="FEQ682" s="49"/>
      <c r="FER682" s="49"/>
      <c r="FES682" s="49"/>
      <c r="FET682" s="50"/>
      <c r="FEU682" s="47"/>
      <c r="FEV682" s="47"/>
      <c r="FEW682" s="47"/>
      <c r="FEX682" s="48"/>
      <c r="FEY682" s="43"/>
      <c r="FEZ682" s="44"/>
      <c r="FFA682" s="9"/>
      <c r="FFB682" s="49"/>
      <c r="FFC682" s="49"/>
      <c r="FFD682" s="49"/>
      <c r="FFE682" s="50"/>
      <c r="FFF682" s="47"/>
      <c r="FFG682" s="47"/>
      <c r="FFH682" s="47"/>
      <c r="FFI682" s="48"/>
      <c r="FFJ682" s="43"/>
      <c r="FFK682" s="44"/>
      <c r="FFL682" s="9"/>
      <c r="FFM682" s="49"/>
      <c r="FFN682" s="49"/>
      <c r="FFO682" s="49"/>
      <c r="FFP682" s="50"/>
      <c r="FFQ682" s="47"/>
      <c r="FFR682" s="47"/>
      <c r="FFS682" s="47"/>
      <c r="FFT682" s="48"/>
      <c r="FFU682" s="43"/>
      <c r="FFV682" s="44"/>
      <c r="FFW682" s="9"/>
      <c r="FFX682" s="49"/>
      <c r="FFY682" s="49"/>
      <c r="FFZ682" s="49"/>
      <c r="FGA682" s="50"/>
      <c r="FGB682" s="47"/>
      <c r="FGC682" s="47"/>
      <c r="FGD682" s="47"/>
      <c r="FGE682" s="48"/>
      <c r="FGF682" s="43"/>
      <c r="FGG682" s="44"/>
      <c r="FGH682" s="9"/>
      <c r="FGI682" s="49"/>
      <c r="FGJ682" s="49"/>
      <c r="FGK682" s="49"/>
      <c r="FGL682" s="50"/>
      <c r="FGM682" s="47"/>
      <c r="FGN682" s="47"/>
      <c r="FGO682" s="47"/>
      <c r="FGP682" s="48"/>
      <c r="FGQ682" s="43"/>
      <c r="FGR682" s="44"/>
      <c r="FGS682" s="9"/>
      <c r="FGT682" s="49"/>
      <c r="FGU682" s="49"/>
      <c r="FGV682" s="49"/>
      <c r="FGW682" s="50"/>
      <c r="FGX682" s="47"/>
      <c r="FGY682" s="47"/>
      <c r="FGZ682" s="47"/>
      <c r="FHA682" s="48"/>
      <c r="FHB682" s="43"/>
      <c r="FHC682" s="44"/>
      <c r="FHD682" s="9"/>
      <c r="FHE682" s="49"/>
      <c r="FHF682" s="49"/>
      <c r="FHG682" s="49"/>
      <c r="FHH682" s="50"/>
      <c r="FHI682" s="47"/>
      <c r="FHJ682" s="47"/>
      <c r="FHK682" s="47"/>
      <c r="FHL682" s="48"/>
      <c r="FHM682" s="43"/>
      <c r="FHN682" s="44"/>
      <c r="FHO682" s="9"/>
      <c r="FHP682" s="49"/>
      <c r="FHQ682" s="49"/>
      <c r="FHR682" s="49"/>
      <c r="FHS682" s="50"/>
      <c r="FHT682" s="47"/>
      <c r="FHU682" s="47"/>
      <c r="FHV682" s="47"/>
      <c r="FHW682" s="48"/>
      <c r="FHX682" s="43"/>
      <c r="FHY682" s="44"/>
      <c r="FHZ682" s="9"/>
      <c r="FIA682" s="49"/>
      <c r="FIB682" s="49"/>
      <c r="FIC682" s="49"/>
      <c r="FID682" s="50"/>
      <c r="FIE682" s="47"/>
      <c r="FIF682" s="47"/>
      <c r="FIG682" s="47"/>
      <c r="FIH682" s="48"/>
      <c r="FII682" s="43"/>
      <c r="FIJ682" s="44"/>
      <c r="FIK682" s="9"/>
      <c r="FIL682" s="49"/>
      <c r="FIM682" s="49"/>
      <c r="FIN682" s="49"/>
      <c r="FIO682" s="50"/>
      <c r="FIP682" s="47"/>
      <c r="FIQ682" s="47"/>
      <c r="FIR682" s="47"/>
      <c r="FIS682" s="48"/>
      <c r="FIT682" s="43"/>
      <c r="FIU682" s="44"/>
      <c r="FIV682" s="9"/>
      <c r="FIW682" s="49"/>
      <c r="FIX682" s="49"/>
      <c r="FIY682" s="49"/>
      <c r="FIZ682" s="50"/>
      <c r="FJA682" s="47"/>
      <c r="FJB682" s="47"/>
      <c r="FJC682" s="47"/>
      <c r="FJD682" s="48"/>
      <c r="FJE682" s="43"/>
      <c r="FJF682" s="44"/>
      <c r="FJG682" s="9"/>
      <c r="FJH682" s="49"/>
      <c r="FJI682" s="49"/>
      <c r="FJJ682" s="49"/>
      <c r="FJK682" s="50"/>
      <c r="FJL682" s="47"/>
      <c r="FJM682" s="47"/>
      <c r="FJN682" s="47"/>
      <c r="FJO682" s="48"/>
      <c r="FJP682" s="43"/>
      <c r="FJQ682" s="44"/>
      <c r="FJR682" s="9"/>
      <c r="FJS682" s="49"/>
      <c r="FJT682" s="49"/>
      <c r="FJU682" s="49"/>
      <c r="FJV682" s="50"/>
      <c r="FJW682" s="47"/>
      <c r="FJX682" s="47"/>
      <c r="FJY682" s="47"/>
      <c r="FJZ682" s="48"/>
      <c r="FKA682" s="43"/>
      <c r="FKB682" s="44"/>
      <c r="FKC682" s="9"/>
      <c r="FKD682" s="49"/>
      <c r="FKE682" s="49"/>
      <c r="FKF682" s="49"/>
      <c r="FKG682" s="50"/>
      <c r="FKH682" s="47"/>
      <c r="FKI682" s="47"/>
      <c r="FKJ682" s="47"/>
      <c r="FKK682" s="48"/>
      <c r="FKL682" s="43"/>
      <c r="FKM682" s="44"/>
      <c r="FKN682" s="9"/>
      <c r="FKO682" s="49"/>
      <c r="FKP682" s="49"/>
      <c r="FKQ682" s="49"/>
      <c r="FKR682" s="50"/>
      <c r="FKS682" s="47"/>
      <c r="FKT682" s="47"/>
      <c r="FKU682" s="47"/>
      <c r="FKV682" s="48"/>
      <c r="FKW682" s="43"/>
      <c r="FKX682" s="44"/>
      <c r="FKY682" s="9"/>
      <c r="FKZ682" s="49"/>
      <c r="FLA682" s="49"/>
      <c r="FLB682" s="49"/>
      <c r="FLC682" s="50"/>
      <c r="FLD682" s="47"/>
      <c r="FLE682" s="47"/>
      <c r="FLF682" s="47"/>
      <c r="FLG682" s="48"/>
      <c r="FLH682" s="43"/>
      <c r="FLI682" s="44"/>
      <c r="FLJ682" s="9"/>
      <c r="FLK682" s="49"/>
      <c r="FLL682" s="49"/>
      <c r="FLM682" s="49"/>
      <c r="FLN682" s="50"/>
      <c r="FLO682" s="47"/>
      <c r="FLP682" s="47"/>
      <c r="FLQ682" s="47"/>
      <c r="FLR682" s="48"/>
      <c r="FLS682" s="43"/>
      <c r="FLT682" s="44"/>
      <c r="FLU682" s="9"/>
      <c r="FLV682" s="49"/>
      <c r="FLW682" s="49"/>
      <c r="FLX682" s="49"/>
      <c r="FLY682" s="50"/>
      <c r="FLZ682" s="47"/>
      <c r="FMA682" s="47"/>
      <c r="FMB682" s="47"/>
      <c r="FMC682" s="48"/>
      <c r="FMD682" s="43"/>
      <c r="FME682" s="44"/>
      <c r="FMF682" s="9"/>
      <c r="FMG682" s="49"/>
      <c r="FMH682" s="49"/>
      <c r="FMI682" s="49"/>
      <c r="FMJ682" s="50"/>
      <c r="FMK682" s="47"/>
      <c r="FML682" s="47"/>
      <c r="FMM682" s="47"/>
      <c r="FMN682" s="48"/>
      <c r="FMO682" s="43"/>
      <c r="FMP682" s="44"/>
      <c r="FMQ682" s="9"/>
      <c r="FMR682" s="49"/>
      <c r="FMS682" s="49"/>
      <c r="FMT682" s="49"/>
      <c r="FMU682" s="50"/>
      <c r="FMV682" s="47"/>
      <c r="FMW682" s="47"/>
      <c r="FMX682" s="47"/>
      <c r="FMY682" s="48"/>
      <c r="FMZ682" s="43"/>
      <c r="FNA682" s="44"/>
      <c r="FNB682" s="9"/>
      <c r="FNC682" s="49"/>
      <c r="FND682" s="49"/>
      <c r="FNE682" s="49"/>
      <c r="FNF682" s="50"/>
      <c r="FNG682" s="47"/>
      <c r="FNH682" s="47"/>
      <c r="FNI682" s="47"/>
      <c r="FNJ682" s="48"/>
      <c r="FNK682" s="43"/>
      <c r="FNL682" s="44"/>
      <c r="FNM682" s="9"/>
      <c r="FNN682" s="49"/>
      <c r="FNO682" s="49"/>
      <c r="FNP682" s="49"/>
      <c r="FNQ682" s="50"/>
      <c r="FNR682" s="47"/>
      <c r="FNS682" s="47"/>
      <c r="FNT682" s="47"/>
      <c r="FNU682" s="48"/>
      <c r="FNV682" s="43"/>
      <c r="FNW682" s="44"/>
      <c r="FNX682" s="9"/>
      <c r="FNY682" s="49"/>
      <c r="FNZ682" s="49"/>
      <c r="FOA682" s="49"/>
      <c r="FOB682" s="50"/>
      <c r="FOC682" s="47"/>
      <c r="FOD682" s="47"/>
      <c r="FOE682" s="47"/>
      <c r="FOF682" s="48"/>
      <c r="FOG682" s="43"/>
      <c r="FOH682" s="44"/>
      <c r="FOI682" s="9"/>
      <c r="FOJ682" s="49"/>
      <c r="FOK682" s="49"/>
      <c r="FOL682" s="49"/>
      <c r="FOM682" s="50"/>
      <c r="FON682" s="47"/>
      <c r="FOO682" s="47"/>
      <c r="FOP682" s="47"/>
      <c r="FOQ682" s="48"/>
      <c r="FOR682" s="43"/>
      <c r="FOS682" s="44"/>
      <c r="FOT682" s="9"/>
      <c r="FOU682" s="49"/>
      <c r="FOV682" s="49"/>
      <c r="FOW682" s="49"/>
      <c r="FOX682" s="50"/>
      <c r="FOY682" s="47"/>
      <c r="FOZ682" s="47"/>
      <c r="FPA682" s="47"/>
      <c r="FPB682" s="48"/>
      <c r="FPC682" s="43"/>
      <c r="FPD682" s="44"/>
      <c r="FPE682" s="9"/>
      <c r="FPF682" s="49"/>
      <c r="FPG682" s="49"/>
      <c r="FPH682" s="49"/>
      <c r="FPI682" s="50"/>
      <c r="FPJ682" s="47"/>
      <c r="FPK682" s="47"/>
      <c r="FPL682" s="47"/>
      <c r="FPM682" s="48"/>
      <c r="FPN682" s="43"/>
      <c r="FPO682" s="44"/>
      <c r="FPP682" s="9"/>
      <c r="FPQ682" s="49"/>
      <c r="FPR682" s="49"/>
      <c r="FPS682" s="49"/>
      <c r="FPT682" s="50"/>
      <c r="FPU682" s="47"/>
      <c r="FPV682" s="47"/>
      <c r="FPW682" s="47"/>
      <c r="FPX682" s="48"/>
      <c r="FPY682" s="43"/>
      <c r="FPZ682" s="44"/>
      <c r="FQA682" s="9"/>
      <c r="FQB682" s="49"/>
      <c r="FQC682" s="49"/>
      <c r="FQD682" s="49"/>
      <c r="FQE682" s="50"/>
      <c r="FQF682" s="47"/>
      <c r="FQG682" s="47"/>
      <c r="FQH682" s="47"/>
      <c r="FQI682" s="48"/>
      <c r="FQJ682" s="43"/>
      <c r="FQK682" s="44"/>
      <c r="FQL682" s="9"/>
      <c r="FQM682" s="49"/>
      <c r="FQN682" s="49"/>
      <c r="FQO682" s="49"/>
      <c r="FQP682" s="50"/>
      <c r="FQQ682" s="47"/>
      <c r="FQR682" s="47"/>
      <c r="FQS682" s="47"/>
      <c r="FQT682" s="48"/>
      <c r="FQU682" s="43"/>
      <c r="FQV682" s="44"/>
      <c r="FQW682" s="9"/>
      <c r="FQX682" s="49"/>
      <c r="FQY682" s="49"/>
      <c r="FQZ682" s="49"/>
      <c r="FRA682" s="50"/>
      <c r="FRB682" s="47"/>
      <c r="FRC682" s="47"/>
      <c r="FRD682" s="47"/>
      <c r="FRE682" s="48"/>
      <c r="FRF682" s="43"/>
      <c r="FRG682" s="44"/>
      <c r="FRH682" s="9"/>
      <c r="FRI682" s="49"/>
      <c r="FRJ682" s="49"/>
      <c r="FRK682" s="49"/>
      <c r="FRL682" s="50"/>
      <c r="FRM682" s="47"/>
      <c r="FRN682" s="47"/>
      <c r="FRO682" s="47"/>
      <c r="FRP682" s="48"/>
      <c r="FRQ682" s="43"/>
      <c r="FRR682" s="44"/>
      <c r="FRS682" s="9"/>
      <c r="FRT682" s="49"/>
      <c r="FRU682" s="49"/>
      <c r="FRV682" s="49"/>
      <c r="FRW682" s="50"/>
      <c r="FRX682" s="47"/>
      <c r="FRY682" s="47"/>
      <c r="FRZ682" s="47"/>
      <c r="FSA682" s="48"/>
      <c r="FSB682" s="43"/>
      <c r="FSC682" s="44"/>
      <c r="FSD682" s="9"/>
      <c r="FSE682" s="49"/>
      <c r="FSF682" s="49"/>
      <c r="FSG682" s="49"/>
      <c r="FSH682" s="50"/>
      <c r="FSI682" s="47"/>
      <c r="FSJ682" s="47"/>
      <c r="FSK682" s="47"/>
      <c r="FSL682" s="48"/>
      <c r="FSM682" s="43"/>
      <c r="FSN682" s="44"/>
      <c r="FSO682" s="9"/>
      <c r="FSP682" s="49"/>
      <c r="FSQ682" s="49"/>
      <c r="FSR682" s="49"/>
      <c r="FSS682" s="50"/>
      <c r="FST682" s="47"/>
      <c r="FSU682" s="47"/>
      <c r="FSV682" s="47"/>
      <c r="FSW682" s="48"/>
      <c r="FSX682" s="43"/>
      <c r="FSY682" s="44"/>
      <c r="FSZ682" s="9"/>
      <c r="FTA682" s="49"/>
      <c r="FTB682" s="49"/>
      <c r="FTC682" s="49"/>
      <c r="FTD682" s="50"/>
      <c r="FTE682" s="47"/>
      <c r="FTF682" s="47"/>
      <c r="FTG682" s="47"/>
      <c r="FTH682" s="48"/>
      <c r="FTI682" s="43"/>
      <c r="FTJ682" s="44"/>
      <c r="FTK682" s="9"/>
      <c r="FTL682" s="49"/>
      <c r="FTM682" s="49"/>
      <c r="FTN682" s="49"/>
      <c r="FTO682" s="50"/>
      <c r="FTP682" s="47"/>
      <c r="FTQ682" s="47"/>
      <c r="FTR682" s="47"/>
      <c r="FTS682" s="48"/>
      <c r="FTT682" s="43"/>
      <c r="FTU682" s="44"/>
      <c r="FTV682" s="9"/>
      <c r="FTW682" s="49"/>
      <c r="FTX682" s="49"/>
      <c r="FTY682" s="49"/>
      <c r="FTZ682" s="50"/>
      <c r="FUA682" s="47"/>
      <c r="FUB682" s="47"/>
      <c r="FUC682" s="47"/>
      <c r="FUD682" s="48"/>
      <c r="FUE682" s="43"/>
      <c r="FUF682" s="44"/>
      <c r="FUG682" s="9"/>
      <c r="FUH682" s="49"/>
      <c r="FUI682" s="49"/>
      <c r="FUJ682" s="49"/>
      <c r="FUK682" s="50"/>
      <c r="FUL682" s="47"/>
      <c r="FUM682" s="47"/>
      <c r="FUN682" s="47"/>
      <c r="FUO682" s="48"/>
      <c r="FUP682" s="43"/>
      <c r="FUQ682" s="44"/>
      <c r="FUR682" s="9"/>
      <c r="FUS682" s="49"/>
      <c r="FUT682" s="49"/>
      <c r="FUU682" s="49"/>
      <c r="FUV682" s="50"/>
      <c r="FUW682" s="47"/>
      <c r="FUX682" s="47"/>
      <c r="FUY682" s="47"/>
      <c r="FUZ682" s="48"/>
      <c r="FVA682" s="43"/>
      <c r="FVB682" s="44"/>
      <c r="FVC682" s="9"/>
      <c r="FVD682" s="49"/>
      <c r="FVE682" s="49"/>
      <c r="FVF682" s="49"/>
      <c r="FVG682" s="50"/>
      <c r="FVH682" s="47"/>
      <c r="FVI682" s="47"/>
      <c r="FVJ682" s="47"/>
      <c r="FVK682" s="48"/>
      <c r="FVL682" s="43"/>
      <c r="FVM682" s="44"/>
      <c r="FVN682" s="9"/>
      <c r="FVO682" s="49"/>
      <c r="FVP682" s="49"/>
      <c r="FVQ682" s="49"/>
      <c r="FVR682" s="50"/>
      <c r="FVS682" s="47"/>
      <c r="FVT682" s="47"/>
      <c r="FVU682" s="47"/>
      <c r="FVV682" s="48"/>
      <c r="FVW682" s="43"/>
      <c r="FVX682" s="44"/>
      <c r="FVY682" s="9"/>
      <c r="FVZ682" s="49"/>
      <c r="FWA682" s="49"/>
      <c r="FWB682" s="49"/>
      <c r="FWC682" s="50"/>
      <c r="FWD682" s="47"/>
      <c r="FWE682" s="47"/>
      <c r="FWF682" s="47"/>
      <c r="FWG682" s="48"/>
      <c r="FWH682" s="43"/>
      <c r="FWI682" s="44"/>
      <c r="FWJ682" s="9"/>
      <c r="FWK682" s="49"/>
      <c r="FWL682" s="49"/>
      <c r="FWM682" s="49"/>
      <c r="FWN682" s="50"/>
      <c r="FWO682" s="47"/>
      <c r="FWP682" s="47"/>
      <c r="FWQ682" s="47"/>
      <c r="FWR682" s="48"/>
      <c r="FWS682" s="43"/>
      <c r="FWT682" s="44"/>
      <c r="FWU682" s="9"/>
      <c r="FWV682" s="49"/>
      <c r="FWW682" s="49"/>
      <c r="FWX682" s="49"/>
      <c r="FWY682" s="50"/>
      <c r="FWZ682" s="47"/>
      <c r="FXA682" s="47"/>
      <c r="FXB682" s="47"/>
      <c r="FXC682" s="48"/>
      <c r="FXD682" s="43"/>
      <c r="FXE682" s="44"/>
      <c r="FXF682" s="9"/>
      <c r="FXG682" s="49"/>
      <c r="FXH682" s="49"/>
      <c r="FXI682" s="49"/>
      <c r="FXJ682" s="50"/>
      <c r="FXK682" s="47"/>
      <c r="FXL682" s="47"/>
      <c r="FXM682" s="47"/>
      <c r="FXN682" s="48"/>
      <c r="FXO682" s="43"/>
      <c r="FXP682" s="44"/>
      <c r="FXQ682" s="9"/>
      <c r="FXR682" s="49"/>
      <c r="FXS682" s="49"/>
      <c r="FXT682" s="49"/>
      <c r="FXU682" s="50"/>
      <c r="FXV682" s="47"/>
      <c r="FXW682" s="47"/>
      <c r="FXX682" s="47"/>
      <c r="FXY682" s="48"/>
      <c r="FXZ682" s="43"/>
      <c r="FYA682" s="44"/>
      <c r="FYB682" s="9"/>
      <c r="FYC682" s="49"/>
      <c r="FYD682" s="49"/>
      <c r="FYE682" s="49"/>
      <c r="FYF682" s="50"/>
      <c r="FYG682" s="47"/>
      <c r="FYH682" s="47"/>
      <c r="FYI682" s="47"/>
      <c r="FYJ682" s="48"/>
      <c r="FYK682" s="43"/>
      <c r="FYL682" s="44"/>
      <c r="FYM682" s="9"/>
      <c r="FYN682" s="49"/>
      <c r="FYO682" s="49"/>
      <c r="FYP682" s="49"/>
      <c r="FYQ682" s="50"/>
      <c r="FYR682" s="47"/>
      <c r="FYS682" s="47"/>
      <c r="FYT682" s="47"/>
      <c r="FYU682" s="48"/>
      <c r="FYV682" s="43"/>
      <c r="FYW682" s="44"/>
      <c r="FYX682" s="9"/>
      <c r="FYY682" s="49"/>
      <c r="FYZ682" s="49"/>
      <c r="FZA682" s="49"/>
      <c r="FZB682" s="50"/>
      <c r="FZC682" s="47"/>
      <c r="FZD682" s="47"/>
      <c r="FZE682" s="47"/>
      <c r="FZF682" s="48"/>
      <c r="FZG682" s="43"/>
      <c r="FZH682" s="44"/>
      <c r="FZI682" s="9"/>
      <c r="FZJ682" s="49"/>
      <c r="FZK682" s="49"/>
      <c r="FZL682" s="49"/>
      <c r="FZM682" s="50"/>
      <c r="FZN682" s="47"/>
      <c r="FZO682" s="47"/>
      <c r="FZP682" s="47"/>
      <c r="FZQ682" s="48"/>
      <c r="FZR682" s="43"/>
      <c r="FZS682" s="44"/>
      <c r="FZT682" s="9"/>
      <c r="FZU682" s="49"/>
      <c r="FZV682" s="49"/>
      <c r="FZW682" s="49"/>
      <c r="FZX682" s="50"/>
      <c r="FZY682" s="47"/>
      <c r="FZZ682" s="47"/>
      <c r="GAA682" s="47"/>
      <c r="GAB682" s="48"/>
      <c r="GAC682" s="43"/>
      <c r="GAD682" s="44"/>
      <c r="GAE682" s="9"/>
      <c r="GAF682" s="49"/>
      <c r="GAG682" s="49"/>
      <c r="GAH682" s="49"/>
      <c r="GAI682" s="50"/>
      <c r="GAJ682" s="47"/>
      <c r="GAK682" s="47"/>
      <c r="GAL682" s="47"/>
      <c r="GAM682" s="48"/>
      <c r="GAN682" s="43"/>
      <c r="GAO682" s="44"/>
      <c r="GAP682" s="9"/>
      <c r="GAQ682" s="49"/>
      <c r="GAR682" s="49"/>
      <c r="GAS682" s="49"/>
      <c r="GAT682" s="50"/>
      <c r="GAU682" s="47"/>
      <c r="GAV682" s="47"/>
      <c r="GAW682" s="47"/>
      <c r="GAX682" s="48"/>
      <c r="GAY682" s="43"/>
      <c r="GAZ682" s="44"/>
      <c r="GBA682" s="9"/>
      <c r="GBB682" s="49"/>
      <c r="GBC682" s="49"/>
      <c r="GBD682" s="49"/>
      <c r="GBE682" s="50"/>
      <c r="GBF682" s="47"/>
      <c r="GBG682" s="47"/>
      <c r="GBH682" s="47"/>
      <c r="GBI682" s="48"/>
      <c r="GBJ682" s="43"/>
      <c r="GBK682" s="44"/>
      <c r="GBL682" s="9"/>
      <c r="GBM682" s="49"/>
      <c r="GBN682" s="49"/>
      <c r="GBO682" s="49"/>
      <c r="GBP682" s="50"/>
      <c r="GBQ682" s="47"/>
      <c r="GBR682" s="47"/>
      <c r="GBS682" s="47"/>
      <c r="GBT682" s="48"/>
      <c r="GBU682" s="43"/>
      <c r="GBV682" s="44"/>
      <c r="GBW682" s="9"/>
      <c r="GBX682" s="49"/>
      <c r="GBY682" s="49"/>
      <c r="GBZ682" s="49"/>
      <c r="GCA682" s="50"/>
      <c r="GCB682" s="47"/>
      <c r="GCC682" s="47"/>
      <c r="GCD682" s="47"/>
      <c r="GCE682" s="48"/>
      <c r="GCF682" s="43"/>
      <c r="GCG682" s="44"/>
      <c r="GCH682" s="9"/>
      <c r="GCI682" s="49"/>
      <c r="GCJ682" s="49"/>
      <c r="GCK682" s="49"/>
      <c r="GCL682" s="50"/>
      <c r="GCM682" s="47"/>
      <c r="GCN682" s="47"/>
      <c r="GCO682" s="47"/>
      <c r="GCP682" s="48"/>
      <c r="GCQ682" s="43"/>
      <c r="GCR682" s="44"/>
      <c r="GCS682" s="9"/>
      <c r="GCT682" s="49"/>
      <c r="GCU682" s="49"/>
      <c r="GCV682" s="49"/>
      <c r="GCW682" s="50"/>
      <c r="GCX682" s="47"/>
      <c r="GCY682" s="47"/>
      <c r="GCZ682" s="47"/>
      <c r="GDA682" s="48"/>
      <c r="GDB682" s="43"/>
      <c r="GDC682" s="44"/>
      <c r="GDD682" s="9"/>
      <c r="GDE682" s="49"/>
      <c r="GDF682" s="49"/>
      <c r="GDG682" s="49"/>
      <c r="GDH682" s="50"/>
      <c r="GDI682" s="47"/>
      <c r="GDJ682" s="47"/>
      <c r="GDK682" s="47"/>
      <c r="GDL682" s="48"/>
      <c r="GDM682" s="43"/>
      <c r="GDN682" s="44"/>
      <c r="GDO682" s="9"/>
      <c r="GDP682" s="49"/>
      <c r="GDQ682" s="49"/>
      <c r="GDR682" s="49"/>
      <c r="GDS682" s="50"/>
      <c r="GDT682" s="47"/>
      <c r="GDU682" s="47"/>
      <c r="GDV682" s="47"/>
      <c r="GDW682" s="48"/>
      <c r="GDX682" s="43"/>
      <c r="GDY682" s="44"/>
      <c r="GDZ682" s="9"/>
      <c r="GEA682" s="49"/>
      <c r="GEB682" s="49"/>
      <c r="GEC682" s="49"/>
      <c r="GED682" s="50"/>
      <c r="GEE682" s="47"/>
      <c r="GEF682" s="47"/>
      <c r="GEG682" s="47"/>
      <c r="GEH682" s="48"/>
      <c r="GEI682" s="43"/>
      <c r="GEJ682" s="44"/>
      <c r="GEK682" s="9"/>
      <c r="GEL682" s="49"/>
      <c r="GEM682" s="49"/>
      <c r="GEN682" s="49"/>
      <c r="GEO682" s="50"/>
      <c r="GEP682" s="47"/>
      <c r="GEQ682" s="47"/>
      <c r="GER682" s="47"/>
      <c r="GES682" s="48"/>
      <c r="GET682" s="43"/>
      <c r="GEU682" s="44"/>
      <c r="GEV682" s="9"/>
      <c r="GEW682" s="49"/>
      <c r="GEX682" s="49"/>
      <c r="GEY682" s="49"/>
      <c r="GEZ682" s="50"/>
      <c r="GFA682" s="47"/>
      <c r="GFB682" s="47"/>
      <c r="GFC682" s="47"/>
      <c r="GFD682" s="48"/>
      <c r="GFE682" s="43"/>
      <c r="GFF682" s="44"/>
      <c r="GFG682" s="9"/>
      <c r="GFH682" s="49"/>
      <c r="GFI682" s="49"/>
      <c r="GFJ682" s="49"/>
      <c r="GFK682" s="50"/>
      <c r="GFL682" s="47"/>
      <c r="GFM682" s="47"/>
      <c r="GFN682" s="47"/>
      <c r="GFO682" s="48"/>
      <c r="GFP682" s="43"/>
      <c r="GFQ682" s="44"/>
      <c r="GFR682" s="9"/>
      <c r="GFS682" s="49"/>
      <c r="GFT682" s="49"/>
      <c r="GFU682" s="49"/>
      <c r="GFV682" s="50"/>
      <c r="GFW682" s="47"/>
      <c r="GFX682" s="47"/>
      <c r="GFY682" s="47"/>
      <c r="GFZ682" s="48"/>
      <c r="GGA682" s="43"/>
      <c r="GGB682" s="44"/>
      <c r="GGC682" s="9"/>
      <c r="GGD682" s="49"/>
      <c r="GGE682" s="49"/>
      <c r="GGF682" s="49"/>
      <c r="GGG682" s="50"/>
      <c r="GGH682" s="47"/>
      <c r="GGI682" s="47"/>
      <c r="GGJ682" s="47"/>
      <c r="GGK682" s="48"/>
      <c r="GGL682" s="43"/>
      <c r="GGM682" s="44"/>
      <c r="GGN682" s="9"/>
      <c r="GGO682" s="49"/>
      <c r="GGP682" s="49"/>
      <c r="GGQ682" s="49"/>
      <c r="GGR682" s="50"/>
      <c r="GGS682" s="47"/>
      <c r="GGT682" s="47"/>
      <c r="GGU682" s="47"/>
      <c r="GGV682" s="48"/>
      <c r="GGW682" s="43"/>
      <c r="GGX682" s="44"/>
      <c r="GGY682" s="9"/>
      <c r="GGZ682" s="49"/>
      <c r="GHA682" s="49"/>
      <c r="GHB682" s="49"/>
      <c r="GHC682" s="50"/>
      <c r="GHD682" s="47"/>
      <c r="GHE682" s="47"/>
      <c r="GHF682" s="47"/>
      <c r="GHG682" s="48"/>
      <c r="GHH682" s="43"/>
      <c r="GHI682" s="44"/>
      <c r="GHJ682" s="9"/>
      <c r="GHK682" s="49"/>
      <c r="GHL682" s="49"/>
      <c r="GHM682" s="49"/>
      <c r="GHN682" s="50"/>
      <c r="GHO682" s="47"/>
      <c r="GHP682" s="47"/>
      <c r="GHQ682" s="47"/>
      <c r="GHR682" s="48"/>
      <c r="GHS682" s="43"/>
      <c r="GHT682" s="44"/>
      <c r="GHU682" s="9"/>
      <c r="GHV682" s="49"/>
      <c r="GHW682" s="49"/>
      <c r="GHX682" s="49"/>
      <c r="GHY682" s="50"/>
      <c r="GHZ682" s="47"/>
      <c r="GIA682" s="47"/>
      <c r="GIB682" s="47"/>
      <c r="GIC682" s="48"/>
      <c r="GID682" s="43"/>
      <c r="GIE682" s="44"/>
      <c r="GIF682" s="9"/>
      <c r="GIG682" s="49"/>
      <c r="GIH682" s="49"/>
      <c r="GII682" s="49"/>
      <c r="GIJ682" s="50"/>
      <c r="GIK682" s="47"/>
      <c r="GIL682" s="47"/>
      <c r="GIM682" s="47"/>
      <c r="GIN682" s="48"/>
      <c r="GIO682" s="43"/>
      <c r="GIP682" s="44"/>
      <c r="GIQ682" s="9"/>
      <c r="GIR682" s="49"/>
      <c r="GIS682" s="49"/>
      <c r="GIT682" s="49"/>
      <c r="GIU682" s="50"/>
      <c r="GIV682" s="47"/>
      <c r="GIW682" s="47"/>
      <c r="GIX682" s="47"/>
      <c r="GIY682" s="48"/>
      <c r="GIZ682" s="43"/>
      <c r="GJA682" s="44"/>
      <c r="GJB682" s="9"/>
      <c r="GJC682" s="49"/>
      <c r="GJD682" s="49"/>
      <c r="GJE682" s="49"/>
      <c r="GJF682" s="50"/>
      <c r="GJG682" s="47"/>
      <c r="GJH682" s="47"/>
      <c r="GJI682" s="47"/>
      <c r="GJJ682" s="48"/>
      <c r="GJK682" s="43"/>
      <c r="GJL682" s="44"/>
      <c r="GJM682" s="9"/>
      <c r="GJN682" s="49"/>
      <c r="GJO682" s="49"/>
      <c r="GJP682" s="49"/>
      <c r="GJQ682" s="50"/>
      <c r="GJR682" s="47"/>
      <c r="GJS682" s="47"/>
      <c r="GJT682" s="47"/>
      <c r="GJU682" s="48"/>
      <c r="GJV682" s="43"/>
      <c r="GJW682" s="44"/>
      <c r="GJX682" s="9"/>
      <c r="GJY682" s="49"/>
      <c r="GJZ682" s="49"/>
      <c r="GKA682" s="49"/>
      <c r="GKB682" s="50"/>
      <c r="GKC682" s="47"/>
      <c r="GKD682" s="47"/>
      <c r="GKE682" s="47"/>
      <c r="GKF682" s="48"/>
      <c r="GKG682" s="43"/>
      <c r="GKH682" s="44"/>
      <c r="GKI682" s="9"/>
      <c r="GKJ682" s="49"/>
      <c r="GKK682" s="49"/>
      <c r="GKL682" s="49"/>
      <c r="GKM682" s="50"/>
      <c r="GKN682" s="47"/>
      <c r="GKO682" s="47"/>
      <c r="GKP682" s="47"/>
      <c r="GKQ682" s="48"/>
      <c r="GKR682" s="43"/>
      <c r="GKS682" s="44"/>
      <c r="GKT682" s="9"/>
      <c r="GKU682" s="49"/>
      <c r="GKV682" s="49"/>
      <c r="GKW682" s="49"/>
      <c r="GKX682" s="50"/>
      <c r="GKY682" s="47"/>
      <c r="GKZ682" s="47"/>
      <c r="GLA682" s="47"/>
      <c r="GLB682" s="48"/>
      <c r="GLC682" s="43"/>
      <c r="GLD682" s="44"/>
      <c r="GLE682" s="9"/>
      <c r="GLF682" s="49"/>
      <c r="GLG682" s="49"/>
      <c r="GLH682" s="49"/>
      <c r="GLI682" s="50"/>
      <c r="GLJ682" s="47"/>
      <c r="GLK682" s="47"/>
      <c r="GLL682" s="47"/>
      <c r="GLM682" s="48"/>
      <c r="GLN682" s="43"/>
      <c r="GLO682" s="44"/>
      <c r="GLP682" s="9"/>
      <c r="GLQ682" s="49"/>
      <c r="GLR682" s="49"/>
      <c r="GLS682" s="49"/>
      <c r="GLT682" s="50"/>
      <c r="GLU682" s="47"/>
      <c r="GLV682" s="47"/>
      <c r="GLW682" s="47"/>
      <c r="GLX682" s="48"/>
      <c r="GLY682" s="43"/>
      <c r="GLZ682" s="44"/>
      <c r="GMA682" s="9"/>
      <c r="GMB682" s="49"/>
      <c r="GMC682" s="49"/>
      <c r="GMD682" s="49"/>
      <c r="GME682" s="50"/>
      <c r="GMF682" s="47"/>
      <c r="GMG682" s="47"/>
      <c r="GMH682" s="47"/>
      <c r="GMI682" s="48"/>
      <c r="GMJ682" s="43"/>
      <c r="GMK682" s="44"/>
      <c r="GML682" s="9"/>
      <c r="GMM682" s="49"/>
      <c r="GMN682" s="49"/>
      <c r="GMO682" s="49"/>
      <c r="GMP682" s="50"/>
      <c r="GMQ682" s="47"/>
      <c r="GMR682" s="47"/>
      <c r="GMS682" s="47"/>
      <c r="GMT682" s="48"/>
      <c r="GMU682" s="43"/>
      <c r="GMV682" s="44"/>
      <c r="GMW682" s="9"/>
      <c r="GMX682" s="49"/>
      <c r="GMY682" s="49"/>
      <c r="GMZ682" s="49"/>
      <c r="GNA682" s="50"/>
      <c r="GNB682" s="47"/>
      <c r="GNC682" s="47"/>
      <c r="GND682" s="47"/>
      <c r="GNE682" s="48"/>
      <c r="GNF682" s="43"/>
      <c r="GNG682" s="44"/>
      <c r="GNH682" s="9"/>
      <c r="GNI682" s="49"/>
      <c r="GNJ682" s="49"/>
      <c r="GNK682" s="49"/>
      <c r="GNL682" s="50"/>
      <c r="GNM682" s="47"/>
      <c r="GNN682" s="47"/>
      <c r="GNO682" s="47"/>
      <c r="GNP682" s="48"/>
      <c r="GNQ682" s="43"/>
      <c r="GNR682" s="44"/>
      <c r="GNS682" s="9"/>
      <c r="GNT682" s="49"/>
      <c r="GNU682" s="49"/>
      <c r="GNV682" s="49"/>
      <c r="GNW682" s="50"/>
      <c r="GNX682" s="47"/>
      <c r="GNY682" s="47"/>
      <c r="GNZ682" s="47"/>
      <c r="GOA682" s="48"/>
      <c r="GOB682" s="43"/>
      <c r="GOC682" s="44"/>
      <c r="GOD682" s="9"/>
      <c r="GOE682" s="49"/>
      <c r="GOF682" s="49"/>
      <c r="GOG682" s="49"/>
      <c r="GOH682" s="50"/>
      <c r="GOI682" s="47"/>
      <c r="GOJ682" s="47"/>
      <c r="GOK682" s="47"/>
      <c r="GOL682" s="48"/>
      <c r="GOM682" s="43"/>
      <c r="GON682" s="44"/>
      <c r="GOO682" s="9"/>
      <c r="GOP682" s="49"/>
      <c r="GOQ682" s="49"/>
      <c r="GOR682" s="49"/>
      <c r="GOS682" s="50"/>
      <c r="GOT682" s="47"/>
      <c r="GOU682" s="47"/>
      <c r="GOV682" s="47"/>
      <c r="GOW682" s="48"/>
      <c r="GOX682" s="43"/>
      <c r="GOY682" s="44"/>
      <c r="GOZ682" s="9"/>
      <c r="GPA682" s="49"/>
      <c r="GPB682" s="49"/>
      <c r="GPC682" s="49"/>
      <c r="GPD682" s="50"/>
      <c r="GPE682" s="47"/>
      <c r="GPF682" s="47"/>
      <c r="GPG682" s="47"/>
      <c r="GPH682" s="48"/>
      <c r="GPI682" s="43"/>
      <c r="GPJ682" s="44"/>
      <c r="GPK682" s="9"/>
      <c r="GPL682" s="49"/>
      <c r="GPM682" s="49"/>
      <c r="GPN682" s="49"/>
      <c r="GPO682" s="50"/>
      <c r="GPP682" s="47"/>
      <c r="GPQ682" s="47"/>
      <c r="GPR682" s="47"/>
      <c r="GPS682" s="48"/>
      <c r="GPT682" s="43"/>
      <c r="GPU682" s="44"/>
      <c r="GPV682" s="9"/>
      <c r="GPW682" s="49"/>
      <c r="GPX682" s="49"/>
      <c r="GPY682" s="49"/>
      <c r="GPZ682" s="50"/>
      <c r="GQA682" s="47"/>
      <c r="GQB682" s="47"/>
      <c r="GQC682" s="47"/>
      <c r="GQD682" s="48"/>
      <c r="GQE682" s="43"/>
      <c r="GQF682" s="44"/>
      <c r="GQG682" s="9"/>
      <c r="GQH682" s="49"/>
      <c r="GQI682" s="49"/>
      <c r="GQJ682" s="49"/>
      <c r="GQK682" s="50"/>
      <c r="GQL682" s="47"/>
      <c r="GQM682" s="47"/>
      <c r="GQN682" s="47"/>
      <c r="GQO682" s="48"/>
      <c r="GQP682" s="43"/>
      <c r="GQQ682" s="44"/>
      <c r="GQR682" s="9"/>
      <c r="GQS682" s="49"/>
      <c r="GQT682" s="49"/>
      <c r="GQU682" s="49"/>
      <c r="GQV682" s="50"/>
      <c r="GQW682" s="47"/>
      <c r="GQX682" s="47"/>
      <c r="GQY682" s="47"/>
      <c r="GQZ682" s="48"/>
      <c r="GRA682" s="43"/>
      <c r="GRB682" s="44"/>
      <c r="GRC682" s="9"/>
      <c r="GRD682" s="49"/>
      <c r="GRE682" s="49"/>
      <c r="GRF682" s="49"/>
      <c r="GRG682" s="50"/>
      <c r="GRH682" s="47"/>
      <c r="GRI682" s="47"/>
      <c r="GRJ682" s="47"/>
      <c r="GRK682" s="48"/>
      <c r="GRL682" s="43"/>
      <c r="GRM682" s="44"/>
      <c r="GRN682" s="9"/>
      <c r="GRO682" s="49"/>
      <c r="GRP682" s="49"/>
      <c r="GRQ682" s="49"/>
      <c r="GRR682" s="50"/>
      <c r="GRS682" s="47"/>
      <c r="GRT682" s="47"/>
      <c r="GRU682" s="47"/>
      <c r="GRV682" s="48"/>
      <c r="GRW682" s="43"/>
      <c r="GRX682" s="44"/>
      <c r="GRY682" s="9"/>
      <c r="GRZ682" s="49"/>
      <c r="GSA682" s="49"/>
      <c r="GSB682" s="49"/>
      <c r="GSC682" s="50"/>
      <c r="GSD682" s="47"/>
      <c r="GSE682" s="47"/>
      <c r="GSF682" s="47"/>
      <c r="GSG682" s="48"/>
      <c r="GSH682" s="43"/>
      <c r="GSI682" s="44"/>
      <c r="GSJ682" s="9"/>
      <c r="GSK682" s="49"/>
      <c r="GSL682" s="49"/>
      <c r="GSM682" s="49"/>
      <c r="GSN682" s="50"/>
      <c r="GSO682" s="47"/>
      <c r="GSP682" s="47"/>
      <c r="GSQ682" s="47"/>
      <c r="GSR682" s="48"/>
      <c r="GSS682" s="43"/>
      <c r="GST682" s="44"/>
      <c r="GSU682" s="9"/>
      <c r="GSV682" s="49"/>
      <c r="GSW682" s="49"/>
      <c r="GSX682" s="49"/>
      <c r="GSY682" s="50"/>
      <c r="GSZ682" s="47"/>
      <c r="GTA682" s="47"/>
      <c r="GTB682" s="47"/>
      <c r="GTC682" s="48"/>
      <c r="GTD682" s="43"/>
      <c r="GTE682" s="44"/>
      <c r="GTF682" s="9"/>
      <c r="GTG682" s="49"/>
      <c r="GTH682" s="49"/>
      <c r="GTI682" s="49"/>
      <c r="GTJ682" s="50"/>
      <c r="GTK682" s="47"/>
      <c r="GTL682" s="47"/>
      <c r="GTM682" s="47"/>
      <c r="GTN682" s="48"/>
      <c r="GTO682" s="43"/>
      <c r="GTP682" s="44"/>
      <c r="GTQ682" s="9"/>
      <c r="GTR682" s="49"/>
      <c r="GTS682" s="49"/>
      <c r="GTT682" s="49"/>
      <c r="GTU682" s="50"/>
      <c r="GTV682" s="47"/>
      <c r="GTW682" s="47"/>
      <c r="GTX682" s="47"/>
      <c r="GTY682" s="48"/>
      <c r="GTZ682" s="43"/>
      <c r="GUA682" s="44"/>
      <c r="GUB682" s="9"/>
      <c r="GUC682" s="49"/>
      <c r="GUD682" s="49"/>
      <c r="GUE682" s="49"/>
      <c r="GUF682" s="50"/>
      <c r="GUG682" s="47"/>
      <c r="GUH682" s="47"/>
      <c r="GUI682" s="47"/>
      <c r="GUJ682" s="48"/>
      <c r="GUK682" s="43"/>
      <c r="GUL682" s="44"/>
      <c r="GUM682" s="9"/>
      <c r="GUN682" s="49"/>
      <c r="GUO682" s="49"/>
      <c r="GUP682" s="49"/>
      <c r="GUQ682" s="50"/>
      <c r="GUR682" s="47"/>
      <c r="GUS682" s="47"/>
      <c r="GUT682" s="47"/>
      <c r="GUU682" s="48"/>
      <c r="GUV682" s="43"/>
      <c r="GUW682" s="44"/>
      <c r="GUX682" s="9"/>
      <c r="GUY682" s="49"/>
      <c r="GUZ682" s="49"/>
      <c r="GVA682" s="49"/>
      <c r="GVB682" s="50"/>
      <c r="GVC682" s="47"/>
      <c r="GVD682" s="47"/>
      <c r="GVE682" s="47"/>
      <c r="GVF682" s="48"/>
      <c r="GVG682" s="43"/>
      <c r="GVH682" s="44"/>
      <c r="GVI682" s="9"/>
      <c r="GVJ682" s="49"/>
      <c r="GVK682" s="49"/>
      <c r="GVL682" s="49"/>
      <c r="GVM682" s="50"/>
      <c r="GVN682" s="47"/>
      <c r="GVO682" s="47"/>
      <c r="GVP682" s="47"/>
      <c r="GVQ682" s="48"/>
      <c r="GVR682" s="43"/>
      <c r="GVS682" s="44"/>
      <c r="GVT682" s="9"/>
      <c r="GVU682" s="49"/>
      <c r="GVV682" s="49"/>
      <c r="GVW682" s="49"/>
      <c r="GVX682" s="50"/>
      <c r="GVY682" s="47"/>
      <c r="GVZ682" s="47"/>
      <c r="GWA682" s="47"/>
      <c r="GWB682" s="48"/>
      <c r="GWC682" s="43"/>
      <c r="GWD682" s="44"/>
      <c r="GWE682" s="9"/>
      <c r="GWF682" s="49"/>
      <c r="GWG682" s="49"/>
      <c r="GWH682" s="49"/>
      <c r="GWI682" s="50"/>
      <c r="GWJ682" s="47"/>
      <c r="GWK682" s="47"/>
      <c r="GWL682" s="47"/>
      <c r="GWM682" s="48"/>
      <c r="GWN682" s="43"/>
      <c r="GWO682" s="44"/>
      <c r="GWP682" s="9"/>
      <c r="GWQ682" s="49"/>
      <c r="GWR682" s="49"/>
      <c r="GWS682" s="49"/>
      <c r="GWT682" s="50"/>
      <c r="GWU682" s="47"/>
      <c r="GWV682" s="47"/>
      <c r="GWW682" s="47"/>
      <c r="GWX682" s="48"/>
      <c r="GWY682" s="43"/>
      <c r="GWZ682" s="44"/>
      <c r="GXA682" s="9"/>
      <c r="GXB682" s="49"/>
      <c r="GXC682" s="49"/>
      <c r="GXD682" s="49"/>
      <c r="GXE682" s="50"/>
      <c r="GXF682" s="47"/>
      <c r="GXG682" s="47"/>
      <c r="GXH682" s="47"/>
      <c r="GXI682" s="48"/>
      <c r="GXJ682" s="43"/>
      <c r="GXK682" s="44"/>
      <c r="GXL682" s="9"/>
      <c r="GXM682" s="49"/>
      <c r="GXN682" s="49"/>
      <c r="GXO682" s="49"/>
      <c r="GXP682" s="50"/>
      <c r="GXQ682" s="47"/>
      <c r="GXR682" s="47"/>
      <c r="GXS682" s="47"/>
      <c r="GXT682" s="48"/>
      <c r="GXU682" s="43"/>
      <c r="GXV682" s="44"/>
      <c r="GXW682" s="9"/>
      <c r="GXX682" s="49"/>
      <c r="GXY682" s="49"/>
      <c r="GXZ682" s="49"/>
      <c r="GYA682" s="50"/>
      <c r="GYB682" s="47"/>
      <c r="GYC682" s="47"/>
      <c r="GYD682" s="47"/>
      <c r="GYE682" s="48"/>
      <c r="GYF682" s="43"/>
      <c r="GYG682" s="44"/>
      <c r="GYH682" s="9"/>
      <c r="GYI682" s="49"/>
      <c r="GYJ682" s="49"/>
      <c r="GYK682" s="49"/>
      <c r="GYL682" s="50"/>
      <c r="GYM682" s="47"/>
      <c r="GYN682" s="47"/>
      <c r="GYO682" s="47"/>
      <c r="GYP682" s="48"/>
      <c r="GYQ682" s="43"/>
      <c r="GYR682" s="44"/>
      <c r="GYS682" s="9"/>
      <c r="GYT682" s="49"/>
      <c r="GYU682" s="49"/>
      <c r="GYV682" s="49"/>
      <c r="GYW682" s="50"/>
      <c r="GYX682" s="47"/>
      <c r="GYY682" s="47"/>
      <c r="GYZ682" s="47"/>
      <c r="GZA682" s="48"/>
      <c r="GZB682" s="43"/>
      <c r="GZC682" s="44"/>
      <c r="GZD682" s="9"/>
      <c r="GZE682" s="49"/>
      <c r="GZF682" s="49"/>
      <c r="GZG682" s="49"/>
      <c r="GZH682" s="50"/>
      <c r="GZI682" s="47"/>
      <c r="GZJ682" s="47"/>
      <c r="GZK682" s="47"/>
      <c r="GZL682" s="48"/>
      <c r="GZM682" s="43"/>
      <c r="GZN682" s="44"/>
      <c r="GZO682" s="9"/>
      <c r="GZP682" s="49"/>
      <c r="GZQ682" s="49"/>
      <c r="GZR682" s="49"/>
      <c r="GZS682" s="50"/>
      <c r="GZT682" s="47"/>
      <c r="GZU682" s="47"/>
      <c r="GZV682" s="47"/>
      <c r="GZW682" s="48"/>
      <c r="GZX682" s="43"/>
      <c r="GZY682" s="44"/>
      <c r="GZZ682" s="9"/>
      <c r="HAA682" s="49"/>
      <c r="HAB682" s="49"/>
      <c r="HAC682" s="49"/>
      <c r="HAD682" s="50"/>
      <c r="HAE682" s="47"/>
      <c r="HAF682" s="47"/>
      <c r="HAG682" s="47"/>
      <c r="HAH682" s="48"/>
      <c r="HAI682" s="43"/>
      <c r="HAJ682" s="44"/>
      <c r="HAK682" s="9"/>
      <c r="HAL682" s="49"/>
      <c r="HAM682" s="49"/>
      <c r="HAN682" s="49"/>
      <c r="HAO682" s="50"/>
      <c r="HAP682" s="47"/>
      <c r="HAQ682" s="47"/>
      <c r="HAR682" s="47"/>
      <c r="HAS682" s="48"/>
      <c r="HAT682" s="43"/>
      <c r="HAU682" s="44"/>
      <c r="HAV682" s="9"/>
      <c r="HAW682" s="49"/>
      <c r="HAX682" s="49"/>
      <c r="HAY682" s="49"/>
      <c r="HAZ682" s="50"/>
      <c r="HBA682" s="47"/>
      <c r="HBB682" s="47"/>
      <c r="HBC682" s="47"/>
      <c r="HBD682" s="48"/>
      <c r="HBE682" s="43"/>
      <c r="HBF682" s="44"/>
      <c r="HBG682" s="9"/>
      <c r="HBH682" s="49"/>
      <c r="HBI682" s="49"/>
      <c r="HBJ682" s="49"/>
      <c r="HBK682" s="50"/>
      <c r="HBL682" s="47"/>
      <c r="HBM682" s="47"/>
      <c r="HBN682" s="47"/>
      <c r="HBO682" s="48"/>
      <c r="HBP682" s="43"/>
      <c r="HBQ682" s="44"/>
      <c r="HBR682" s="9"/>
      <c r="HBS682" s="49"/>
      <c r="HBT682" s="49"/>
      <c r="HBU682" s="49"/>
      <c r="HBV682" s="50"/>
      <c r="HBW682" s="47"/>
      <c r="HBX682" s="47"/>
      <c r="HBY682" s="47"/>
      <c r="HBZ682" s="48"/>
      <c r="HCA682" s="43"/>
      <c r="HCB682" s="44"/>
      <c r="HCC682" s="9"/>
      <c r="HCD682" s="49"/>
      <c r="HCE682" s="49"/>
      <c r="HCF682" s="49"/>
      <c r="HCG682" s="50"/>
      <c r="HCH682" s="47"/>
      <c r="HCI682" s="47"/>
      <c r="HCJ682" s="47"/>
      <c r="HCK682" s="48"/>
      <c r="HCL682" s="43"/>
      <c r="HCM682" s="44"/>
      <c r="HCN682" s="9"/>
      <c r="HCO682" s="49"/>
      <c r="HCP682" s="49"/>
      <c r="HCQ682" s="49"/>
      <c r="HCR682" s="50"/>
      <c r="HCS682" s="47"/>
      <c r="HCT682" s="47"/>
      <c r="HCU682" s="47"/>
      <c r="HCV682" s="48"/>
      <c r="HCW682" s="43"/>
      <c r="HCX682" s="44"/>
      <c r="HCY682" s="9"/>
      <c r="HCZ682" s="49"/>
      <c r="HDA682" s="49"/>
      <c r="HDB682" s="49"/>
      <c r="HDC682" s="50"/>
      <c r="HDD682" s="47"/>
      <c r="HDE682" s="47"/>
      <c r="HDF682" s="47"/>
      <c r="HDG682" s="48"/>
      <c r="HDH682" s="43"/>
      <c r="HDI682" s="44"/>
      <c r="HDJ682" s="9"/>
      <c r="HDK682" s="49"/>
      <c r="HDL682" s="49"/>
      <c r="HDM682" s="49"/>
      <c r="HDN682" s="50"/>
      <c r="HDO682" s="47"/>
      <c r="HDP682" s="47"/>
      <c r="HDQ682" s="47"/>
      <c r="HDR682" s="48"/>
      <c r="HDS682" s="43"/>
      <c r="HDT682" s="44"/>
      <c r="HDU682" s="9"/>
      <c r="HDV682" s="49"/>
      <c r="HDW682" s="49"/>
      <c r="HDX682" s="49"/>
      <c r="HDY682" s="50"/>
      <c r="HDZ682" s="47"/>
      <c r="HEA682" s="47"/>
      <c r="HEB682" s="47"/>
      <c r="HEC682" s="48"/>
      <c r="HED682" s="43"/>
      <c r="HEE682" s="44"/>
      <c r="HEF682" s="9"/>
      <c r="HEG682" s="49"/>
      <c r="HEH682" s="49"/>
      <c r="HEI682" s="49"/>
      <c r="HEJ682" s="50"/>
      <c r="HEK682" s="47"/>
      <c r="HEL682" s="47"/>
      <c r="HEM682" s="47"/>
      <c r="HEN682" s="48"/>
      <c r="HEO682" s="43"/>
      <c r="HEP682" s="44"/>
      <c r="HEQ682" s="9"/>
      <c r="HER682" s="49"/>
      <c r="HES682" s="49"/>
      <c r="HET682" s="49"/>
      <c r="HEU682" s="50"/>
      <c r="HEV682" s="47"/>
      <c r="HEW682" s="47"/>
      <c r="HEX682" s="47"/>
      <c r="HEY682" s="48"/>
      <c r="HEZ682" s="43"/>
      <c r="HFA682" s="44"/>
      <c r="HFB682" s="9"/>
      <c r="HFC682" s="49"/>
      <c r="HFD682" s="49"/>
      <c r="HFE682" s="49"/>
      <c r="HFF682" s="50"/>
      <c r="HFG682" s="47"/>
      <c r="HFH682" s="47"/>
      <c r="HFI682" s="47"/>
      <c r="HFJ682" s="48"/>
      <c r="HFK682" s="43"/>
      <c r="HFL682" s="44"/>
      <c r="HFM682" s="9"/>
      <c r="HFN682" s="49"/>
      <c r="HFO682" s="49"/>
      <c r="HFP682" s="49"/>
      <c r="HFQ682" s="50"/>
      <c r="HFR682" s="47"/>
      <c r="HFS682" s="47"/>
      <c r="HFT682" s="47"/>
      <c r="HFU682" s="48"/>
      <c r="HFV682" s="43"/>
      <c r="HFW682" s="44"/>
      <c r="HFX682" s="9"/>
      <c r="HFY682" s="49"/>
      <c r="HFZ682" s="49"/>
      <c r="HGA682" s="49"/>
      <c r="HGB682" s="50"/>
      <c r="HGC682" s="47"/>
      <c r="HGD682" s="47"/>
      <c r="HGE682" s="47"/>
      <c r="HGF682" s="48"/>
      <c r="HGG682" s="43"/>
      <c r="HGH682" s="44"/>
      <c r="HGI682" s="9"/>
      <c r="HGJ682" s="49"/>
      <c r="HGK682" s="49"/>
      <c r="HGL682" s="49"/>
      <c r="HGM682" s="50"/>
      <c r="HGN682" s="47"/>
      <c r="HGO682" s="47"/>
      <c r="HGP682" s="47"/>
      <c r="HGQ682" s="48"/>
      <c r="HGR682" s="43"/>
      <c r="HGS682" s="44"/>
      <c r="HGT682" s="9"/>
      <c r="HGU682" s="49"/>
      <c r="HGV682" s="49"/>
      <c r="HGW682" s="49"/>
      <c r="HGX682" s="50"/>
      <c r="HGY682" s="47"/>
      <c r="HGZ682" s="47"/>
      <c r="HHA682" s="47"/>
      <c r="HHB682" s="48"/>
      <c r="HHC682" s="43"/>
      <c r="HHD682" s="44"/>
      <c r="HHE682" s="9"/>
      <c r="HHF682" s="49"/>
      <c r="HHG682" s="49"/>
      <c r="HHH682" s="49"/>
      <c r="HHI682" s="50"/>
      <c r="HHJ682" s="47"/>
      <c r="HHK682" s="47"/>
      <c r="HHL682" s="47"/>
      <c r="HHM682" s="48"/>
      <c r="HHN682" s="43"/>
      <c r="HHO682" s="44"/>
      <c r="HHP682" s="9"/>
      <c r="HHQ682" s="49"/>
      <c r="HHR682" s="49"/>
      <c r="HHS682" s="49"/>
      <c r="HHT682" s="50"/>
      <c r="HHU682" s="47"/>
      <c r="HHV682" s="47"/>
      <c r="HHW682" s="47"/>
      <c r="HHX682" s="48"/>
      <c r="HHY682" s="43"/>
      <c r="HHZ682" s="44"/>
      <c r="HIA682" s="9"/>
      <c r="HIB682" s="49"/>
      <c r="HIC682" s="49"/>
      <c r="HID682" s="49"/>
      <c r="HIE682" s="50"/>
      <c r="HIF682" s="47"/>
      <c r="HIG682" s="47"/>
      <c r="HIH682" s="47"/>
      <c r="HII682" s="48"/>
      <c r="HIJ682" s="43"/>
      <c r="HIK682" s="44"/>
      <c r="HIL682" s="9"/>
      <c r="HIM682" s="49"/>
      <c r="HIN682" s="49"/>
      <c r="HIO682" s="49"/>
      <c r="HIP682" s="50"/>
      <c r="HIQ682" s="47"/>
      <c r="HIR682" s="47"/>
      <c r="HIS682" s="47"/>
      <c r="HIT682" s="48"/>
      <c r="HIU682" s="43"/>
      <c r="HIV682" s="44"/>
      <c r="HIW682" s="9"/>
      <c r="HIX682" s="49"/>
      <c r="HIY682" s="49"/>
      <c r="HIZ682" s="49"/>
      <c r="HJA682" s="50"/>
      <c r="HJB682" s="47"/>
      <c r="HJC682" s="47"/>
      <c r="HJD682" s="47"/>
      <c r="HJE682" s="48"/>
      <c r="HJF682" s="43"/>
      <c r="HJG682" s="44"/>
      <c r="HJH682" s="9"/>
      <c r="HJI682" s="49"/>
      <c r="HJJ682" s="49"/>
      <c r="HJK682" s="49"/>
      <c r="HJL682" s="50"/>
      <c r="HJM682" s="47"/>
      <c r="HJN682" s="47"/>
      <c r="HJO682" s="47"/>
      <c r="HJP682" s="48"/>
      <c r="HJQ682" s="43"/>
      <c r="HJR682" s="44"/>
      <c r="HJS682" s="9"/>
      <c r="HJT682" s="49"/>
      <c r="HJU682" s="49"/>
      <c r="HJV682" s="49"/>
      <c r="HJW682" s="50"/>
      <c r="HJX682" s="47"/>
      <c r="HJY682" s="47"/>
      <c r="HJZ682" s="47"/>
      <c r="HKA682" s="48"/>
      <c r="HKB682" s="43"/>
      <c r="HKC682" s="44"/>
      <c r="HKD682" s="9"/>
      <c r="HKE682" s="49"/>
      <c r="HKF682" s="49"/>
      <c r="HKG682" s="49"/>
      <c r="HKH682" s="50"/>
      <c r="HKI682" s="47"/>
      <c r="HKJ682" s="47"/>
      <c r="HKK682" s="47"/>
      <c r="HKL682" s="48"/>
      <c r="HKM682" s="43"/>
      <c r="HKN682" s="44"/>
      <c r="HKO682" s="9"/>
      <c r="HKP682" s="49"/>
      <c r="HKQ682" s="49"/>
      <c r="HKR682" s="49"/>
      <c r="HKS682" s="50"/>
      <c r="HKT682" s="47"/>
      <c r="HKU682" s="47"/>
      <c r="HKV682" s="47"/>
      <c r="HKW682" s="48"/>
      <c r="HKX682" s="43"/>
      <c r="HKY682" s="44"/>
      <c r="HKZ682" s="9"/>
      <c r="HLA682" s="49"/>
      <c r="HLB682" s="49"/>
      <c r="HLC682" s="49"/>
      <c r="HLD682" s="50"/>
      <c r="HLE682" s="47"/>
      <c r="HLF682" s="47"/>
      <c r="HLG682" s="47"/>
      <c r="HLH682" s="48"/>
      <c r="HLI682" s="43"/>
      <c r="HLJ682" s="44"/>
      <c r="HLK682" s="9"/>
      <c r="HLL682" s="49"/>
      <c r="HLM682" s="49"/>
      <c r="HLN682" s="49"/>
      <c r="HLO682" s="50"/>
      <c r="HLP682" s="47"/>
      <c r="HLQ682" s="47"/>
      <c r="HLR682" s="47"/>
      <c r="HLS682" s="48"/>
      <c r="HLT682" s="43"/>
      <c r="HLU682" s="44"/>
      <c r="HLV682" s="9"/>
      <c r="HLW682" s="49"/>
      <c r="HLX682" s="49"/>
      <c r="HLY682" s="49"/>
      <c r="HLZ682" s="50"/>
      <c r="HMA682" s="47"/>
      <c r="HMB682" s="47"/>
      <c r="HMC682" s="47"/>
      <c r="HMD682" s="48"/>
      <c r="HME682" s="43"/>
      <c r="HMF682" s="44"/>
      <c r="HMG682" s="9"/>
      <c r="HMH682" s="49"/>
      <c r="HMI682" s="49"/>
      <c r="HMJ682" s="49"/>
      <c r="HMK682" s="50"/>
      <c r="HML682" s="47"/>
      <c r="HMM682" s="47"/>
      <c r="HMN682" s="47"/>
      <c r="HMO682" s="48"/>
      <c r="HMP682" s="43"/>
      <c r="HMQ682" s="44"/>
      <c r="HMR682" s="9"/>
      <c r="HMS682" s="49"/>
      <c r="HMT682" s="49"/>
      <c r="HMU682" s="49"/>
      <c r="HMV682" s="50"/>
      <c r="HMW682" s="47"/>
      <c r="HMX682" s="47"/>
      <c r="HMY682" s="47"/>
      <c r="HMZ682" s="48"/>
      <c r="HNA682" s="43"/>
      <c r="HNB682" s="44"/>
      <c r="HNC682" s="9"/>
      <c r="HND682" s="49"/>
      <c r="HNE682" s="49"/>
      <c r="HNF682" s="49"/>
      <c r="HNG682" s="50"/>
      <c r="HNH682" s="47"/>
      <c r="HNI682" s="47"/>
      <c r="HNJ682" s="47"/>
      <c r="HNK682" s="48"/>
      <c r="HNL682" s="43"/>
      <c r="HNM682" s="44"/>
      <c r="HNN682" s="9"/>
      <c r="HNO682" s="49"/>
      <c r="HNP682" s="49"/>
      <c r="HNQ682" s="49"/>
      <c r="HNR682" s="50"/>
      <c r="HNS682" s="47"/>
      <c r="HNT682" s="47"/>
      <c r="HNU682" s="47"/>
      <c r="HNV682" s="48"/>
      <c r="HNW682" s="43"/>
      <c r="HNX682" s="44"/>
      <c r="HNY682" s="9"/>
      <c r="HNZ682" s="49"/>
      <c r="HOA682" s="49"/>
      <c r="HOB682" s="49"/>
      <c r="HOC682" s="50"/>
      <c r="HOD682" s="47"/>
      <c r="HOE682" s="47"/>
      <c r="HOF682" s="47"/>
      <c r="HOG682" s="48"/>
      <c r="HOH682" s="43"/>
      <c r="HOI682" s="44"/>
      <c r="HOJ682" s="9"/>
      <c r="HOK682" s="49"/>
      <c r="HOL682" s="49"/>
      <c r="HOM682" s="49"/>
      <c r="HON682" s="50"/>
      <c r="HOO682" s="47"/>
      <c r="HOP682" s="47"/>
      <c r="HOQ682" s="47"/>
      <c r="HOR682" s="48"/>
      <c r="HOS682" s="43"/>
      <c r="HOT682" s="44"/>
      <c r="HOU682" s="9"/>
      <c r="HOV682" s="49"/>
      <c r="HOW682" s="49"/>
      <c r="HOX682" s="49"/>
      <c r="HOY682" s="50"/>
      <c r="HOZ682" s="47"/>
      <c r="HPA682" s="47"/>
      <c r="HPB682" s="47"/>
      <c r="HPC682" s="48"/>
      <c r="HPD682" s="43"/>
      <c r="HPE682" s="44"/>
      <c r="HPF682" s="9"/>
      <c r="HPG682" s="49"/>
      <c r="HPH682" s="49"/>
      <c r="HPI682" s="49"/>
      <c r="HPJ682" s="50"/>
      <c r="HPK682" s="47"/>
      <c r="HPL682" s="47"/>
      <c r="HPM682" s="47"/>
      <c r="HPN682" s="48"/>
      <c r="HPO682" s="43"/>
      <c r="HPP682" s="44"/>
      <c r="HPQ682" s="9"/>
      <c r="HPR682" s="49"/>
      <c r="HPS682" s="49"/>
      <c r="HPT682" s="49"/>
      <c r="HPU682" s="50"/>
      <c r="HPV682" s="47"/>
      <c r="HPW682" s="47"/>
      <c r="HPX682" s="47"/>
      <c r="HPY682" s="48"/>
      <c r="HPZ682" s="43"/>
      <c r="HQA682" s="44"/>
      <c r="HQB682" s="9"/>
      <c r="HQC682" s="49"/>
      <c r="HQD682" s="49"/>
      <c r="HQE682" s="49"/>
      <c r="HQF682" s="50"/>
      <c r="HQG682" s="47"/>
      <c r="HQH682" s="47"/>
      <c r="HQI682" s="47"/>
      <c r="HQJ682" s="48"/>
      <c r="HQK682" s="43"/>
      <c r="HQL682" s="44"/>
      <c r="HQM682" s="9"/>
      <c r="HQN682" s="49"/>
      <c r="HQO682" s="49"/>
      <c r="HQP682" s="49"/>
      <c r="HQQ682" s="50"/>
      <c r="HQR682" s="47"/>
      <c r="HQS682" s="47"/>
      <c r="HQT682" s="47"/>
      <c r="HQU682" s="48"/>
      <c r="HQV682" s="43"/>
      <c r="HQW682" s="44"/>
      <c r="HQX682" s="9"/>
      <c r="HQY682" s="49"/>
      <c r="HQZ682" s="49"/>
      <c r="HRA682" s="49"/>
      <c r="HRB682" s="50"/>
      <c r="HRC682" s="47"/>
      <c r="HRD682" s="47"/>
      <c r="HRE682" s="47"/>
      <c r="HRF682" s="48"/>
      <c r="HRG682" s="43"/>
      <c r="HRH682" s="44"/>
      <c r="HRI682" s="9"/>
      <c r="HRJ682" s="49"/>
      <c r="HRK682" s="49"/>
      <c r="HRL682" s="49"/>
      <c r="HRM682" s="50"/>
      <c r="HRN682" s="47"/>
      <c r="HRO682" s="47"/>
      <c r="HRP682" s="47"/>
      <c r="HRQ682" s="48"/>
      <c r="HRR682" s="43"/>
      <c r="HRS682" s="44"/>
      <c r="HRT682" s="9"/>
      <c r="HRU682" s="49"/>
      <c r="HRV682" s="49"/>
      <c r="HRW682" s="49"/>
      <c r="HRX682" s="50"/>
      <c r="HRY682" s="47"/>
      <c r="HRZ682" s="47"/>
      <c r="HSA682" s="47"/>
      <c r="HSB682" s="48"/>
      <c r="HSC682" s="43"/>
      <c r="HSD682" s="44"/>
      <c r="HSE682" s="9"/>
      <c r="HSF682" s="49"/>
      <c r="HSG682" s="49"/>
      <c r="HSH682" s="49"/>
      <c r="HSI682" s="50"/>
      <c r="HSJ682" s="47"/>
      <c r="HSK682" s="47"/>
      <c r="HSL682" s="47"/>
      <c r="HSM682" s="48"/>
      <c r="HSN682" s="43"/>
      <c r="HSO682" s="44"/>
      <c r="HSP682" s="9"/>
      <c r="HSQ682" s="49"/>
      <c r="HSR682" s="49"/>
      <c r="HSS682" s="49"/>
      <c r="HST682" s="50"/>
      <c r="HSU682" s="47"/>
      <c r="HSV682" s="47"/>
      <c r="HSW682" s="47"/>
      <c r="HSX682" s="48"/>
      <c r="HSY682" s="43"/>
      <c r="HSZ682" s="44"/>
      <c r="HTA682" s="9"/>
      <c r="HTB682" s="49"/>
      <c r="HTC682" s="49"/>
      <c r="HTD682" s="49"/>
      <c r="HTE682" s="50"/>
      <c r="HTF682" s="47"/>
      <c r="HTG682" s="47"/>
      <c r="HTH682" s="47"/>
      <c r="HTI682" s="48"/>
      <c r="HTJ682" s="43"/>
      <c r="HTK682" s="44"/>
      <c r="HTL682" s="9"/>
      <c r="HTM682" s="49"/>
      <c r="HTN682" s="49"/>
      <c r="HTO682" s="49"/>
      <c r="HTP682" s="50"/>
      <c r="HTQ682" s="47"/>
      <c r="HTR682" s="47"/>
      <c r="HTS682" s="47"/>
      <c r="HTT682" s="48"/>
      <c r="HTU682" s="43"/>
      <c r="HTV682" s="44"/>
      <c r="HTW682" s="9"/>
      <c r="HTX682" s="49"/>
      <c r="HTY682" s="49"/>
      <c r="HTZ682" s="49"/>
      <c r="HUA682" s="50"/>
      <c r="HUB682" s="47"/>
      <c r="HUC682" s="47"/>
      <c r="HUD682" s="47"/>
      <c r="HUE682" s="48"/>
      <c r="HUF682" s="43"/>
      <c r="HUG682" s="44"/>
      <c r="HUH682" s="9"/>
      <c r="HUI682" s="49"/>
      <c r="HUJ682" s="49"/>
      <c r="HUK682" s="49"/>
      <c r="HUL682" s="50"/>
      <c r="HUM682" s="47"/>
      <c r="HUN682" s="47"/>
      <c r="HUO682" s="47"/>
      <c r="HUP682" s="48"/>
      <c r="HUQ682" s="43"/>
      <c r="HUR682" s="44"/>
      <c r="HUS682" s="9"/>
      <c r="HUT682" s="49"/>
      <c r="HUU682" s="49"/>
      <c r="HUV682" s="49"/>
      <c r="HUW682" s="50"/>
      <c r="HUX682" s="47"/>
      <c r="HUY682" s="47"/>
      <c r="HUZ682" s="47"/>
      <c r="HVA682" s="48"/>
      <c r="HVB682" s="43"/>
      <c r="HVC682" s="44"/>
      <c r="HVD682" s="9"/>
      <c r="HVE682" s="49"/>
      <c r="HVF682" s="49"/>
      <c r="HVG682" s="49"/>
      <c r="HVH682" s="50"/>
      <c r="HVI682" s="47"/>
      <c r="HVJ682" s="47"/>
      <c r="HVK682" s="47"/>
      <c r="HVL682" s="48"/>
      <c r="HVM682" s="43"/>
      <c r="HVN682" s="44"/>
      <c r="HVO682" s="9"/>
      <c r="HVP682" s="49"/>
      <c r="HVQ682" s="49"/>
      <c r="HVR682" s="49"/>
      <c r="HVS682" s="50"/>
      <c r="HVT682" s="47"/>
      <c r="HVU682" s="47"/>
      <c r="HVV682" s="47"/>
      <c r="HVW682" s="48"/>
      <c r="HVX682" s="43"/>
      <c r="HVY682" s="44"/>
      <c r="HVZ682" s="9"/>
      <c r="HWA682" s="49"/>
      <c r="HWB682" s="49"/>
      <c r="HWC682" s="49"/>
      <c r="HWD682" s="50"/>
      <c r="HWE682" s="47"/>
      <c r="HWF682" s="47"/>
      <c r="HWG682" s="47"/>
      <c r="HWH682" s="48"/>
      <c r="HWI682" s="43"/>
      <c r="HWJ682" s="44"/>
      <c r="HWK682" s="9"/>
      <c r="HWL682" s="49"/>
      <c r="HWM682" s="49"/>
      <c r="HWN682" s="49"/>
      <c r="HWO682" s="50"/>
      <c r="HWP682" s="47"/>
      <c r="HWQ682" s="47"/>
      <c r="HWR682" s="47"/>
      <c r="HWS682" s="48"/>
      <c r="HWT682" s="43"/>
      <c r="HWU682" s="44"/>
      <c r="HWV682" s="9"/>
      <c r="HWW682" s="49"/>
      <c r="HWX682" s="49"/>
      <c r="HWY682" s="49"/>
      <c r="HWZ682" s="50"/>
      <c r="HXA682" s="47"/>
      <c r="HXB682" s="47"/>
      <c r="HXC682" s="47"/>
      <c r="HXD682" s="48"/>
      <c r="HXE682" s="43"/>
      <c r="HXF682" s="44"/>
      <c r="HXG682" s="9"/>
      <c r="HXH682" s="49"/>
      <c r="HXI682" s="49"/>
      <c r="HXJ682" s="49"/>
      <c r="HXK682" s="50"/>
      <c r="HXL682" s="47"/>
      <c r="HXM682" s="47"/>
      <c r="HXN682" s="47"/>
      <c r="HXO682" s="48"/>
      <c r="HXP682" s="43"/>
      <c r="HXQ682" s="44"/>
      <c r="HXR682" s="9"/>
      <c r="HXS682" s="49"/>
      <c r="HXT682" s="49"/>
      <c r="HXU682" s="49"/>
      <c r="HXV682" s="50"/>
      <c r="HXW682" s="47"/>
      <c r="HXX682" s="47"/>
      <c r="HXY682" s="47"/>
      <c r="HXZ682" s="48"/>
      <c r="HYA682" s="43"/>
      <c r="HYB682" s="44"/>
      <c r="HYC682" s="9"/>
      <c r="HYD682" s="49"/>
      <c r="HYE682" s="49"/>
      <c r="HYF682" s="49"/>
      <c r="HYG682" s="50"/>
      <c r="HYH682" s="47"/>
      <c r="HYI682" s="47"/>
      <c r="HYJ682" s="47"/>
      <c r="HYK682" s="48"/>
      <c r="HYL682" s="43"/>
      <c r="HYM682" s="44"/>
      <c r="HYN682" s="9"/>
      <c r="HYO682" s="49"/>
      <c r="HYP682" s="49"/>
      <c r="HYQ682" s="49"/>
      <c r="HYR682" s="50"/>
      <c r="HYS682" s="47"/>
      <c r="HYT682" s="47"/>
      <c r="HYU682" s="47"/>
      <c r="HYV682" s="48"/>
      <c r="HYW682" s="43"/>
      <c r="HYX682" s="44"/>
      <c r="HYY682" s="9"/>
      <c r="HYZ682" s="49"/>
      <c r="HZA682" s="49"/>
      <c r="HZB682" s="49"/>
      <c r="HZC682" s="50"/>
      <c r="HZD682" s="47"/>
      <c r="HZE682" s="47"/>
      <c r="HZF682" s="47"/>
      <c r="HZG682" s="48"/>
      <c r="HZH682" s="43"/>
      <c r="HZI682" s="44"/>
      <c r="HZJ682" s="9"/>
      <c r="HZK682" s="49"/>
      <c r="HZL682" s="49"/>
      <c r="HZM682" s="49"/>
      <c r="HZN682" s="50"/>
      <c r="HZO682" s="47"/>
      <c r="HZP682" s="47"/>
      <c r="HZQ682" s="47"/>
      <c r="HZR682" s="48"/>
      <c r="HZS682" s="43"/>
      <c r="HZT682" s="44"/>
      <c r="HZU682" s="9"/>
      <c r="HZV682" s="49"/>
      <c r="HZW682" s="49"/>
      <c r="HZX682" s="49"/>
      <c r="HZY682" s="50"/>
      <c r="HZZ682" s="47"/>
      <c r="IAA682" s="47"/>
      <c r="IAB682" s="47"/>
      <c r="IAC682" s="48"/>
      <c r="IAD682" s="43"/>
      <c r="IAE682" s="44"/>
      <c r="IAF682" s="9"/>
      <c r="IAG682" s="49"/>
      <c r="IAH682" s="49"/>
      <c r="IAI682" s="49"/>
      <c r="IAJ682" s="50"/>
      <c r="IAK682" s="47"/>
      <c r="IAL682" s="47"/>
      <c r="IAM682" s="47"/>
      <c r="IAN682" s="48"/>
      <c r="IAO682" s="43"/>
      <c r="IAP682" s="44"/>
      <c r="IAQ682" s="9"/>
      <c r="IAR682" s="49"/>
      <c r="IAS682" s="49"/>
      <c r="IAT682" s="49"/>
      <c r="IAU682" s="50"/>
      <c r="IAV682" s="47"/>
      <c r="IAW682" s="47"/>
      <c r="IAX682" s="47"/>
      <c r="IAY682" s="48"/>
      <c r="IAZ682" s="43"/>
      <c r="IBA682" s="44"/>
      <c r="IBB682" s="9"/>
      <c r="IBC682" s="49"/>
      <c r="IBD682" s="49"/>
      <c r="IBE682" s="49"/>
      <c r="IBF682" s="50"/>
      <c r="IBG682" s="47"/>
      <c r="IBH682" s="47"/>
      <c r="IBI682" s="47"/>
      <c r="IBJ682" s="48"/>
      <c r="IBK682" s="43"/>
      <c r="IBL682" s="44"/>
      <c r="IBM682" s="9"/>
      <c r="IBN682" s="49"/>
      <c r="IBO682" s="49"/>
      <c r="IBP682" s="49"/>
      <c r="IBQ682" s="50"/>
      <c r="IBR682" s="47"/>
      <c r="IBS682" s="47"/>
      <c r="IBT682" s="47"/>
      <c r="IBU682" s="48"/>
      <c r="IBV682" s="43"/>
      <c r="IBW682" s="44"/>
      <c r="IBX682" s="9"/>
      <c r="IBY682" s="49"/>
      <c r="IBZ682" s="49"/>
      <c r="ICA682" s="49"/>
      <c r="ICB682" s="50"/>
      <c r="ICC682" s="47"/>
      <c r="ICD682" s="47"/>
      <c r="ICE682" s="47"/>
      <c r="ICF682" s="48"/>
      <c r="ICG682" s="43"/>
      <c r="ICH682" s="44"/>
      <c r="ICI682" s="9"/>
      <c r="ICJ682" s="49"/>
      <c r="ICK682" s="49"/>
      <c r="ICL682" s="49"/>
      <c r="ICM682" s="50"/>
      <c r="ICN682" s="47"/>
      <c r="ICO682" s="47"/>
      <c r="ICP682" s="47"/>
      <c r="ICQ682" s="48"/>
      <c r="ICR682" s="43"/>
      <c r="ICS682" s="44"/>
      <c r="ICT682" s="9"/>
      <c r="ICU682" s="49"/>
      <c r="ICV682" s="49"/>
      <c r="ICW682" s="49"/>
      <c r="ICX682" s="50"/>
      <c r="ICY682" s="47"/>
      <c r="ICZ682" s="47"/>
      <c r="IDA682" s="47"/>
      <c r="IDB682" s="48"/>
      <c r="IDC682" s="43"/>
      <c r="IDD682" s="44"/>
      <c r="IDE682" s="9"/>
      <c r="IDF682" s="49"/>
      <c r="IDG682" s="49"/>
      <c r="IDH682" s="49"/>
      <c r="IDI682" s="50"/>
      <c r="IDJ682" s="47"/>
      <c r="IDK682" s="47"/>
      <c r="IDL682" s="47"/>
      <c r="IDM682" s="48"/>
      <c r="IDN682" s="43"/>
      <c r="IDO682" s="44"/>
      <c r="IDP682" s="9"/>
      <c r="IDQ682" s="49"/>
      <c r="IDR682" s="49"/>
      <c r="IDS682" s="49"/>
      <c r="IDT682" s="50"/>
      <c r="IDU682" s="47"/>
      <c r="IDV682" s="47"/>
      <c r="IDW682" s="47"/>
      <c r="IDX682" s="48"/>
      <c r="IDY682" s="43"/>
      <c r="IDZ682" s="44"/>
      <c r="IEA682" s="9"/>
      <c r="IEB682" s="49"/>
      <c r="IEC682" s="49"/>
      <c r="IED682" s="49"/>
      <c r="IEE682" s="50"/>
      <c r="IEF682" s="47"/>
      <c r="IEG682" s="47"/>
      <c r="IEH682" s="47"/>
      <c r="IEI682" s="48"/>
      <c r="IEJ682" s="43"/>
      <c r="IEK682" s="44"/>
      <c r="IEL682" s="9"/>
      <c r="IEM682" s="49"/>
      <c r="IEN682" s="49"/>
      <c r="IEO682" s="49"/>
      <c r="IEP682" s="50"/>
      <c r="IEQ682" s="47"/>
      <c r="IER682" s="47"/>
      <c r="IES682" s="47"/>
      <c r="IET682" s="48"/>
      <c r="IEU682" s="43"/>
      <c r="IEV682" s="44"/>
      <c r="IEW682" s="9"/>
      <c r="IEX682" s="49"/>
      <c r="IEY682" s="49"/>
      <c r="IEZ682" s="49"/>
      <c r="IFA682" s="50"/>
      <c r="IFB682" s="47"/>
      <c r="IFC682" s="47"/>
      <c r="IFD682" s="47"/>
      <c r="IFE682" s="48"/>
      <c r="IFF682" s="43"/>
      <c r="IFG682" s="44"/>
      <c r="IFH682" s="9"/>
      <c r="IFI682" s="49"/>
      <c r="IFJ682" s="49"/>
      <c r="IFK682" s="49"/>
      <c r="IFL682" s="50"/>
      <c r="IFM682" s="47"/>
      <c r="IFN682" s="47"/>
      <c r="IFO682" s="47"/>
      <c r="IFP682" s="48"/>
      <c r="IFQ682" s="43"/>
      <c r="IFR682" s="44"/>
      <c r="IFS682" s="9"/>
      <c r="IFT682" s="49"/>
      <c r="IFU682" s="49"/>
      <c r="IFV682" s="49"/>
      <c r="IFW682" s="50"/>
      <c r="IFX682" s="47"/>
      <c r="IFY682" s="47"/>
      <c r="IFZ682" s="47"/>
      <c r="IGA682" s="48"/>
      <c r="IGB682" s="43"/>
      <c r="IGC682" s="44"/>
      <c r="IGD682" s="9"/>
      <c r="IGE682" s="49"/>
      <c r="IGF682" s="49"/>
      <c r="IGG682" s="49"/>
      <c r="IGH682" s="50"/>
      <c r="IGI682" s="47"/>
      <c r="IGJ682" s="47"/>
      <c r="IGK682" s="47"/>
      <c r="IGL682" s="48"/>
      <c r="IGM682" s="43"/>
      <c r="IGN682" s="44"/>
      <c r="IGO682" s="9"/>
      <c r="IGP682" s="49"/>
      <c r="IGQ682" s="49"/>
      <c r="IGR682" s="49"/>
      <c r="IGS682" s="50"/>
      <c r="IGT682" s="47"/>
      <c r="IGU682" s="47"/>
      <c r="IGV682" s="47"/>
      <c r="IGW682" s="48"/>
      <c r="IGX682" s="43"/>
      <c r="IGY682" s="44"/>
      <c r="IGZ682" s="9"/>
      <c r="IHA682" s="49"/>
      <c r="IHB682" s="49"/>
      <c r="IHC682" s="49"/>
      <c r="IHD682" s="50"/>
      <c r="IHE682" s="47"/>
      <c r="IHF682" s="47"/>
      <c r="IHG682" s="47"/>
      <c r="IHH682" s="48"/>
      <c r="IHI682" s="43"/>
      <c r="IHJ682" s="44"/>
      <c r="IHK682" s="9"/>
      <c r="IHL682" s="49"/>
      <c r="IHM682" s="49"/>
      <c r="IHN682" s="49"/>
      <c r="IHO682" s="50"/>
      <c r="IHP682" s="47"/>
      <c r="IHQ682" s="47"/>
      <c r="IHR682" s="47"/>
      <c r="IHS682" s="48"/>
      <c r="IHT682" s="43"/>
      <c r="IHU682" s="44"/>
      <c r="IHV682" s="9"/>
      <c r="IHW682" s="49"/>
      <c r="IHX682" s="49"/>
      <c r="IHY682" s="49"/>
      <c r="IHZ682" s="50"/>
      <c r="IIA682" s="47"/>
      <c r="IIB682" s="47"/>
      <c r="IIC682" s="47"/>
      <c r="IID682" s="48"/>
      <c r="IIE682" s="43"/>
      <c r="IIF682" s="44"/>
      <c r="IIG682" s="9"/>
      <c r="IIH682" s="49"/>
      <c r="III682" s="49"/>
      <c r="IIJ682" s="49"/>
      <c r="IIK682" s="50"/>
      <c r="IIL682" s="47"/>
      <c r="IIM682" s="47"/>
      <c r="IIN682" s="47"/>
      <c r="IIO682" s="48"/>
      <c r="IIP682" s="43"/>
      <c r="IIQ682" s="44"/>
      <c r="IIR682" s="9"/>
      <c r="IIS682" s="49"/>
      <c r="IIT682" s="49"/>
      <c r="IIU682" s="49"/>
      <c r="IIV682" s="50"/>
      <c r="IIW682" s="47"/>
      <c r="IIX682" s="47"/>
      <c r="IIY682" s="47"/>
      <c r="IIZ682" s="48"/>
      <c r="IJA682" s="43"/>
      <c r="IJB682" s="44"/>
      <c r="IJC682" s="9"/>
      <c r="IJD682" s="49"/>
      <c r="IJE682" s="49"/>
      <c r="IJF682" s="49"/>
      <c r="IJG682" s="50"/>
      <c r="IJH682" s="47"/>
      <c r="IJI682" s="47"/>
      <c r="IJJ682" s="47"/>
      <c r="IJK682" s="48"/>
      <c r="IJL682" s="43"/>
      <c r="IJM682" s="44"/>
      <c r="IJN682" s="9"/>
      <c r="IJO682" s="49"/>
      <c r="IJP682" s="49"/>
      <c r="IJQ682" s="49"/>
      <c r="IJR682" s="50"/>
      <c r="IJS682" s="47"/>
      <c r="IJT682" s="47"/>
      <c r="IJU682" s="47"/>
      <c r="IJV682" s="48"/>
      <c r="IJW682" s="43"/>
      <c r="IJX682" s="44"/>
      <c r="IJY682" s="9"/>
      <c r="IJZ682" s="49"/>
      <c r="IKA682" s="49"/>
      <c r="IKB682" s="49"/>
      <c r="IKC682" s="50"/>
      <c r="IKD682" s="47"/>
      <c r="IKE682" s="47"/>
      <c r="IKF682" s="47"/>
      <c r="IKG682" s="48"/>
      <c r="IKH682" s="43"/>
      <c r="IKI682" s="44"/>
      <c r="IKJ682" s="9"/>
      <c r="IKK682" s="49"/>
      <c r="IKL682" s="49"/>
      <c r="IKM682" s="49"/>
      <c r="IKN682" s="50"/>
      <c r="IKO682" s="47"/>
      <c r="IKP682" s="47"/>
      <c r="IKQ682" s="47"/>
      <c r="IKR682" s="48"/>
      <c r="IKS682" s="43"/>
      <c r="IKT682" s="44"/>
      <c r="IKU682" s="9"/>
      <c r="IKV682" s="49"/>
      <c r="IKW682" s="49"/>
      <c r="IKX682" s="49"/>
      <c r="IKY682" s="50"/>
      <c r="IKZ682" s="47"/>
      <c r="ILA682" s="47"/>
      <c r="ILB682" s="47"/>
      <c r="ILC682" s="48"/>
      <c r="ILD682" s="43"/>
      <c r="ILE682" s="44"/>
      <c r="ILF682" s="9"/>
      <c r="ILG682" s="49"/>
      <c r="ILH682" s="49"/>
      <c r="ILI682" s="49"/>
      <c r="ILJ682" s="50"/>
      <c r="ILK682" s="47"/>
      <c r="ILL682" s="47"/>
      <c r="ILM682" s="47"/>
      <c r="ILN682" s="48"/>
      <c r="ILO682" s="43"/>
      <c r="ILP682" s="44"/>
      <c r="ILQ682" s="9"/>
      <c r="ILR682" s="49"/>
      <c r="ILS682" s="49"/>
      <c r="ILT682" s="49"/>
      <c r="ILU682" s="50"/>
      <c r="ILV682" s="47"/>
      <c r="ILW682" s="47"/>
      <c r="ILX682" s="47"/>
      <c r="ILY682" s="48"/>
      <c r="ILZ682" s="43"/>
      <c r="IMA682" s="44"/>
      <c r="IMB682" s="9"/>
      <c r="IMC682" s="49"/>
      <c r="IMD682" s="49"/>
      <c r="IME682" s="49"/>
      <c r="IMF682" s="50"/>
      <c r="IMG682" s="47"/>
      <c r="IMH682" s="47"/>
      <c r="IMI682" s="47"/>
      <c r="IMJ682" s="48"/>
      <c r="IMK682" s="43"/>
      <c r="IML682" s="44"/>
      <c r="IMM682" s="9"/>
      <c r="IMN682" s="49"/>
      <c r="IMO682" s="49"/>
      <c r="IMP682" s="49"/>
      <c r="IMQ682" s="50"/>
      <c r="IMR682" s="47"/>
      <c r="IMS682" s="47"/>
      <c r="IMT682" s="47"/>
      <c r="IMU682" s="48"/>
      <c r="IMV682" s="43"/>
      <c r="IMW682" s="44"/>
      <c r="IMX682" s="9"/>
      <c r="IMY682" s="49"/>
      <c r="IMZ682" s="49"/>
      <c r="INA682" s="49"/>
      <c r="INB682" s="50"/>
      <c r="INC682" s="47"/>
      <c r="IND682" s="47"/>
      <c r="INE682" s="47"/>
      <c r="INF682" s="48"/>
      <c r="ING682" s="43"/>
      <c r="INH682" s="44"/>
      <c r="INI682" s="9"/>
      <c r="INJ682" s="49"/>
      <c r="INK682" s="49"/>
      <c r="INL682" s="49"/>
      <c r="INM682" s="50"/>
      <c r="INN682" s="47"/>
      <c r="INO682" s="47"/>
      <c r="INP682" s="47"/>
      <c r="INQ682" s="48"/>
      <c r="INR682" s="43"/>
      <c r="INS682" s="44"/>
      <c r="INT682" s="9"/>
      <c r="INU682" s="49"/>
      <c r="INV682" s="49"/>
      <c r="INW682" s="49"/>
      <c r="INX682" s="50"/>
      <c r="INY682" s="47"/>
      <c r="INZ682" s="47"/>
      <c r="IOA682" s="47"/>
      <c r="IOB682" s="48"/>
      <c r="IOC682" s="43"/>
      <c r="IOD682" s="44"/>
      <c r="IOE682" s="9"/>
      <c r="IOF682" s="49"/>
      <c r="IOG682" s="49"/>
      <c r="IOH682" s="49"/>
      <c r="IOI682" s="50"/>
      <c r="IOJ682" s="47"/>
      <c r="IOK682" s="47"/>
      <c r="IOL682" s="47"/>
      <c r="IOM682" s="48"/>
      <c r="ION682" s="43"/>
      <c r="IOO682" s="44"/>
      <c r="IOP682" s="9"/>
      <c r="IOQ682" s="49"/>
      <c r="IOR682" s="49"/>
      <c r="IOS682" s="49"/>
      <c r="IOT682" s="50"/>
      <c r="IOU682" s="47"/>
      <c r="IOV682" s="47"/>
      <c r="IOW682" s="47"/>
      <c r="IOX682" s="48"/>
      <c r="IOY682" s="43"/>
      <c r="IOZ682" s="44"/>
      <c r="IPA682" s="9"/>
      <c r="IPB682" s="49"/>
      <c r="IPC682" s="49"/>
      <c r="IPD682" s="49"/>
      <c r="IPE682" s="50"/>
      <c r="IPF682" s="47"/>
      <c r="IPG682" s="47"/>
      <c r="IPH682" s="47"/>
      <c r="IPI682" s="48"/>
      <c r="IPJ682" s="43"/>
      <c r="IPK682" s="44"/>
      <c r="IPL682" s="9"/>
      <c r="IPM682" s="49"/>
      <c r="IPN682" s="49"/>
      <c r="IPO682" s="49"/>
      <c r="IPP682" s="50"/>
      <c r="IPQ682" s="47"/>
      <c r="IPR682" s="47"/>
      <c r="IPS682" s="47"/>
      <c r="IPT682" s="48"/>
      <c r="IPU682" s="43"/>
      <c r="IPV682" s="44"/>
      <c r="IPW682" s="9"/>
      <c r="IPX682" s="49"/>
      <c r="IPY682" s="49"/>
      <c r="IPZ682" s="49"/>
      <c r="IQA682" s="50"/>
      <c r="IQB682" s="47"/>
      <c r="IQC682" s="47"/>
      <c r="IQD682" s="47"/>
      <c r="IQE682" s="48"/>
      <c r="IQF682" s="43"/>
      <c r="IQG682" s="44"/>
      <c r="IQH682" s="9"/>
      <c r="IQI682" s="49"/>
      <c r="IQJ682" s="49"/>
      <c r="IQK682" s="49"/>
      <c r="IQL682" s="50"/>
      <c r="IQM682" s="47"/>
      <c r="IQN682" s="47"/>
      <c r="IQO682" s="47"/>
      <c r="IQP682" s="48"/>
      <c r="IQQ682" s="43"/>
      <c r="IQR682" s="44"/>
      <c r="IQS682" s="9"/>
      <c r="IQT682" s="49"/>
      <c r="IQU682" s="49"/>
      <c r="IQV682" s="49"/>
      <c r="IQW682" s="50"/>
      <c r="IQX682" s="47"/>
      <c r="IQY682" s="47"/>
      <c r="IQZ682" s="47"/>
      <c r="IRA682" s="48"/>
      <c r="IRB682" s="43"/>
      <c r="IRC682" s="44"/>
      <c r="IRD682" s="9"/>
      <c r="IRE682" s="49"/>
      <c r="IRF682" s="49"/>
      <c r="IRG682" s="49"/>
      <c r="IRH682" s="50"/>
      <c r="IRI682" s="47"/>
      <c r="IRJ682" s="47"/>
      <c r="IRK682" s="47"/>
      <c r="IRL682" s="48"/>
      <c r="IRM682" s="43"/>
      <c r="IRN682" s="44"/>
      <c r="IRO682" s="9"/>
      <c r="IRP682" s="49"/>
      <c r="IRQ682" s="49"/>
      <c r="IRR682" s="49"/>
      <c r="IRS682" s="50"/>
      <c r="IRT682" s="47"/>
      <c r="IRU682" s="47"/>
      <c r="IRV682" s="47"/>
      <c r="IRW682" s="48"/>
      <c r="IRX682" s="43"/>
      <c r="IRY682" s="44"/>
      <c r="IRZ682" s="9"/>
      <c r="ISA682" s="49"/>
      <c r="ISB682" s="49"/>
      <c r="ISC682" s="49"/>
      <c r="ISD682" s="50"/>
      <c r="ISE682" s="47"/>
      <c r="ISF682" s="47"/>
      <c r="ISG682" s="47"/>
      <c r="ISH682" s="48"/>
      <c r="ISI682" s="43"/>
      <c r="ISJ682" s="44"/>
      <c r="ISK682" s="9"/>
      <c r="ISL682" s="49"/>
      <c r="ISM682" s="49"/>
      <c r="ISN682" s="49"/>
      <c r="ISO682" s="50"/>
      <c r="ISP682" s="47"/>
      <c r="ISQ682" s="47"/>
      <c r="ISR682" s="47"/>
      <c r="ISS682" s="48"/>
      <c r="IST682" s="43"/>
      <c r="ISU682" s="44"/>
      <c r="ISV682" s="9"/>
      <c r="ISW682" s="49"/>
      <c r="ISX682" s="49"/>
      <c r="ISY682" s="49"/>
      <c r="ISZ682" s="50"/>
      <c r="ITA682" s="47"/>
      <c r="ITB682" s="47"/>
      <c r="ITC682" s="47"/>
      <c r="ITD682" s="48"/>
      <c r="ITE682" s="43"/>
      <c r="ITF682" s="44"/>
      <c r="ITG682" s="9"/>
      <c r="ITH682" s="49"/>
      <c r="ITI682" s="49"/>
      <c r="ITJ682" s="49"/>
      <c r="ITK682" s="50"/>
      <c r="ITL682" s="47"/>
      <c r="ITM682" s="47"/>
      <c r="ITN682" s="47"/>
      <c r="ITO682" s="48"/>
      <c r="ITP682" s="43"/>
      <c r="ITQ682" s="44"/>
      <c r="ITR682" s="9"/>
      <c r="ITS682" s="49"/>
      <c r="ITT682" s="49"/>
      <c r="ITU682" s="49"/>
      <c r="ITV682" s="50"/>
      <c r="ITW682" s="47"/>
      <c r="ITX682" s="47"/>
      <c r="ITY682" s="47"/>
      <c r="ITZ682" s="48"/>
      <c r="IUA682" s="43"/>
      <c r="IUB682" s="44"/>
      <c r="IUC682" s="9"/>
      <c r="IUD682" s="49"/>
      <c r="IUE682" s="49"/>
      <c r="IUF682" s="49"/>
      <c r="IUG682" s="50"/>
      <c r="IUH682" s="47"/>
      <c r="IUI682" s="47"/>
      <c r="IUJ682" s="47"/>
      <c r="IUK682" s="48"/>
      <c r="IUL682" s="43"/>
      <c r="IUM682" s="44"/>
      <c r="IUN682" s="9"/>
      <c r="IUO682" s="49"/>
      <c r="IUP682" s="49"/>
      <c r="IUQ682" s="49"/>
      <c r="IUR682" s="50"/>
      <c r="IUS682" s="47"/>
      <c r="IUT682" s="47"/>
      <c r="IUU682" s="47"/>
      <c r="IUV682" s="48"/>
      <c r="IUW682" s="43"/>
      <c r="IUX682" s="44"/>
      <c r="IUY682" s="9"/>
      <c r="IUZ682" s="49"/>
      <c r="IVA682" s="49"/>
      <c r="IVB682" s="49"/>
      <c r="IVC682" s="50"/>
      <c r="IVD682" s="47"/>
      <c r="IVE682" s="47"/>
      <c r="IVF682" s="47"/>
      <c r="IVG682" s="48"/>
      <c r="IVH682" s="43"/>
      <c r="IVI682" s="44"/>
      <c r="IVJ682" s="9"/>
      <c r="IVK682" s="49"/>
      <c r="IVL682" s="49"/>
      <c r="IVM682" s="49"/>
      <c r="IVN682" s="50"/>
      <c r="IVO682" s="47"/>
      <c r="IVP682" s="47"/>
      <c r="IVQ682" s="47"/>
      <c r="IVR682" s="48"/>
      <c r="IVS682" s="43"/>
      <c r="IVT682" s="44"/>
      <c r="IVU682" s="9"/>
      <c r="IVV682" s="49"/>
      <c r="IVW682" s="49"/>
      <c r="IVX682" s="49"/>
      <c r="IVY682" s="50"/>
      <c r="IVZ682" s="47"/>
      <c r="IWA682" s="47"/>
      <c r="IWB682" s="47"/>
      <c r="IWC682" s="48"/>
      <c r="IWD682" s="43"/>
      <c r="IWE682" s="44"/>
      <c r="IWF682" s="9"/>
      <c r="IWG682" s="49"/>
      <c r="IWH682" s="49"/>
      <c r="IWI682" s="49"/>
      <c r="IWJ682" s="50"/>
      <c r="IWK682" s="47"/>
      <c r="IWL682" s="47"/>
      <c r="IWM682" s="47"/>
      <c r="IWN682" s="48"/>
      <c r="IWO682" s="43"/>
      <c r="IWP682" s="44"/>
      <c r="IWQ682" s="9"/>
      <c r="IWR682" s="49"/>
      <c r="IWS682" s="49"/>
      <c r="IWT682" s="49"/>
      <c r="IWU682" s="50"/>
      <c r="IWV682" s="47"/>
      <c r="IWW682" s="47"/>
      <c r="IWX682" s="47"/>
      <c r="IWY682" s="48"/>
      <c r="IWZ682" s="43"/>
      <c r="IXA682" s="44"/>
      <c r="IXB682" s="9"/>
      <c r="IXC682" s="49"/>
      <c r="IXD682" s="49"/>
      <c r="IXE682" s="49"/>
      <c r="IXF682" s="50"/>
      <c r="IXG682" s="47"/>
      <c r="IXH682" s="47"/>
      <c r="IXI682" s="47"/>
      <c r="IXJ682" s="48"/>
      <c r="IXK682" s="43"/>
      <c r="IXL682" s="44"/>
      <c r="IXM682" s="9"/>
      <c r="IXN682" s="49"/>
      <c r="IXO682" s="49"/>
      <c r="IXP682" s="49"/>
      <c r="IXQ682" s="50"/>
      <c r="IXR682" s="47"/>
      <c r="IXS682" s="47"/>
      <c r="IXT682" s="47"/>
      <c r="IXU682" s="48"/>
      <c r="IXV682" s="43"/>
      <c r="IXW682" s="44"/>
      <c r="IXX682" s="9"/>
      <c r="IXY682" s="49"/>
      <c r="IXZ682" s="49"/>
      <c r="IYA682" s="49"/>
      <c r="IYB682" s="50"/>
      <c r="IYC682" s="47"/>
      <c r="IYD682" s="47"/>
      <c r="IYE682" s="47"/>
      <c r="IYF682" s="48"/>
      <c r="IYG682" s="43"/>
      <c r="IYH682" s="44"/>
      <c r="IYI682" s="9"/>
      <c r="IYJ682" s="49"/>
      <c r="IYK682" s="49"/>
      <c r="IYL682" s="49"/>
      <c r="IYM682" s="50"/>
      <c r="IYN682" s="47"/>
      <c r="IYO682" s="47"/>
      <c r="IYP682" s="47"/>
      <c r="IYQ682" s="48"/>
      <c r="IYR682" s="43"/>
      <c r="IYS682" s="44"/>
      <c r="IYT682" s="9"/>
      <c r="IYU682" s="49"/>
      <c r="IYV682" s="49"/>
      <c r="IYW682" s="49"/>
      <c r="IYX682" s="50"/>
      <c r="IYY682" s="47"/>
      <c r="IYZ682" s="47"/>
      <c r="IZA682" s="47"/>
      <c r="IZB682" s="48"/>
      <c r="IZC682" s="43"/>
      <c r="IZD682" s="44"/>
      <c r="IZE682" s="9"/>
      <c r="IZF682" s="49"/>
      <c r="IZG682" s="49"/>
      <c r="IZH682" s="49"/>
      <c r="IZI682" s="50"/>
      <c r="IZJ682" s="47"/>
      <c r="IZK682" s="47"/>
      <c r="IZL682" s="47"/>
      <c r="IZM682" s="48"/>
      <c r="IZN682" s="43"/>
      <c r="IZO682" s="44"/>
      <c r="IZP682" s="9"/>
      <c r="IZQ682" s="49"/>
      <c r="IZR682" s="49"/>
      <c r="IZS682" s="49"/>
      <c r="IZT682" s="50"/>
      <c r="IZU682" s="47"/>
      <c r="IZV682" s="47"/>
      <c r="IZW682" s="47"/>
      <c r="IZX682" s="48"/>
      <c r="IZY682" s="43"/>
      <c r="IZZ682" s="44"/>
      <c r="JAA682" s="9"/>
      <c r="JAB682" s="49"/>
      <c r="JAC682" s="49"/>
      <c r="JAD682" s="49"/>
      <c r="JAE682" s="50"/>
      <c r="JAF682" s="47"/>
      <c r="JAG682" s="47"/>
      <c r="JAH682" s="47"/>
      <c r="JAI682" s="48"/>
      <c r="JAJ682" s="43"/>
      <c r="JAK682" s="44"/>
      <c r="JAL682" s="9"/>
      <c r="JAM682" s="49"/>
      <c r="JAN682" s="49"/>
      <c r="JAO682" s="49"/>
      <c r="JAP682" s="50"/>
      <c r="JAQ682" s="47"/>
      <c r="JAR682" s="47"/>
      <c r="JAS682" s="47"/>
      <c r="JAT682" s="48"/>
      <c r="JAU682" s="43"/>
      <c r="JAV682" s="44"/>
      <c r="JAW682" s="9"/>
      <c r="JAX682" s="49"/>
      <c r="JAY682" s="49"/>
      <c r="JAZ682" s="49"/>
      <c r="JBA682" s="50"/>
      <c r="JBB682" s="47"/>
      <c r="JBC682" s="47"/>
      <c r="JBD682" s="47"/>
      <c r="JBE682" s="48"/>
      <c r="JBF682" s="43"/>
      <c r="JBG682" s="44"/>
      <c r="JBH682" s="9"/>
      <c r="JBI682" s="49"/>
      <c r="JBJ682" s="49"/>
      <c r="JBK682" s="49"/>
      <c r="JBL682" s="50"/>
      <c r="JBM682" s="47"/>
      <c r="JBN682" s="47"/>
      <c r="JBO682" s="47"/>
      <c r="JBP682" s="48"/>
      <c r="JBQ682" s="43"/>
      <c r="JBR682" s="44"/>
      <c r="JBS682" s="9"/>
      <c r="JBT682" s="49"/>
      <c r="JBU682" s="49"/>
      <c r="JBV682" s="49"/>
      <c r="JBW682" s="50"/>
      <c r="JBX682" s="47"/>
      <c r="JBY682" s="47"/>
      <c r="JBZ682" s="47"/>
      <c r="JCA682" s="48"/>
      <c r="JCB682" s="43"/>
      <c r="JCC682" s="44"/>
      <c r="JCD682" s="9"/>
      <c r="JCE682" s="49"/>
      <c r="JCF682" s="49"/>
      <c r="JCG682" s="49"/>
      <c r="JCH682" s="50"/>
      <c r="JCI682" s="47"/>
      <c r="JCJ682" s="47"/>
      <c r="JCK682" s="47"/>
      <c r="JCL682" s="48"/>
      <c r="JCM682" s="43"/>
      <c r="JCN682" s="44"/>
      <c r="JCO682" s="9"/>
      <c r="JCP682" s="49"/>
      <c r="JCQ682" s="49"/>
      <c r="JCR682" s="49"/>
      <c r="JCS682" s="50"/>
      <c r="JCT682" s="47"/>
      <c r="JCU682" s="47"/>
      <c r="JCV682" s="47"/>
      <c r="JCW682" s="48"/>
      <c r="JCX682" s="43"/>
      <c r="JCY682" s="44"/>
      <c r="JCZ682" s="9"/>
      <c r="JDA682" s="49"/>
      <c r="JDB682" s="49"/>
      <c r="JDC682" s="49"/>
      <c r="JDD682" s="50"/>
      <c r="JDE682" s="47"/>
      <c r="JDF682" s="47"/>
      <c r="JDG682" s="47"/>
      <c r="JDH682" s="48"/>
      <c r="JDI682" s="43"/>
      <c r="JDJ682" s="44"/>
      <c r="JDK682" s="9"/>
      <c r="JDL682" s="49"/>
      <c r="JDM682" s="49"/>
      <c r="JDN682" s="49"/>
      <c r="JDO682" s="50"/>
      <c r="JDP682" s="47"/>
      <c r="JDQ682" s="47"/>
      <c r="JDR682" s="47"/>
      <c r="JDS682" s="48"/>
      <c r="JDT682" s="43"/>
      <c r="JDU682" s="44"/>
      <c r="JDV682" s="9"/>
      <c r="JDW682" s="49"/>
      <c r="JDX682" s="49"/>
      <c r="JDY682" s="49"/>
      <c r="JDZ682" s="50"/>
      <c r="JEA682" s="47"/>
      <c r="JEB682" s="47"/>
      <c r="JEC682" s="47"/>
      <c r="JED682" s="48"/>
      <c r="JEE682" s="43"/>
      <c r="JEF682" s="44"/>
      <c r="JEG682" s="9"/>
      <c r="JEH682" s="49"/>
      <c r="JEI682" s="49"/>
      <c r="JEJ682" s="49"/>
      <c r="JEK682" s="50"/>
      <c r="JEL682" s="47"/>
      <c r="JEM682" s="47"/>
      <c r="JEN682" s="47"/>
      <c r="JEO682" s="48"/>
      <c r="JEP682" s="43"/>
      <c r="JEQ682" s="44"/>
      <c r="JER682" s="9"/>
      <c r="JES682" s="49"/>
      <c r="JET682" s="49"/>
      <c r="JEU682" s="49"/>
      <c r="JEV682" s="50"/>
      <c r="JEW682" s="47"/>
      <c r="JEX682" s="47"/>
      <c r="JEY682" s="47"/>
      <c r="JEZ682" s="48"/>
      <c r="JFA682" s="43"/>
      <c r="JFB682" s="44"/>
      <c r="JFC682" s="9"/>
      <c r="JFD682" s="49"/>
      <c r="JFE682" s="49"/>
      <c r="JFF682" s="49"/>
      <c r="JFG682" s="50"/>
      <c r="JFH682" s="47"/>
      <c r="JFI682" s="47"/>
      <c r="JFJ682" s="47"/>
      <c r="JFK682" s="48"/>
      <c r="JFL682" s="43"/>
      <c r="JFM682" s="44"/>
      <c r="JFN682" s="9"/>
      <c r="JFO682" s="49"/>
      <c r="JFP682" s="49"/>
      <c r="JFQ682" s="49"/>
      <c r="JFR682" s="50"/>
      <c r="JFS682" s="47"/>
      <c r="JFT682" s="47"/>
      <c r="JFU682" s="47"/>
      <c r="JFV682" s="48"/>
      <c r="JFW682" s="43"/>
      <c r="JFX682" s="44"/>
      <c r="JFY682" s="9"/>
      <c r="JFZ682" s="49"/>
      <c r="JGA682" s="49"/>
      <c r="JGB682" s="49"/>
      <c r="JGC682" s="50"/>
      <c r="JGD682" s="47"/>
      <c r="JGE682" s="47"/>
      <c r="JGF682" s="47"/>
      <c r="JGG682" s="48"/>
      <c r="JGH682" s="43"/>
      <c r="JGI682" s="44"/>
      <c r="JGJ682" s="9"/>
      <c r="JGK682" s="49"/>
      <c r="JGL682" s="49"/>
      <c r="JGM682" s="49"/>
      <c r="JGN682" s="50"/>
      <c r="JGO682" s="47"/>
      <c r="JGP682" s="47"/>
      <c r="JGQ682" s="47"/>
      <c r="JGR682" s="48"/>
      <c r="JGS682" s="43"/>
      <c r="JGT682" s="44"/>
      <c r="JGU682" s="9"/>
      <c r="JGV682" s="49"/>
      <c r="JGW682" s="49"/>
      <c r="JGX682" s="49"/>
      <c r="JGY682" s="50"/>
      <c r="JGZ682" s="47"/>
      <c r="JHA682" s="47"/>
      <c r="JHB682" s="47"/>
      <c r="JHC682" s="48"/>
      <c r="JHD682" s="43"/>
      <c r="JHE682" s="44"/>
      <c r="JHF682" s="9"/>
      <c r="JHG682" s="49"/>
      <c r="JHH682" s="49"/>
      <c r="JHI682" s="49"/>
      <c r="JHJ682" s="50"/>
      <c r="JHK682" s="47"/>
      <c r="JHL682" s="47"/>
      <c r="JHM682" s="47"/>
      <c r="JHN682" s="48"/>
      <c r="JHO682" s="43"/>
      <c r="JHP682" s="44"/>
      <c r="JHQ682" s="9"/>
      <c r="JHR682" s="49"/>
      <c r="JHS682" s="49"/>
      <c r="JHT682" s="49"/>
      <c r="JHU682" s="50"/>
      <c r="JHV682" s="47"/>
      <c r="JHW682" s="47"/>
      <c r="JHX682" s="47"/>
      <c r="JHY682" s="48"/>
      <c r="JHZ682" s="43"/>
      <c r="JIA682" s="44"/>
      <c r="JIB682" s="9"/>
      <c r="JIC682" s="49"/>
      <c r="JID682" s="49"/>
      <c r="JIE682" s="49"/>
      <c r="JIF682" s="50"/>
      <c r="JIG682" s="47"/>
      <c r="JIH682" s="47"/>
      <c r="JII682" s="47"/>
      <c r="JIJ682" s="48"/>
      <c r="JIK682" s="43"/>
      <c r="JIL682" s="44"/>
      <c r="JIM682" s="9"/>
      <c r="JIN682" s="49"/>
      <c r="JIO682" s="49"/>
      <c r="JIP682" s="49"/>
      <c r="JIQ682" s="50"/>
      <c r="JIR682" s="47"/>
      <c r="JIS682" s="47"/>
      <c r="JIT682" s="47"/>
      <c r="JIU682" s="48"/>
      <c r="JIV682" s="43"/>
      <c r="JIW682" s="44"/>
      <c r="JIX682" s="9"/>
      <c r="JIY682" s="49"/>
      <c r="JIZ682" s="49"/>
      <c r="JJA682" s="49"/>
      <c r="JJB682" s="50"/>
      <c r="JJC682" s="47"/>
      <c r="JJD682" s="47"/>
      <c r="JJE682" s="47"/>
      <c r="JJF682" s="48"/>
      <c r="JJG682" s="43"/>
      <c r="JJH682" s="44"/>
      <c r="JJI682" s="9"/>
      <c r="JJJ682" s="49"/>
      <c r="JJK682" s="49"/>
      <c r="JJL682" s="49"/>
      <c r="JJM682" s="50"/>
      <c r="JJN682" s="47"/>
      <c r="JJO682" s="47"/>
      <c r="JJP682" s="47"/>
      <c r="JJQ682" s="48"/>
      <c r="JJR682" s="43"/>
      <c r="JJS682" s="44"/>
      <c r="JJT682" s="9"/>
      <c r="JJU682" s="49"/>
      <c r="JJV682" s="49"/>
      <c r="JJW682" s="49"/>
      <c r="JJX682" s="50"/>
      <c r="JJY682" s="47"/>
      <c r="JJZ682" s="47"/>
      <c r="JKA682" s="47"/>
      <c r="JKB682" s="48"/>
      <c r="JKC682" s="43"/>
      <c r="JKD682" s="44"/>
      <c r="JKE682" s="9"/>
      <c r="JKF682" s="49"/>
      <c r="JKG682" s="49"/>
      <c r="JKH682" s="49"/>
      <c r="JKI682" s="50"/>
      <c r="JKJ682" s="47"/>
      <c r="JKK682" s="47"/>
      <c r="JKL682" s="47"/>
      <c r="JKM682" s="48"/>
      <c r="JKN682" s="43"/>
      <c r="JKO682" s="44"/>
      <c r="JKP682" s="9"/>
      <c r="JKQ682" s="49"/>
      <c r="JKR682" s="49"/>
      <c r="JKS682" s="49"/>
      <c r="JKT682" s="50"/>
      <c r="JKU682" s="47"/>
      <c r="JKV682" s="47"/>
      <c r="JKW682" s="47"/>
      <c r="JKX682" s="48"/>
      <c r="JKY682" s="43"/>
      <c r="JKZ682" s="44"/>
      <c r="JLA682" s="9"/>
      <c r="JLB682" s="49"/>
      <c r="JLC682" s="49"/>
      <c r="JLD682" s="49"/>
      <c r="JLE682" s="50"/>
      <c r="JLF682" s="47"/>
      <c r="JLG682" s="47"/>
      <c r="JLH682" s="47"/>
      <c r="JLI682" s="48"/>
      <c r="JLJ682" s="43"/>
      <c r="JLK682" s="44"/>
      <c r="JLL682" s="9"/>
      <c r="JLM682" s="49"/>
      <c r="JLN682" s="49"/>
      <c r="JLO682" s="49"/>
      <c r="JLP682" s="50"/>
      <c r="JLQ682" s="47"/>
      <c r="JLR682" s="47"/>
      <c r="JLS682" s="47"/>
      <c r="JLT682" s="48"/>
      <c r="JLU682" s="43"/>
      <c r="JLV682" s="44"/>
      <c r="JLW682" s="9"/>
      <c r="JLX682" s="49"/>
      <c r="JLY682" s="49"/>
      <c r="JLZ682" s="49"/>
      <c r="JMA682" s="50"/>
      <c r="JMB682" s="47"/>
      <c r="JMC682" s="47"/>
      <c r="JMD682" s="47"/>
      <c r="JME682" s="48"/>
      <c r="JMF682" s="43"/>
      <c r="JMG682" s="44"/>
      <c r="JMH682" s="9"/>
      <c r="JMI682" s="49"/>
      <c r="JMJ682" s="49"/>
      <c r="JMK682" s="49"/>
      <c r="JML682" s="50"/>
      <c r="JMM682" s="47"/>
      <c r="JMN682" s="47"/>
      <c r="JMO682" s="47"/>
      <c r="JMP682" s="48"/>
      <c r="JMQ682" s="43"/>
      <c r="JMR682" s="44"/>
      <c r="JMS682" s="9"/>
      <c r="JMT682" s="49"/>
      <c r="JMU682" s="49"/>
      <c r="JMV682" s="49"/>
      <c r="JMW682" s="50"/>
      <c r="JMX682" s="47"/>
      <c r="JMY682" s="47"/>
      <c r="JMZ682" s="47"/>
      <c r="JNA682" s="48"/>
      <c r="JNB682" s="43"/>
      <c r="JNC682" s="44"/>
      <c r="JND682" s="9"/>
      <c r="JNE682" s="49"/>
      <c r="JNF682" s="49"/>
      <c r="JNG682" s="49"/>
      <c r="JNH682" s="50"/>
      <c r="JNI682" s="47"/>
      <c r="JNJ682" s="47"/>
      <c r="JNK682" s="47"/>
      <c r="JNL682" s="48"/>
      <c r="JNM682" s="43"/>
      <c r="JNN682" s="44"/>
      <c r="JNO682" s="9"/>
      <c r="JNP682" s="49"/>
      <c r="JNQ682" s="49"/>
      <c r="JNR682" s="49"/>
      <c r="JNS682" s="50"/>
      <c r="JNT682" s="47"/>
      <c r="JNU682" s="47"/>
      <c r="JNV682" s="47"/>
      <c r="JNW682" s="48"/>
      <c r="JNX682" s="43"/>
      <c r="JNY682" s="44"/>
      <c r="JNZ682" s="9"/>
      <c r="JOA682" s="49"/>
      <c r="JOB682" s="49"/>
      <c r="JOC682" s="49"/>
      <c r="JOD682" s="50"/>
      <c r="JOE682" s="47"/>
      <c r="JOF682" s="47"/>
      <c r="JOG682" s="47"/>
      <c r="JOH682" s="48"/>
      <c r="JOI682" s="43"/>
      <c r="JOJ682" s="44"/>
      <c r="JOK682" s="9"/>
      <c r="JOL682" s="49"/>
      <c r="JOM682" s="49"/>
      <c r="JON682" s="49"/>
      <c r="JOO682" s="50"/>
      <c r="JOP682" s="47"/>
      <c r="JOQ682" s="47"/>
      <c r="JOR682" s="47"/>
      <c r="JOS682" s="48"/>
      <c r="JOT682" s="43"/>
      <c r="JOU682" s="44"/>
      <c r="JOV682" s="9"/>
      <c r="JOW682" s="49"/>
      <c r="JOX682" s="49"/>
      <c r="JOY682" s="49"/>
      <c r="JOZ682" s="50"/>
      <c r="JPA682" s="47"/>
      <c r="JPB682" s="47"/>
      <c r="JPC682" s="47"/>
      <c r="JPD682" s="48"/>
      <c r="JPE682" s="43"/>
      <c r="JPF682" s="44"/>
      <c r="JPG682" s="9"/>
      <c r="JPH682" s="49"/>
      <c r="JPI682" s="49"/>
      <c r="JPJ682" s="49"/>
      <c r="JPK682" s="50"/>
      <c r="JPL682" s="47"/>
      <c r="JPM682" s="47"/>
      <c r="JPN682" s="47"/>
      <c r="JPO682" s="48"/>
      <c r="JPP682" s="43"/>
      <c r="JPQ682" s="44"/>
      <c r="JPR682" s="9"/>
      <c r="JPS682" s="49"/>
      <c r="JPT682" s="49"/>
      <c r="JPU682" s="49"/>
      <c r="JPV682" s="50"/>
      <c r="JPW682" s="47"/>
      <c r="JPX682" s="47"/>
      <c r="JPY682" s="47"/>
      <c r="JPZ682" s="48"/>
      <c r="JQA682" s="43"/>
      <c r="JQB682" s="44"/>
      <c r="JQC682" s="9"/>
      <c r="JQD682" s="49"/>
      <c r="JQE682" s="49"/>
      <c r="JQF682" s="49"/>
      <c r="JQG682" s="50"/>
      <c r="JQH682" s="47"/>
      <c r="JQI682" s="47"/>
      <c r="JQJ682" s="47"/>
      <c r="JQK682" s="48"/>
      <c r="JQL682" s="43"/>
      <c r="JQM682" s="44"/>
      <c r="JQN682" s="9"/>
      <c r="JQO682" s="49"/>
      <c r="JQP682" s="49"/>
      <c r="JQQ682" s="49"/>
      <c r="JQR682" s="50"/>
      <c r="JQS682" s="47"/>
      <c r="JQT682" s="47"/>
      <c r="JQU682" s="47"/>
      <c r="JQV682" s="48"/>
      <c r="JQW682" s="43"/>
      <c r="JQX682" s="44"/>
      <c r="JQY682" s="9"/>
      <c r="JQZ682" s="49"/>
      <c r="JRA682" s="49"/>
      <c r="JRB682" s="49"/>
      <c r="JRC682" s="50"/>
      <c r="JRD682" s="47"/>
      <c r="JRE682" s="47"/>
      <c r="JRF682" s="47"/>
      <c r="JRG682" s="48"/>
      <c r="JRH682" s="43"/>
      <c r="JRI682" s="44"/>
      <c r="JRJ682" s="9"/>
      <c r="JRK682" s="49"/>
      <c r="JRL682" s="49"/>
      <c r="JRM682" s="49"/>
      <c r="JRN682" s="50"/>
      <c r="JRO682" s="47"/>
      <c r="JRP682" s="47"/>
      <c r="JRQ682" s="47"/>
      <c r="JRR682" s="48"/>
      <c r="JRS682" s="43"/>
      <c r="JRT682" s="44"/>
      <c r="JRU682" s="9"/>
      <c r="JRV682" s="49"/>
      <c r="JRW682" s="49"/>
      <c r="JRX682" s="49"/>
      <c r="JRY682" s="50"/>
      <c r="JRZ682" s="47"/>
      <c r="JSA682" s="47"/>
      <c r="JSB682" s="47"/>
      <c r="JSC682" s="48"/>
      <c r="JSD682" s="43"/>
      <c r="JSE682" s="44"/>
      <c r="JSF682" s="9"/>
      <c r="JSG682" s="49"/>
      <c r="JSH682" s="49"/>
      <c r="JSI682" s="49"/>
      <c r="JSJ682" s="50"/>
      <c r="JSK682" s="47"/>
      <c r="JSL682" s="47"/>
      <c r="JSM682" s="47"/>
      <c r="JSN682" s="48"/>
      <c r="JSO682" s="43"/>
      <c r="JSP682" s="44"/>
      <c r="JSQ682" s="9"/>
      <c r="JSR682" s="49"/>
      <c r="JSS682" s="49"/>
      <c r="JST682" s="49"/>
      <c r="JSU682" s="50"/>
      <c r="JSV682" s="47"/>
      <c r="JSW682" s="47"/>
      <c r="JSX682" s="47"/>
      <c r="JSY682" s="48"/>
      <c r="JSZ682" s="43"/>
      <c r="JTA682" s="44"/>
      <c r="JTB682" s="9"/>
      <c r="JTC682" s="49"/>
      <c r="JTD682" s="49"/>
      <c r="JTE682" s="49"/>
      <c r="JTF682" s="50"/>
      <c r="JTG682" s="47"/>
      <c r="JTH682" s="47"/>
      <c r="JTI682" s="47"/>
      <c r="JTJ682" s="48"/>
      <c r="JTK682" s="43"/>
      <c r="JTL682" s="44"/>
      <c r="JTM682" s="9"/>
      <c r="JTN682" s="49"/>
      <c r="JTO682" s="49"/>
      <c r="JTP682" s="49"/>
      <c r="JTQ682" s="50"/>
      <c r="JTR682" s="47"/>
      <c r="JTS682" s="47"/>
      <c r="JTT682" s="47"/>
      <c r="JTU682" s="48"/>
      <c r="JTV682" s="43"/>
      <c r="JTW682" s="44"/>
      <c r="JTX682" s="9"/>
      <c r="JTY682" s="49"/>
      <c r="JTZ682" s="49"/>
      <c r="JUA682" s="49"/>
      <c r="JUB682" s="50"/>
      <c r="JUC682" s="47"/>
      <c r="JUD682" s="47"/>
      <c r="JUE682" s="47"/>
      <c r="JUF682" s="48"/>
      <c r="JUG682" s="43"/>
      <c r="JUH682" s="44"/>
      <c r="JUI682" s="9"/>
      <c r="JUJ682" s="49"/>
      <c r="JUK682" s="49"/>
      <c r="JUL682" s="49"/>
      <c r="JUM682" s="50"/>
      <c r="JUN682" s="47"/>
      <c r="JUO682" s="47"/>
      <c r="JUP682" s="47"/>
      <c r="JUQ682" s="48"/>
      <c r="JUR682" s="43"/>
      <c r="JUS682" s="44"/>
      <c r="JUT682" s="9"/>
      <c r="JUU682" s="49"/>
      <c r="JUV682" s="49"/>
      <c r="JUW682" s="49"/>
      <c r="JUX682" s="50"/>
      <c r="JUY682" s="47"/>
      <c r="JUZ682" s="47"/>
      <c r="JVA682" s="47"/>
      <c r="JVB682" s="48"/>
      <c r="JVC682" s="43"/>
      <c r="JVD682" s="44"/>
      <c r="JVE682" s="9"/>
      <c r="JVF682" s="49"/>
      <c r="JVG682" s="49"/>
      <c r="JVH682" s="49"/>
      <c r="JVI682" s="50"/>
      <c r="JVJ682" s="47"/>
      <c r="JVK682" s="47"/>
      <c r="JVL682" s="47"/>
      <c r="JVM682" s="48"/>
      <c r="JVN682" s="43"/>
      <c r="JVO682" s="44"/>
      <c r="JVP682" s="9"/>
      <c r="JVQ682" s="49"/>
      <c r="JVR682" s="49"/>
      <c r="JVS682" s="49"/>
      <c r="JVT682" s="50"/>
      <c r="JVU682" s="47"/>
      <c r="JVV682" s="47"/>
      <c r="JVW682" s="47"/>
      <c r="JVX682" s="48"/>
      <c r="JVY682" s="43"/>
      <c r="JVZ682" s="44"/>
      <c r="JWA682" s="9"/>
      <c r="JWB682" s="49"/>
      <c r="JWC682" s="49"/>
      <c r="JWD682" s="49"/>
      <c r="JWE682" s="50"/>
      <c r="JWF682" s="47"/>
      <c r="JWG682" s="47"/>
      <c r="JWH682" s="47"/>
      <c r="JWI682" s="48"/>
      <c r="JWJ682" s="43"/>
      <c r="JWK682" s="44"/>
      <c r="JWL682" s="9"/>
      <c r="JWM682" s="49"/>
      <c r="JWN682" s="49"/>
      <c r="JWO682" s="49"/>
      <c r="JWP682" s="50"/>
      <c r="JWQ682" s="47"/>
      <c r="JWR682" s="47"/>
      <c r="JWS682" s="47"/>
      <c r="JWT682" s="48"/>
      <c r="JWU682" s="43"/>
      <c r="JWV682" s="44"/>
      <c r="JWW682" s="9"/>
      <c r="JWX682" s="49"/>
      <c r="JWY682" s="49"/>
      <c r="JWZ682" s="49"/>
      <c r="JXA682" s="50"/>
      <c r="JXB682" s="47"/>
      <c r="JXC682" s="47"/>
      <c r="JXD682" s="47"/>
      <c r="JXE682" s="48"/>
      <c r="JXF682" s="43"/>
      <c r="JXG682" s="44"/>
      <c r="JXH682" s="9"/>
      <c r="JXI682" s="49"/>
      <c r="JXJ682" s="49"/>
      <c r="JXK682" s="49"/>
      <c r="JXL682" s="50"/>
      <c r="JXM682" s="47"/>
      <c r="JXN682" s="47"/>
      <c r="JXO682" s="47"/>
      <c r="JXP682" s="48"/>
      <c r="JXQ682" s="43"/>
      <c r="JXR682" s="44"/>
      <c r="JXS682" s="9"/>
      <c r="JXT682" s="49"/>
      <c r="JXU682" s="49"/>
      <c r="JXV682" s="49"/>
      <c r="JXW682" s="50"/>
      <c r="JXX682" s="47"/>
      <c r="JXY682" s="47"/>
      <c r="JXZ682" s="47"/>
      <c r="JYA682" s="48"/>
      <c r="JYB682" s="43"/>
      <c r="JYC682" s="44"/>
      <c r="JYD682" s="9"/>
      <c r="JYE682" s="49"/>
      <c r="JYF682" s="49"/>
      <c r="JYG682" s="49"/>
      <c r="JYH682" s="50"/>
      <c r="JYI682" s="47"/>
      <c r="JYJ682" s="47"/>
      <c r="JYK682" s="47"/>
      <c r="JYL682" s="48"/>
      <c r="JYM682" s="43"/>
      <c r="JYN682" s="44"/>
      <c r="JYO682" s="9"/>
      <c r="JYP682" s="49"/>
      <c r="JYQ682" s="49"/>
      <c r="JYR682" s="49"/>
      <c r="JYS682" s="50"/>
      <c r="JYT682" s="47"/>
      <c r="JYU682" s="47"/>
      <c r="JYV682" s="47"/>
      <c r="JYW682" s="48"/>
      <c r="JYX682" s="43"/>
      <c r="JYY682" s="44"/>
      <c r="JYZ682" s="9"/>
      <c r="JZA682" s="49"/>
      <c r="JZB682" s="49"/>
      <c r="JZC682" s="49"/>
      <c r="JZD682" s="50"/>
      <c r="JZE682" s="47"/>
      <c r="JZF682" s="47"/>
      <c r="JZG682" s="47"/>
      <c r="JZH682" s="48"/>
      <c r="JZI682" s="43"/>
      <c r="JZJ682" s="44"/>
      <c r="JZK682" s="9"/>
      <c r="JZL682" s="49"/>
      <c r="JZM682" s="49"/>
      <c r="JZN682" s="49"/>
      <c r="JZO682" s="50"/>
      <c r="JZP682" s="47"/>
      <c r="JZQ682" s="47"/>
      <c r="JZR682" s="47"/>
      <c r="JZS682" s="48"/>
      <c r="JZT682" s="43"/>
      <c r="JZU682" s="44"/>
      <c r="JZV682" s="9"/>
      <c r="JZW682" s="49"/>
      <c r="JZX682" s="49"/>
      <c r="JZY682" s="49"/>
      <c r="JZZ682" s="50"/>
      <c r="KAA682" s="47"/>
      <c r="KAB682" s="47"/>
      <c r="KAC682" s="47"/>
      <c r="KAD682" s="48"/>
      <c r="KAE682" s="43"/>
      <c r="KAF682" s="44"/>
      <c r="KAG682" s="9"/>
      <c r="KAH682" s="49"/>
      <c r="KAI682" s="49"/>
      <c r="KAJ682" s="49"/>
      <c r="KAK682" s="50"/>
      <c r="KAL682" s="47"/>
      <c r="KAM682" s="47"/>
      <c r="KAN682" s="47"/>
      <c r="KAO682" s="48"/>
      <c r="KAP682" s="43"/>
      <c r="KAQ682" s="44"/>
      <c r="KAR682" s="9"/>
      <c r="KAS682" s="49"/>
      <c r="KAT682" s="49"/>
      <c r="KAU682" s="49"/>
      <c r="KAV682" s="50"/>
      <c r="KAW682" s="47"/>
      <c r="KAX682" s="47"/>
      <c r="KAY682" s="47"/>
      <c r="KAZ682" s="48"/>
      <c r="KBA682" s="43"/>
      <c r="KBB682" s="44"/>
      <c r="KBC682" s="9"/>
      <c r="KBD682" s="49"/>
      <c r="KBE682" s="49"/>
      <c r="KBF682" s="49"/>
      <c r="KBG682" s="50"/>
      <c r="KBH682" s="47"/>
      <c r="KBI682" s="47"/>
      <c r="KBJ682" s="47"/>
      <c r="KBK682" s="48"/>
      <c r="KBL682" s="43"/>
      <c r="KBM682" s="44"/>
      <c r="KBN682" s="9"/>
      <c r="KBO682" s="49"/>
      <c r="KBP682" s="49"/>
      <c r="KBQ682" s="49"/>
      <c r="KBR682" s="50"/>
      <c r="KBS682" s="47"/>
      <c r="KBT682" s="47"/>
      <c r="KBU682" s="47"/>
      <c r="KBV682" s="48"/>
      <c r="KBW682" s="43"/>
      <c r="KBX682" s="44"/>
      <c r="KBY682" s="9"/>
      <c r="KBZ682" s="49"/>
      <c r="KCA682" s="49"/>
      <c r="KCB682" s="49"/>
      <c r="KCC682" s="50"/>
      <c r="KCD682" s="47"/>
      <c r="KCE682" s="47"/>
      <c r="KCF682" s="47"/>
      <c r="KCG682" s="48"/>
      <c r="KCH682" s="43"/>
      <c r="KCI682" s="44"/>
      <c r="KCJ682" s="9"/>
      <c r="KCK682" s="49"/>
      <c r="KCL682" s="49"/>
      <c r="KCM682" s="49"/>
      <c r="KCN682" s="50"/>
      <c r="KCO682" s="47"/>
      <c r="KCP682" s="47"/>
      <c r="KCQ682" s="47"/>
      <c r="KCR682" s="48"/>
      <c r="KCS682" s="43"/>
      <c r="KCT682" s="44"/>
      <c r="KCU682" s="9"/>
      <c r="KCV682" s="49"/>
      <c r="KCW682" s="49"/>
      <c r="KCX682" s="49"/>
      <c r="KCY682" s="50"/>
      <c r="KCZ682" s="47"/>
      <c r="KDA682" s="47"/>
      <c r="KDB682" s="47"/>
      <c r="KDC682" s="48"/>
      <c r="KDD682" s="43"/>
      <c r="KDE682" s="44"/>
      <c r="KDF682" s="9"/>
      <c r="KDG682" s="49"/>
      <c r="KDH682" s="49"/>
      <c r="KDI682" s="49"/>
      <c r="KDJ682" s="50"/>
      <c r="KDK682" s="47"/>
      <c r="KDL682" s="47"/>
      <c r="KDM682" s="47"/>
      <c r="KDN682" s="48"/>
      <c r="KDO682" s="43"/>
      <c r="KDP682" s="44"/>
      <c r="KDQ682" s="9"/>
      <c r="KDR682" s="49"/>
      <c r="KDS682" s="49"/>
      <c r="KDT682" s="49"/>
      <c r="KDU682" s="50"/>
      <c r="KDV682" s="47"/>
      <c r="KDW682" s="47"/>
      <c r="KDX682" s="47"/>
      <c r="KDY682" s="48"/>
      <c r="KDZ682" s="43"/>
      <c r="KEA682" s="44"/>
      <c r="KEB682" s="9"/>
      <c r="KEC682" s="49"/>
      <c r="KED682" s="49"/>
      <c r="KEE682" s="49"/>
      <c r="KEF682" s="50"/>
      <c r="KEG682" s="47"/>
      <c r="KEH682" s="47"/>
      <c r="KEI682" s="47"/>
      <c r="KEJ682" s="48"/>
      <c r="KEK682" s="43"/>
      <c r="KEL682" s="44"/>
      <c r="KEM682" s="9"/>
      <c r="KEN682" s="49"/>
      <c r="KEO682" s="49"/>
      <c r="KEP682" s="49"/>
      <c r="KEQ682" s="50"/>
      <c r="KER682" s="47"/>
      <c r="KES682" s="47"/>
      <c r="KET682" s="47"/>
      <c r="KEU682" s="48"/>
      <c r="KEV682" s="43"/>
      <c r="KEW682" s="44"/>
      <c r="KEX682" s="9"/>
      <c r="KEY682" s="49"/>
      <c r="KEZ682" s="49"/>
      <c r="KFA682" s="49"/>
      <c r="KFB682" s="50"/>
      <c r="KFC682" s="47"/>
      <c r="KFD682" s="47"/>
      <c r="KFE682" s="47"/>
      <c r="KFF682" s="48"/>
      <c r="KFG682" s="43"/>
      <c r="KFH682" s="44"/>
      <c r="KFI682" s="9"/>
      <c r="KFJ682" s="49"/>
      <c r="KFK682" s="49"/>
      <c r="KFL682" s="49"/>
      <c r="KFM682" s="50"/>
      <c r="KFN682" s="47"/>
      <c r="KFO682" s="47"/>
      <c r="KFP682" s="47"/>
      <c r="KFQ682" s="48"/>
      <c r="KFR682" s="43"/>
      <c r="KFS682" s="44"/>
      <c r="KFT682" s="9"/>
      <c r="KFU682" s="49"/>
      <c r="KFV682" s="49"/>
      <c r="KFW682" s="49"/>
      <c r="KFX682" s="50"/>
      <c r="KFY682" s="47"/>
      <c r="KFZ682" s="47"/>
      <c r="KGA682" s="47"/>
      <c r="KGB682" s="48"/>
      <c r="KGC682" s="43"/>
      <c r="KGD682" s="44"/>
      <c r="KGE682" s="9"/>
      <c r="KGF682" s="49"/>
      <c r="KGG682" s="49"/>
      <c r="KGH682" s="49"/>
      <c r="KGI682" s="50"/>
      <c r="KGJ682" s="47"/>
      <c r="KGK682" s="47"/>
      <c r="KGL682" s="47"/>
      <c r="KGM682" s="48"/>
      <c r="KGN682" s="43"/>
      <c r="KGO682" s="44"/>
      <c r="KGP682" s="9"/>
      <c r="KGQ682" s="49"/>
      <c r="KGR682" s="49"/>
      <c r="KGS682" s="49"/>
      <c r="KGT682" s="50"/>
      <c r="KGU682" s="47"/>
      <c r="KGV682" s="47"/>
      <c r="KGW682" s="47"/>
      <c r="KGX682" s="48"/>
      <c r="KGY682" s="43"/>
      <c r="KGZ682" s="44"/>
      <c r="KHA682" s="9"/>
      <c r="KHB682" s="49"/>
      <c r="KHC682" s="49"/>
      <c r="KHD682" s="49"/>
      <c r="KHE682" s="50"/>
      <c r="KHF682" s="47"/>
      <c r="KHG682" s="47"/>
      <c r="KHH682" s="47"/>
      <c r="KHI682" s="48"/>
      <c r="KHJ682" s="43"/>
      <c r="KHK682" s="44"/>
      <c r="KHL682" s="9"/>
      <c r="KHM682" s="49"/>
      <c r="KHN682" s="49"/>
      <c r="KHO682" s="49"/>
      <c r="KHP682" s="50"/>
      <c r="KHQ682" s="47"/>
      <c r="KHR682" s="47"/>
      <c r="KHS682" s="47"/>
      <c r="KHT682" s="48"/>
      <c r="KHU682" s="43"/>
      <c r="KHV682" s="44"/>
      <c r="KHW682" s="9"/>
      <c r="KHX682" s="49"/>
      <c r="KHY682" s="49"/>
      <c r="KHZ682" s="49"/>
      <c r="KIA682" s="50"/>
      <c r="KIB682" s="47"/>
      <c r="KIC682" s="47"/>
      <c r="KID682" s="47"/>
      <c r="KIE682" s="48"/>
      <c r="KIF682" s="43"/>
      <c r="KIG682" s="44"/>
      <c r="KIH682" s="9"/>
      <c r="KII682" s="49"/>
      <c r="KIJ682" s="49"/>
      <c r="KIK682" s="49"/>
      <c r="KIL682" s="50"/>
      <c r="KIM682" s="47"/>
      <c r="KIN682" s="47"/>
      <c r="KIO682" s="47"/>
      <c r="KIP682" s="48"/>
      <c r="KIQ682" s="43"/>
      <c r="KIR682" s="44"/>
      <c r="KIS682" s="9"/>
      <c r="KIT682" s="49"/>
      <c r="KIU682" s="49"/>
      <c r="KIV682" s="49"/>
      <c r="KIW682" s="50"/>
      <c r="KIX682" s="47"/>
      <c r="KIY682" s="47"/>
      <c r="KIZ682" s="47"/>
      <c r="KJA682" s="48"/>
      <c r="KJB682" s="43"/>
      <c r="KJC682" s="44"/>
      <c r="KJD682" s="9"/>
      <c r="KJE682" s="49"/>
      <c r="KJF682" s="49"/>
      <c r="KJG682" s="49"/>
      <c r="KJH682" s="50"/>
      <c r="KJI682" s="47"/>
      <c r="KJJ682" s="47"/>
      <c r="KJK682" s="47"/>
      <c r="KJL682" s="48"/>
      <c r="KJM682" s="43"/>
      <c r="KJN682" s="44"/>
      <c r="KJO682" s="9"/>
      <c r="KJP682" s="49"/>
      <c r="KJQ682" s="49"/>
      <c r="KJR682" s="49"/>
      <c r="KJS682" s="50"/>
      <c r="KJT682" s="47"/>
      <c r="KJU682" s="47"/>
      <c r="KJV682" s="47"/>
      <c r="KJW682" s="48"/>
      <c r="KJX682" s="43"/>
      <c r="KJY682" s="44"/>
      <c r="KJZ682" s="9"/>
      <c r="KKA682" s="49"/>
      <c r="KKB682" s="49"/>
      <c r="KKC682" s="49"/>
      <c r="KKD682" s="50"/>
      <c r="KKE682" s="47"/>
      <c r="KKF682" s="47"/>
      <c r="KKG682" s="47"/>
      <c r="KKH682" s="48"/>
      <c r="KKI682" s="43"/>
      <c r="KKJ682" s="44"/>
      <c r="KKK682" s="9"/>
      <c r="KKL682" s="49"/>
      <c r="KKM682" s="49"/>
      <c r="KKN682" s="49"/>
      <c r="KKO682" s="50"/>
      <c r="KKP682" s="47"/>
      <c r="KKQ682" s="47"/>
      <c r="KKR682" s="47"/>
      <c r="KKS682" s="48"/>
      <c r="KKT682" s="43"/>
      <c r="KKU682" s="44"/>
      <c r="KKV682" s="9"/>
      <c r="KKW682" s="49"/>
      <c r="KKX682" s="49"/>
      <c r="KKY682" s="49"/>
      <c r="KKZ682" s="50"/>
      <c r="KLA682" s="47"/>
      <c r="KLB682" s="47"/>
      <c r="KLC682" s="47"/>
      <c r="KLD682" s="48"/>
      <c r="KLE682" s="43"/>
      <c r="KLF682" s="44"/>
      <c r="KLG682" s="9"/>
      <c r="KLH682" s="49"/>
      <c r="KLI682" s="49"/>
      <c r="KLJ682" s="49"/>
      <c r="KLK682" s="50"/>
      <c r="KLL682" s="47"/>
      <c r="KLM682" s="47"/>
      <c r="KLN682" s="47"/>
      <c r="KLO682" s="48"/>
      <c r="KLP682" s="43"/>
      <c r="KLQ682" s="44"/>
      <c r="KLR682" s="9"/>
      <c r="KLS682" s="49"/>
      <c r="KLT682" s="49"/>
      <c r="KLU682" s="49"/>
      <c r="KLV682" s="50"/>
      <c r="KLW682" s="47"/>
      <c r="KLX682" s="47"/>
      <c r="KLY682" s="47"/>
      <c r="KLZ682" s="48"/>
      <c r="KMA682" s="43"/>
      <c r="KMB682" s="44"/>
      <c r="KMC682" s="9"/>
      <c r="KMD682" s="49"/>
      <c r="KME682" s="49"/>
      <c r="KMF682" s="49"/>
      <c r="KMG682" s="50"/>
      <c r="KMH682" s="47"/>
      <c r="KMI682" s="47"/>
      <c r="KMJ682" s="47"/>
      <c r="KMK682" s="48"/>
      <c r="KML682" s="43"/>
      <c r="KMM682" s="44"/>
      <c r="KMN682" s="9"/>
      <c r="KMO682" s="49"/>
      <c r="KMP682" s="49"/>
      <c r="KMQ682" s="49"/>
      <c r="KMR682" s="50"/>
      <c r="KMS682" s="47"/>
      <c r="KMT682" s="47"/>
      <c r="KMU682" s="47"/>
      <c r="KMV682" s="48"/>
      <c r="KMW682" s="43"/>
      <c r="KMX682" s="44"/>
      <c r="KMY682" s="9"/>
      <c r="KMZ682" s="49"/>
      <c r="KNA682" s="49"/>
      <c r="KNB682" s="49"/>
      <c r="KNC682" s="50"/>
      <c r="KND682" s="47"/>
      <c r="KNE682" s="47"/>
      <c r="KNF682" s="47"/>
      <c r="KNG682" s="48"/>
      <c r="KNH682" s="43"/>
      <c r="KNI682" s="44"/>
      <c r="KNJ682" s="9"/>
      <c r="KNK682" s="49"/>
      <c r="KNL682" s="49"/>
      <c r="KNM682" s="49"/>
      <c r="KNN682" s="50"/>
      <c r="KNO682" s="47"/>
      <c r="KNP682" s="47"/>
      <c r="KNQ682" s="47"/>
      <c r="KNR682" s="48"/>
      <c r="KNS682" s="43"/>
      <c r="KNT682" s="44"/>
      <c r="KNU682" s="9"/>
      <c r="KNV682" s="49"/>
      <c r="KNW682" s="49"/>
      <c r="KNX682" s="49"/>
      <c r="KNY682" s="50"/>
      <c r="KNZ682" s="47"/>
      <c r="KOA682" s="47"/>
      <c r="KOB682" s="47"/>
      <c r="KOC682" s="48"/>
      <c r="KOD682" s="43"/>
      <c r="KOE682" s="44"/>
      <c r="KOF682" s="9"/>
      <c r="KOG682" s="49"/>
      <c r="KOH682" s="49"/>
      <c r="KOI682" s="49"/>
      <c r="KOJ682" s="50"/>
      <c r="KOK682" s="47"/>
      <c r="KOL682" s="47"/>
      <c r="KOM682" s="47"/>
      <c r="KON682" s="48"/>
      <c r="KOO682" s="43"/>
      <c r="KOP682" s="44"/>
      <c r="KOQ682" s="9"/>
      <c r="KOR682" s="49"/>
      <c r="KOS682" s="49"/>
      <c r="KOT682" s="49"/>
      <c r="KOU682" s="50"/>
      <c r="KOV682" s="47"/>
      <c r="KOW682" s="47"/>
      <c r="KOX682" s="47"/>
      <c r="KOY682" s="48"/>
      <c r="KOZ682" s="43"/>
      <c r="KPA682" s="44"/>
      <c r="KPB682" s="9"/>
      <c r="KPC682" s="49"/>
      <c r="KPD682" s="49"/>
      <c r="KPE682" s="49"/>
      <c r="KPF682" s="50"/>
      <c r="KPG682" s="47"/>
      <c r="KPH682" s="47"/>
      <c r="KPI682" s="47"/>
      <c r="KPJ682" s="48"/>
      <c r="KPK682" s="43"/>
      <c r="KPL682" s="44"/>
      <c r="KPM682" s="9"/>
      <c r="KPN682" s="49"/>
      <c r="KPO682" s="49"/>
      <c r="KPP682" s="49"/>
      <c r="KPQ682" s="50"/>
      <c r="KPR682" s="47"/>
      <c r="KPS682" s="47"/>
      <c r="KPT682" s="47"/>
      <c r="KPU682" s="48"/>
      <c r="KPV682" s="43"/>
      <c r="KPW682" s="44"/>
      <c r="KPX682" s="9"/>
      <c r="KPY682" s="49"/>
      <c r="KPZ682" s="49"/>
      <c r="KQA682" s="49"/>
      <c r="KQB682" s="50"/>
      <c r="KQC682" s="47"/>
      <c r="KQD682" s="47"/>
      <c r="KQE682" s="47"/>
      <c r="KQF682" s="48"/>
      <c r="KQG682" s="43"/>
      <c r="KQH682" s="44"/>
      <c r="KQI682" s="9"/>
      <c r="KQJ682" s="49"/>
      <c r="KQK682" s="49"/>
      <c r="KQL682" s="49"/>
      <c r="KQM682" s="50"/>
      <c r="KQN682" s="47"/>
      <c r="KQO682" s="47"/>
      <c r="KQP682" s="47"/>
      <c r="KQQ682" s="48"/>
      <c r="KQR682" s="43"/>
      <c r="KQS682" s="44"/>
      <c r="KQT682" s="9"/>
      <c r="KQU682" s="49"/>
      <c r="KQV682" s="49"/>
      <c r="KQW682" s="49"/>
      <c r="KQX682" s="50"/>
      <c r="KQY682" s="47"/>
      <c r="KQZ682" s="47"/>
      <c r="KRA682" s="47"/>
      <c r="KRB682" s="48"/>
      <c r="KRC682" s="43"/>
      <c r="KRD682" s="44"/>
      <c r="KRE682" s="9"/>
      <c r="KRF682" s="49"/>
      <c r="KRG682" s="49"/>
      <c r="KRH682" s="49"/>
      <c r="KRI682" s="50"/>
      <c r="KRJ682" s="47"/>
      <c r="KRK682" s="47"/>
      <c r="KRL682" s="47"/>
      <c r="KRM682" s="48"/>
      <c r="KRN682" s="43"/>
      <c r="KRO682" s="44"/>
      <c r="KRP682" s="9"/>
      <c r="KRQ682" s="49"/>
      <c r="KRR682" s="49"/>
      <c r="KRS682" s="49"/>
      <c r="KRT682" s="50"/>
      <c r="KRU682" s="47"/>
      <c r="KRV682" s="47"/>
      <c r="KRW682" s="47"/>
      <c r="KRX682" s="48"/>
      <c r="KRY682" s="43"/>
      <c r="KRZ682" s="44"/>
      <c r="KSA682" s="9"/>
      <c r="KSB682" s="49"/>
      <c r="KSC682" s="49"/>
      <c r="KSD682" s="49"/>
      <c r="KSE682" s="50"/>
      <c r="KSF682" s="47"/>
      <c r="KSG682" s="47"/>
      <c r="KSH682" s="47"/>
      <c r="KSI682" s="48"/>
      <c r="KSJ682" s="43"/>
      <c r="KSK682" s="44"/>
      <c r="KSL682" s="9"/>
      <c r="KSM682" s="49"/>
      <c r="KSN682" s="49"/>
      <c r="KSO682" s="49"/>
      <c r="KSP682" s="50"/>
      <c r="KSQ682" s="47"/>
      <c r="KSR682" s="47"/>
      <c r="KSS682" s="47"/>
      <c r="KST682" s="48"/>
      <c r="KSU682" s="43"/>
      <c r="KSV682" s="44"/>
      <c r="KSW682" s="9"/>
      <c r="KSX682" s="49"/>
      <c r="KSY682" s="49"/>
      <c r="KSZ682" s="49"/>
      <c r="KTA682" s="50"/>
      <c r="KTB682" s="47"/>
      <c r="KTC682" s="47"/>
      <c r="KTD682" s="47"/>
      <c r="KTE682" s="48"/>
      <c r="KTF682" s="43"/>
      <c r="KTG682" s="44"/>
      <c r="KTH682" s="9"/>
      <c r="KTI682" s="49"/>
      <c r="KTJ682" s="49"/>
      <c r="KTK682" s="49"/>
      <c r="KTL682" s="50"/>
      <c r="KTM682" s="47"/>
      <c r="KTN682" s="47"/>
      <c r="KTO682" s="47"/>
      <c r="KTP682" s="48"/>
      <c r="KTQ682" s="43"/>
      <c r="KTR682" s="44"/>
      <c r="KTS682" s="9"/>
      <c r="KTT682" s="49"/>
      <c r="KTU682" s="49"/>
      <c r="KTV682" s="49"/>
      <c r="KTW682" s="50"/>
      <c r="KTX682" s="47"/>
      <c r="KTY682" s="47"/>
      <c r="KTZ682" s="47"/>
      <c r="KUA682" s="48"/>
      <c r="KUB682" s="43"/>
      <c r="KUC682" s="44"/>
      <c r="KUD682" s="9"/>
      <c r="KUE682" s="49"/>
      <c r="KUF682" s="49"/>
      <c r="KUG682" s="49"/>
      <c r="KUH682" s="50"/>
      <c r="KUI682" s="47"/>
      <c r="KUJ682" s="47"/>
      <c r="KUK682" s="47"/>
      <c r="KUL682" s="48"/>
      <c r="KUM682" s="43"/>
      <c r="KUN682" s="44"/>
      <c r="KUO682" s="9"/>
      <c r="KUP682" s="49"/>
      <c r="KUQ682" s="49"/>
      <c r="KUR682" s="49"/>
      <c r="KUS682" s="50"/>
      <c r="KUT682" s="47"/>
      <c r="KUU682" s="47"/>
      <c r="KUV682" s="47"/>
      <c r="KUW682" s="48"/>
      <c r="KUX682" s="43"/>
      <c r="KUY682" s="44"/>
      <c r="KUZ682" s="9"/>
      <c r="KVA682" s="49"/>
      <c r="KVB682" s="49"/>
      <c r="KVC682" s="49"/>
      <c r="KVD682" s="50"/>
      <c r="KVE682" s="47"/>
      <c r="KVF682" s="47"/>
      <c r="KVG682" s="47"/>
      <c r="KVH682" s="48"/>
      <c r="KVI682" s="43"/>
      <c r="KVJ682" s="44"/>
      <c r="KVK682" s="9"/>
      <c r="KVL682" s="49"/>
      <c r="KVM682" s="49"/>
      <c r="KVN682" s="49"/>
      <c r="KVO682" s="50"/>
      <c r="KVP682" s="47"/>
      <c r="KVQ682" s="47"/>
      <c r="KVR682" s="47"/>
      <c r="KVS682" s="48"/>
      <c r="KVT682" s="43"/>
      <c r="KVU682" s="44"/>
      <c r="KVV682" s="9"/>
      <c r="KVW682" s="49"/>
      <c r="KVX682" s="49"/>
      <c r="KVY682" s="49"/>
      <c r="KVZ682" s="50"/>
      <c r="KWA682" s="47"/>
      <c r="KWB682" s="47"/>
      <c r="KWC682" s="47"/>
      <c r="KWD682" s="48"/>
      <c r="KWE682" s="43"/>
      <c r="KWF682" s="44"/>
      <c r="KWG682" s="9"/>
      <c r="KWH682" s="49"/>
      <c r="KWI682" s="49"/>
      <c r="KWJ682" s="49"/>
      <c r="KWK682" s="50"/>
      <c r="KWL682" s="47"/>
      <c r="KWM682" s="47"/>
      <c r="KWN682" s="47"/>
      <c r="KWO682" s="48"/>
      <c r="KWP682" s="43"/>
      <c r="KWQ682" s="44"/>
      <c r="KWR682" s="9"/>
      <c r="KWS682" s="49"/>
      <c r="KWT682" s="49"/>
      <c r="KWU682" s="49"/>
      <c r="KWV682" s="50"/>
      <c r="KWW682" s="47"/>
      <c r="KWX682" s="47"/>
      <c r="KWY682" s="47"/>
      <c r="KWZ682" s="48"/>
      <c r="KXA682" s="43"/>
      <c r="KXB682" s="44"/>
      <c r="KXC682" s="9"/>
      <c r="KXD682" s="49"/>
      <c r="KXE682" s="49"/>
      <c r="KXF682" s="49"/>
      <c r="KXG682" s="50"/>
      <c r="KXH682" s="47"/>
      <c r="KXI682" s="47"/>
      <c r="KXJ682" s="47"/>
      <c r="KXK682" s="48"/>
      <c r="KXL682" s="43"/>
      <c r="KXM682" s="44"/>
      <c r="KXN682" s="9"/>
      <c r="KXO682" s="49"/>
      <c r="KXP682" s="49"/>
      <c r="KXQ682" s="49"/>
      <c r="KXR682" s="50"/>
      <c r="KXS682" s="47"/>
      <c r="KXT682" s="47"/>
      <c r="KXU682" s="47"/>
      <c r="KXV682" s="48"/>
      <c r="KXW682" s="43"/>
      <c r="KXX682" s="44"/>
      <c r="KXY682" s="9"/>
      <c r="KXZ682" s="49"/>
      <c r="KYA682" s="49"/>
      <c r="KYB682" s="49"/>
      <c r="KYC682" s="50"/>
      <c r="KYD682" s="47"/>
      <c r="KYE682" s="47"/>
      <c r="KYF682" s="47"/>
      <c r="KYG682" s="48"/>
      <c r="KYH682" s="43"/>
      <c r="KYI682" s="44"/>
      <c r="KYJ682" s="9"/>
      <c r="KYK682" s="49"/>
      <c r="KYL682" s="49"/>
      <c r="KYM682" s="49"/>
      <c r="KYN682" s="50"/>
      <c r="KYO682" s="47"/>
      <c r="KYP682" s="47"/>
      <c r="KYQ682" s="47"/>
      <c r="KYR682" s="48"/>
      <c r="KYS682" s="43"/>
      <c r="KYT682" s="44"/>
      <c r="KYU682" s="9"/>
      <c r="KYV682" s="49"/>
      <c r="KYW682" s="49"/>
      <c r="KYX682" s="49"/>
      <c r="KYY682" s="50"/>
      <c r="KYZ682" s="47"/>
      <c r="KZA682" s="47"/>
      <c r="KZB682" s="47"/>
      <c r="KZC682" s="48"/>
      <c r="KZD682" s="43"/>
      <c r="KZE682" s="44"/>
      <c r="KZF682" s="9"/>
      <c r="KZG682" s="49"/>
      <c r="KZH682" s="49"/>
      <c r="KZI682" s="49"/>
      <c r="KZJ682" s="50"/>
      <c r="KZK682" s="47"/>
      <c r="KZL682" s="47"/>
      <c r="KZM682" s="47"/>
      <c r="KZN682" s="48"/>
      <c r="KZO682" s="43"/>
      <c r="KZP682" s="44"/>
      <c r="KZQ682" s="9"/>
      <c r="KZR682" s="49"/>
      <c r="KZS682" s="49"/>
      <c r="KZT682" s="49"/>
      <c r="KZU682" s="50"/>
      <c r="KZV682" s="47"/>
      <c r="KZW682" s="47"/>
      <c r="KZX682" s="47"/>
      <c r="KZY682" s="48"/>
      <c r="KZZ682" s="43"/>
      <c r="LAA682" s="44"/>
      <c r="LAB682" s="9"/>
      <c r="LAC682" s="49"/>
      <c r="LAD682" s="49"/>
      <c r="LAE682" s="49"/>
      <c r="LAF682" s="50"/>
      <c r="LAG682" s="47"/>
      <c r="LAH682" s="47"/>
      <c r="LAI682" s="47"/>
      <c r="LAJ682" s="48"/>
      <c r="LAK682" s="43"/>
      <c r="LAL682" s="44"/>
      <c r="LAM682" s="9"/>
      <c r="LAN682" s="49"/>
      <c r="LAO682" s="49"/>
      <c r="LAP682" s="49"/>
      <c r="LAQ682" s="50"/>
      <c r="LAR682" s="47"/>
      <c r="LAS682" s="47"/>
      <c r="LAT682" s="47"/>
      <c r="LAU682" s="48"/>
      <c r="LAV682" s="43"/>
      <c r="LAW682" s="44"/>
      <c r="LAX682" s="9"/>
      <c r="LAY682" s="49"/>
      <c r="LAZ682" s="49"/>
      <c r="LBA682" s="49"/>
      <c r="LBB682" s="50"/>
      <c r="LBC682" s="47"/>
      <c r="LBD682" s="47"/>
      <c r="LBE682" s="47"/>
      <c r="LBF682" s="48"/>
      <c r="LBG682" s="43"/>
      <c r="LBH682" s="44"/>
      <c r="LBI682" s="9"/>
      <c r="LBJ682" s="49"/>
      <c r="LBK682" s="49"/>
      <c r="LBL682" s="49"/>
      <c r="LBM682" s="50"/>
      <c r="LBN682" s="47"/>
      <c r="LBO682" s="47"/>
      <c r="LBP682" s="47"/>
      <c r="LBQ682" s="48"/>
      <c r="LBR682" s="43"/>
      <c r="LBS682" s="44"/>
      <c r="LBT682" s="9"/>
      <c r="LBU682" s="49"/>
      <c r="LBV682" s="49"/>
      <c r="LBW682" s="49"/>
      <c r="LBX682" s="50"/>
      <c r="LBY682" s="47"/>
      <c r="LBZ682" s="47"/>
      <c r="LCA682" s="47"/>
      <c r="LCB682" s="48"/>
      <c r="LCC682" s="43"/>
      <c r="LCD682" s="44"/>
      <c r="LCE682" s="9"/>
      <c r="LCF682" s="49"/>
      <c r="LCG682" s="49"/>
      <c r="LCH682" s="49"/>
      <c r="LCI682" s="50"/>
      <c r="LCJ682" s="47"/>
      <c r="LCK682" s="47"/>
      <c r="LCL682" s="47"/>
      <c r="LCM682" s="48"/>
      <c r="LCN682" s="43"/>
      <c r="LCO682" s="44"/>
      <c r="LCP682" s="9"/>
      <c r="LCQ682" s="49"/>
      <c r="LCR682" s="49"/>
      <c r="LCS682" s="49"/>
      <c r="LCT682" s="50"/>
      <c r="LCU682" s="47"/>
      <c r="LCV682" s="47"/>
      <c r="LCW682" s="47"/>
      <c r="LCX682" s="48"/>
      <c r="LCY682" s="43"/>
      <c r="LCZ682" s="44"/>
      <c r="LDA682" s="9"/>
      <c r="LDB682" s="49"/>
      <c r="LDC682" s="49"/>
      <c r="LDD682" s="49"/>
      <c r="LDE682" s="50"/>
      <c r="LDF682" s="47"/>
      <c r="LDG682" s="47"/>
      <c r="LDH682" s="47"/>
      <c r="LDI682" s="48"/>
      <c r="LDJ682" s="43"/>
      <c r="LDK682" s="44"/>
      <c r="LDL682" s="9"/>
      <c r="LDM682" s="49"/>
      <c r="LDN682" s="49"/>
      <c r="LDO682" s="49"/>
      <c r="LDP682" s="50"/>
      <c r="LDQ682" s="47"/>
      <c r="LDR682" s="47"/>
      <c r="LDS682" s="47"/>
      <c r="LDT682" s="48"/>
      <c r="LDU682" s="43"/>
      <c r="LDV682" s="44"/>
      <c r="LDW682" s="9"/>
      <c r="LDX682" s="49"/>
      <c r="LDY682" s="49"/>
      <c r="LDZ682" s="49"/>
      <c r="LEA682" s="50"/>
      <c r="LEB682" s="47"/>
      <c r="LEC682" s="47"/>
      <c r="LED682" s="47"/>
      <c r="LEE682" s="48"/>
      <c r="LEF682" s="43"/>
      <c r="LEG682" s="44"/>
      <c r="LEH682" s="9"/>
      <c r="LEI682" s="49"/>
      <c r="LEJ682" s="49"/>
      <c r="LEK682" s="49"/>
      <c r="LEL682" s="50"/>
      <c r="LEM682" s="47"/>
      <c r="LEN682" s="47"/>
      <c r="LEO682" s="47"/>
      <c r="LEP682" s="48"/>
      <c r="LEQ682" s="43"/>
      <c r="LER682" s="44"/>
      <c r="LES682" s="9"/>
      <c r="LET682" s="49"/>
      <c r="LEU682" s="49"/>
      <c r="LEV682" s="49"/>
      <c r="LEW682" s="50"/>
      <c r="LEX682" s="47"/>
      <c r="LEY682" s="47"/>
      <c r="LEZ682" s="47"/>
      <c r="LFA682" s="48"/>
      <c r="LFB682" s="43"/>
      <c r="LFC682" s="44"/>
      <c r="LFD682" s="9"/>
      <c r="LFE682" s="49"/>
      <c r="LFF682" s="49"/>
      <c r="LFG682" s="49"/>
      <c r="LFH682" s="50"/>
      <c r="LFI682" s="47"/>
      <c r="LFJ682" s="47"/>
      <c r="LFK682" s="47"/>
      <c r="LFL682" s="48"/>
      <c r="LFM682" s="43"/>
      <c r="LFN682" s="44"/>
      <c r="LFO682" s="9"/>
      <c r="LFP682" s="49"/>
      <c r="LFQ682" s="49"/>
      <c r="LFR682" s="49"/>
      <c r="LFS682" s="50"/>
      <c r="LFT682" s="47"/>
      <c r="LFU682" s="47"/>
      <c r="LFV682" s="47"/>
      <c r="LFW682" s="48"/>
      <c r="LFX682" s="43"/>
      <c r="LFY682" s="44"/>
      <c r="LFZ682" s="9"/>
      <c r="LGA682" s="49"/>
      <c r="LGB682" s="49"/>
      <c r="LGC682" s="49"/>
      <c r="LGD682" s="50"/>
      <c r="LGE682" s="47"/>
      <c r="LGF682" s="47"/>
      <c r="LGG682" s="47"/>
      <c r="LGH682" s="48"/>
      <c r="LGI682" s="43"/>
      <c r="LGJ682" s="44"/>
      <c r="LGK682" s="9"/>
      <c r="LGL682" s="49"/>
      <c r="LGM682" s="49"/>
      <c r="LGN682" s="49"/>
      <c r="LGO682" s="50"/>
      <c r="LGP682" s="47"/>
      <c r="LGQ682" s="47"/>
      <c r="LGR682" s="47"/>
      <c r="LGS682" s="48"/>
      <c r="LGT682" s="43"/>
      <c r="LGU682" s="44"/>
      <c r="LGV682" s="9"/>
      <c r="LGW682" s="49"/>
      <c r="LGX682" s="49"/>
      <c r="LGY682" s="49"/>
      <c r="LGZ682" s="50"/>
      <c r="LHA682" s="47"/>
      <c r="LHB682" s="47"/>
      <c r="LHC682" s="47"/>
      <c r="LHD682" s="48"/>
      <c r="LHE682" s="43"/>
      <c r="LHF682" s="44"/>
      <c r="LHG682" s="9"/>
      <c r="LHH682" s="49"/>
      <c r="LHI682" s="49"/>
      <c r="LHJ682" s="49"/>
      <c r="LHK682" s="50"/>
      <c r="LHL682" s="47"/>
      <c r="LHM682" s="47"/>
      <c r="LHN682" s="47"/>
      <c r="LHO682" s="48"/>
      <c r="LHP682" s="43"/>
      <c r="LHQ682" s="44"/>
      <c r="LHR682" s="9"/>
      <c r="LHS682" s="49"/>
      <c r="LHT682" s="49"/>
      <c r="LHU682" s="49"/>
      <c r="LHV682" s="50"/>
      <c r="LHW682" s="47"/>
      <c r="LHX682" s="47"/>
      <c r="LHY682" s="47"/>
      <c r="LHZ682" s="48"/>
      <c r="LIA682" s="43"/>
      <c r="LIB682" s="44"/>
      <c r="LIC682" s="9"/>
      <c r="LID682" s="49"/>
      <c r="LIE682" s="49"/>
      <c r="LIF682" s="49"/>
      <c r="LIG682" s="50"/>
      <c r="LIH682" s="47"/>
      <c r="LII682" s="47"/>
      <c r="LIJ682" s="47"/>
      <c r="LIK682" s="48"/>
      <c r="LIL682" s="43"/>
      <c r="LIM682" s="44"/>
      <c r="LIN682" s="9"/>
      <c r="LIO682" s="49"/>
      <c r="LIP682" s="49"/>
      <c r="LIQ682" s="49"/>
      <c r="LIR682" s="50"/>
      <c r="LIS682" s="47"/>
      <c r="LIT682" s="47"/>
      <c r="LIU682" s="47"/>
      <c r="LIV682" s="48"/>
      <c r="LIW682" s="43"/>
      <c r="LIX682" s="44"/>
      <c r="LIY682" s="9"/>
      <c r="LIZ682" s="49"/>
      <c r="LJA682" s="49"/>
      <c r="LJB682" s="49"/>
      <c r="LJC682" s="50"/>
      <c r="LJD682" s="47"/>
      <c r="LJE682" s="47"/>
      <c r="LJF682" s="47"/>
      <c r="LJG682" s="48"/>
      <c r="LJH682" s="43"/>
      <c r="LJI682" s="44"/>
      <c r="LJJ682" s="9"/>
      <c r="LJK682" s="49"/>
      <c r="LJL682" s="49"/>
      <c r="LJM682" s="49"/>
      <c r="LJN682" s="50"/>
      <c r="LJO682" s="47"/>
      <c r="LJP682" s="47"/>
      <c r="LJQ682" s="47"/>
      <c r="LJR682" s="48"/>
      <c r="LJS682" s="43"/>
      <c r="LJT682" s="44"/>
      <c r="LJU682" s="9"/>
      <c r="LJV682" s="49"/>
      <c r="LJW682" s="49"/>
      <c r="LJX682" s="49"/>
      <c r="LJY682" s="50"/>
      <c r="LJZ682" s="47"/>
      <c r="LKA682" s="47"/>
      <c r="LKB682" s="47"/>
      <c r="LKC682" s="48"/>
      <c r="LKD682" s="43"/>
      <c r="LKE682" s="44"/>
      <c r="LKF682" s="9"/>
      <c r="LKG682" s="49"/>
      <c r="LKH682" s="49"/>
      <c r="LKI682" s="49"/>
      <c r="LKJ682" s="50"/>
      <c r="LKK682" s="47"/>
      <c r="LKL682" s="47"/>
      <c r="LKM682" s="47"/>
      <c r="LKN682" s="48"/>
      <c r="LKO682" s="43"/>
      <c r="LKP682" s="44"/>
      <c r="LKQ682" s="9"/>
      <c r="LKR682" s="49"/>
      <c r="LKS682" s="49"/>
      <c r="LKT682" s="49"/>
      <c r="LKU682" s="50"/>
      <c r="LKV682" s="47"/>
      <c r="LKW682" s="47"/>
      <c r="LKX682" s="47"/>
      <c r="LKY682" s="48"/>
      <c r="LKZ682" s="43"/>
      <c r="LLA682" s="44"/>
      <c r="LLB682" s="9"/>
      <c r="LLC682" s="49"/>
      <c r="LLD682" s="49"/>
      <c r="LLE682" s="49"/>
      <c r="LLF682" s="50"/>
      <c r="LLG682" s="47"/>
      <c r="LLH682" s="47"/>
      <c r="LLI682" s="47"/>
      <c r="LLJ682" s="48"/>
      <c r="LLK682" s="43"/>
      <c r="LLL682" s="44"/>
      <c r="LLM682" s="9"/>
      <c r="LLN682" s="49"/>
      <c r="LLO682" s="49"/>
      <c r="LLP682" s="49"/>
      <c r="LLQ682" s="50"/>
      <c r="LLR682" s="47"/>
      <c r="LLS682" s="47"/>
      <c r="LLT682" s="47"/>
      <c r="LLU682" s="48"/>
      <c r="LLV682" s="43"/>
      <c r="LLW682" s="44"/>
      <c r="LLX682" s="9"/>
      <c r="LLY682" s="49"/>
      <c r="LLZ682" s="49"/>
      <c r="LMA682" s="49"/>
      <c r="LMB682" s="50"/>
      <c r="LMC682" s="47"/>
      <c r="LMD682" s="47"/>
      <c r="LME682" s="47"/>
      <c r="LMF682" s="48"/>
      <c r="LMG682" s="43"/>
      <c r="LMH682" s="44"/>
      <c r="LMI682" s="9"/>
      <c r="LMJ682" s="49"/>
      <c r="LMK682" s="49"/>
      <c r="LML682" s="49"/>
      <c r="LMM682" s="50"/>
      <c r="LMN682" s="47"/>
      <c r="LMO682" s="47"/>
      <c r="LMP682" s="47"/>
      <c r="LMQ682" s="48"/>
      <c r="LMR682" s="43"/>
      <c r="LMS682" s="44"/>
      <c r="LMT682" s="9"/>
      <c r="LMU682" s="49"/>
      <c r="LMV682" s="49"/>
      <c r="LMW682" s="49"/>
      <c r="LMX682" s="50"/>
      <c r="LMY682" s="47"/>
      <c r="LMZ682" s="47"/>
      <c r="LNA682" s="47"/>
      <c r="LNB682" s="48"/>
      <c r="LNC682" s="43"/>
      <c r="LND682" s="44"/>
      <c r="LNE682" s="9"/>
      <c r="LNF682" s="49"/>
      <c r="LNG682" s="49"/>
      <c r="LNH682" s="49"/>
      <c r="LNI682" s="50"/>
      <c r="LNJ682" s="47"/>
      <c r="LNK682" s="47"/>
      <c r="LNL682" s="47"/>
      <c r="LNM682" s="48"/>
      <c r="LNN682" s="43"/>
      <c r="LNO682" s="44"/>
      <c r="LNP682" s="9"/>
      <c r="LNQ682" s="49"/>
      <c r="LNR682" s="49"/>
      <c r="LNS682" s="49"/>
      <c r="LNT682" s="50"/>
      <c r="LNU682" s="47"/>
      <c r="LNV682" s="47"/>
      <c r="LNW682" s="47"/>
      <c r="LNX682" s="48"/>
      <c r="LNY682" s="43"/>
      <c r="LNZ682" s="44"/>
      <c r="LOA682" s="9"/>
      <c r="LOB682" s="49"/>
      <c r="LOC682" s="49"/>
      <c r="LOD682" s="49"/>
      <c r="LOE682" s="50"/>
      <c r="LOF682" s="47"/>
      <c r="LOG682" s="47"/>
      <c r="LOH682" s="47"/>
      <c r="LOI682" s="48"/>
      <c r="LOJ682" s="43"/>
      <c r="LOK682" s="44"/>
      <c r="LOL682" s="9"/>
      <c r="LOM682" s="49"/>
      <c r="LON682" s="49"/>
      <c r="LOO682" s="49"/>
      <c r="LOP682" s="50"/>
      <c r="LOQ682" s="47"/>
      <c r="LOR682" s="47"/>
      <c r="LOS682" s="47"/>
      <c r="LOT682" s="48"/>
      <c r="LOU682" s="43"/>
      <c r="LOV682" s="44"/>
      <c r="LOW682" s="9"/>
      <c r="LOX682" s="49"/>
      <c r="LOY682" s="49"/>
      <c r="LOZ682" s="49"/>
      <c r="LPA682" s="50"/>
      <c r="LPB682" s="47"/>
      <c r="LPC682" s="47"/>
      <c r="LPD682" s="47"/>
      <c r="LPE682" s="48"/>
      <c r="LPF682" s="43"/>
      <c r="LPG682" s="44"/>
      <c r="LPH682" s="9"/>
      <c r="LPI682" s="49"/>
      <c r="LPJ682" s="49"/>
      <c r="LPK682" s="49"/>
      <c r="LPL682" s="50"/>
      <c r="LPM682" s="47"/>
      <c r="LPN682" s="47"/>
      <c r="LPO682" s="47"/>
      <c r="LPP682" s="48"/>
      <c r="LPQ682" s="43"/>
      <c r="LPR682" s="44"/>
      <c r="LPS682" s="9"/>
      <c r="LPT682" s="49"/>
      <c r="LPU682" s="49"/>
      <c r="LPV682" s="49"/>
      <c r="LPW682" s="50"/>
      <c r="LPX682" s="47"/>
      <c r="LPY682" s="47"/>
      <c r="LPZ682" s="47"/>
      <c r="LQA682" s="48"/>
      <c r="LQB682" s="43"/>
      <c r="LQC682" s="44"/>
      <c r="LQD682" s="9"/>
      <c r="LQE682" s="49"/>
      <c r="LQF682" s="49"/>
      <c r="LQG682" s="49"/>
      <c r="LQH682" s="50"/>
      <c r="LQI682" s="47"/>
      <c r="LQJ682" s="47"/>
      <c r="LQK682" s="47"/>
      <c r="LQL682" s="48"/>
      <c r="LQM682" s="43"/>
      <c r="LQN682" s="44"/>
      <c r="LQO682" s="9"/>
      <c r="LQP682" s="49"/>
      <c r="LQQ682" s="49"/>
      <c r="LQR682" s="49"/>
      <c r="LQS682" s="50"/>
      <c r="LQT682" s="47"/>
      <c r="LQU682" s="47"/>
      <c r="LQV682" s="47"/>
      <c r="LQW682" s="48"/>
      <c r="LQX682" s="43"/>
      <c r="LQY682" s="44"/>
      <c r="LQZ682" s="9"/>
      <c r="LRA682" s="49"/>
      <c r="LRB682" s="49"/>
      <c r="LRC682" s="49"/>
      <c r="LRD682" s="50"/>
      <c r="LRE682" s="47"/>
      <c r="LRF682" s="47"/>
      <c r="LRG682" s="47"/>
      <c r="LRH682" s="48"/>
      <c r="LRI682" s="43"/>
      <c r="LRJ682" s="44"/>
      <c r="LRK682" s="9"/>
      <c r="LRL682" s="49"/>
      <c r="LRM682" s="49"/>
      <c r="LRN682" s="49"/>
      <c r="LRO682" s="50"/>
      <c r="LRP682" s="47"/>
      <c r="LRQ682" s="47"/>
      <c r="LRR682" s="47"/>
      <c r="LRS682" s="48"/>
      <c r="LRT682" s="43"/>
      <c r="LRU682" s="44"/>
      <c r="LRV682" s="9"/>
      <c r="LRW682" s="49"/>
      <c r="LRX682" s="49"/>
      <c r="LRY682" s="49"/>
      <c r="LRZ682" s="50"/>
      <c r="LSA682" s="47"/>
      <c r="LSB682" s="47"/>
      <c r="LSC682" s="47"/>
      <c r="LSD682" s="48"/>
      <c r="LSE682" s="43"/>
      <c r="LSF682" s="44"/>
      <c r="LSG682" s="9"/>
      <c r="LSH682" s="49"/>
      <c r="LSI682" s="49"/>
      <c r="LSJ682" s="49"/>
      <c r="LSK682" s="50"/>
      <c r="LSL682" s="47"/>
      <c r="LSM682" s="47"/>
      <c r="LSN682" s="47"/>
      <c r="LSO682" s="48"/>
      <c r="LSP682" s="43"/>
      <c r="LSQ682" s="44"/>
      <c r="LSR682" s="9"/>
      <c r="LSS682" s="49"/>
      <c r="LST682" s="49"/>
      <c r="LSU682" s="49"/>
      <c r="LSV682" s="50"/>
      <c r="LSW682" s="47"/>
      <c r="LSX682" s="47"/>
      <c r="LSY682" s="47"/>
      <c r="LSZ682" s="48"/>
      <c r="LTA682" s="43"/>
      <c r="LTB682" s="44"/>
      <c r="LTC682" s="9"/>
      <c r="LTD682" s="49"/>
      <c r="LTE682" s="49"/>
      <c r="LTF682" s="49"/>
      <c r="LTG682" s="50"/>
      <c r="LTH682" s="47"/>
      <c r="LTI682" s="47"/>
      <c r="LTJ682" s="47"/>
      <c r="LTK682" s="48"/>
      <c r="LTL682" s="43"/>
      <c r="LTM682" s="44"/>
      <c r="LTN682" s="9"/>
      <c r="LTO682" s="49"/>
      <c r="LTP682" s="49"/>
      <c r="LTQ682" s="49"/>
      <c r="LTR682" s="50"/>
      <c r="LTS682" s="47"/>
      <c r="LTT682" s="47"/>
      <c r="LTU682" s="47"/>
      <c r="LTV682" s="48"/>
      <c r="LTW682" s="43"/>
      <c r="LTX682" s="44"/>
      <c r="LTY682" s="9"/>
      <c r="LTZ682" s="49"/>
      <c r="LUA682" s="49"/>
      <c r="LUB682" s="49"/>
      <c r="LUC682" s="50"/>
      <c r="LUD682" s="47"/>
      <c r="LUE682" s="47"/>
      <c r="LUF682" s="47"/>
      <c r="LUG682" s="48"/>
      <c r="LUH682" s="43"/>
      <c r="LUI682" s="44"/>
      <c r="LUJ682" s="9"/>
      <c r="LUK682" s="49"/>
      <c r="LUL682" s="49"/>
      <c r="LUM682" s="49"/>
      <c r="LUN682" s="50"/>
      <c r="LUO682" s="47"/>
      <c r="LUP682" s="47"/>
      <c r="LUQ682" s="47"/>
      <c r="LUR682" s="48"/>
      <c r="LUS682" s="43"/>
      <c r="LUT682" s="44"/>
      <c r="LUU682" s="9"/>
      <c r="LUV682" s="49"/>
      <c r="LUW682" s="49"/>
      <c r="LUX682" s="49"/>
      <c r="LUY682" s="50"/>
      <c r="LUZ682" s="47"/>
      <c r="LVA682" s="47"/>
      <c r="LVB682" s="47"/>
      <c r="LVC682" s="48"/>
      <c r="LVD682" s="43"/>
      <c r="LVE682" s="44"/>
      <c r="LVF682" s="9"/>
      <c r="LVG682" s="49"/>
      <c r="LVH682" s="49"/>
      <c r="LVI682" s="49"/>
      <c r="LVJ682" s="50"/>
      <c r="LVK682" s="47"/>
      <c r="LVL682" s="47"/>
      <c r="LVM682" s="47"/>
      <c r="LVN682" s="48"/>
      <c r="LVO682" s="43"/>
      <c r="LVP682" s="44"/>
      <c r="LVQ682" s="9"/>
      <c r="LVR682" s="49"/>
      <c r="LVS682" s="49"/>
      <c r="LVT682" s="49"/>
      <c r="LVU682" s="50"/>
      <c r="LVV682" s="47"/>
      <c r="LVW682" s="47"/>
      <c r="LVX682" s="47"/>
      <c r="LVY682" s="48"/>
      <c r="LVZ682" s="43"/>
      <c r="LWA682" s="44"/>
      <c r="LWB682" s="9"/>
      <c r="LWC682" s="49"/>
      <c r="LWD682" s="49"/>
      <c r="LWE682" s="49"/>
      <c r="LWF682" s="50"/>
      <c r="LWG682" s="47"/>
      <c r="LWH682" s="47"/>
      <c r="LWI682" s="47"/>
      <c r="LWJ682" s="48"/>
      <c r="LWK682" s="43"/>
      <c r="LWL682" s="44"/>
      <c r="LWM682" s="9"/>
      <c r="LWN682" s="49"/>
      <c r="LWO682" s="49"/>
      <c r="LWP682" s="49"/>
      <c r="LWQ682" s="50"/>
      <c r="LWR682" s="47"/>
      <c r="LWS682" s="47"/>
      <c r="LWT682" s="47"/>
      <c r="LWU682" s="48"/>
      <c r="LWV682" s="43"/>
      <c r="LWW682" s="44"/>
      <c r="LWX682" s="9"/>
      <c r="LWY682" s="49"/>
      <c r="LWZ682" s="49"/>
      <c r="LXA682" s="49"/>
      <c r="LXB682" s="50"/>
      <c r="LXC682" s="47"/>
      <c r="LXD682" s="47"/>
      <c r="LXE682" s="47"/>
      <c r="LXF682" s="48"/>
      <c r="LXG682" s="43"/>
      <c r="LXH682" s="44"/>
      <c r="LXI682" s="9"/>
      <c r="LXJ682" s="49"/>
      <c r="LXK682" s="49"/>
      <c r="LXL682" s="49"/>
      <c r="LXM682" s="50"/>
      <c r="LXN682" s="47"/>
      <c r="LXO682" s="47"/>
      <c r="LXP682" s="47"/>
      <c r="LXQ682" s="48"/>
      <c r="LXR682" s="43"/>
      <c r="LXS682" s="44"/>
      <c r="LXT682" s="9"/>
      <c r="LXU682" s="49"/>
      <c r="LXV682" s="49"/>
      <c r="LXW682" s="49"/>
      <c r="LXX682" s="50"/>
      <c r="LXY682" s="47"/>
      <c r="LXZ682" s="47"/>
      <c r="LYA682" s="47"/>
      <c r="LYB682" s="48"/>
      <c r="LYC682" s="43"/>
      <c r="LYD682" s="44"/>
      <c r="LYE682" s="9"/>
      <c r="LYF682" s="49"/>
      <c r="LYG682" s="49"/>
      <c r="LYH682" s="49"/>
      <c r="LYI682" s="50"/>
      <c r="LYJ682" s="47"/>
      <c r="LYK682" s="47"/>
      <c r="LYL682" s="47"/>
      <c r="LYM682" s="48"/>
      <c r="LYN682" s="43"/>
      <c r="LYO682" s="44"/>
      <c r="LYP682" s="9"/>
      <c r="LYQ682" s="49"/>
      <c r="LYR682" s="49"/>
      <c r="LYS682" s="49"/>
      <c r="LYT682" s="50"/>
      <c r="LYU682" s="47"/>
      <c r="LYV682" s="47"/>
      <c r="LYW682" s="47"/>
      <c r="LYX682" s="48"/>
      <c r="LYY682" s="43"/>
      <c r="LYZ682" s="44"/>
      <c r="LZA682" s="9"/>
      <c r="LZB682" s="49"/>
      <c r="LZC682" s="49"/>
      <c r="LZD682" s="49"/>
      <c r="LZE682" s="50"/>
      <c r="LZF682" s="47"/>
      <c r="LZG682" s="47"/>
      <c r="LZH682" s="47"/>
      <c r="LZI682" s="48"/>
      <c r="LZJ682" s="43"/>
      <c r="LZK682" s="44"/>
      <c r="LZL682" s="9"/>
      <c r="LZM682" s="49"/>
      <c r="LZN682" s="49"/>
      <c r="LZO682" s="49"/>
      <c r="LZP682" s="50"/>
      <c r="LZQ682" s="47"/>
      <c r="LZR682" s="47"/>
      <c r="LZS682" s="47"/>
      <c r="LZT682" s="48"/>
      <c r="LZU682" s="43"/>
      <c r="LZV682" s="44"/>
      <c r="LZW682" s="9"/>
      <c r="LZX682" s="49"/>
      <c r="LZY682" s="49"/>
      <c r="LZZ682" s="49"/>
      <c r="MAA682" s="50"/>
      <c r="MAB682" s="47"/>
      <c r="MAC682" s="47"/>
      <c r="MAD682" s="47"/>
      <c r="MAE682" s="48"/>
      <c r="MAF682" s="43"/>
      <c r="MAG682" s="44"/>
      <c r="MAH682" s="9"/>
      <c r="MAI682" s="49"/>
      <c r="MAJ682" s="49"/>
      <c r="MAK682" s="49"/>
      <c r="MAL682" s="50"/>
      <c r="MAM682" s="47"/>
      <c r="MAN682" s="47"/>
      <c r="MAO682" s="47"/>
      <c r="MAP682" s="48"/>
      <c r="MAQ682" s="43"/>
      <c r="MAR682" s="44"/>
      <c r="MAS682" s="9"/>
      <c r="MAT682" s="49"/>
      <c r="MAU682" s="49"/>
      <c r="MAV682" s="49"/>
      <c r="MAW682" s="50"/>
      <c r="MAX682" s="47"/>
      <c r="MAY682" s="47"/>
      <c r="MAZ682" s="47"/>
      <c r="MBA682" s="48"/>
      <c r="MBB682" s="43"/>
      <c r="MBC682" s="44"/>
      <c r="MBD682" s="9"/>
      <c r="MBE682" s="49"/>
      <c r="MBF682" s="49"/>
      <c r="MBG682" s="49"/>
      <c r="MBH682" s="50"/>
      <c r="MBI682" s="47"/>
      <c r="MBJ682" s="47"/>
      <c r="MBK682" s="47"/>
      <c r="MBL682" s="48"/>
      <c r="MBM682" s="43"/>
      <c r="MBN682" s="44"/>
      <c r="MBO682" s="9"/>
      <c r="MBP682" s="49"/>
      <c r="MBQ682" s="49"/>
      <c r="MBR682" s="49"/>
      <c r="MBS682" s="50"/>
      <c r="MBT682" s="47"/>
      <c r="MBU682" s="47"/>
      <c r="MBV682" s="47"/>
      <c r="MBW682" s="48"/>
      <c r="MBX682" s="43"/>
      <c r="MBY682" s="44"/>
      <c r="MBZ682" s="9"/>
      <c r="MCA682" s="49"/>
      <c r="MCB682" s="49"/>
      <c r="MCC682" s="49"/>
      <c r="MCD682" s="50"/>
      <c r="MCE682" s="47"/>
      <c r="MCF682" s="47"/>
      <c r="MCG682" s="47"/>
      <c r="MCH682" s="48"/>
      <c r="MCI682" s="43"/>
      <c r="MCJ682" s="44"/>
      <c r="MCK682" s="9"/>
      <c r="MCL682" s="49"/>
      <c r="MCM682" s="49"/>
      <c r="MCN682" s="49"/>
      <c r="MCO682" s="50"/>
      <c r="MCP682" s="47"/>
      <c r="MCQ682" s="47"/>
      <c r="MCR682" s="47"/>
      <c r="MCS682" s="48"/>
      <c r="MCT682" s="43"/>
      <c r="MCU682" s="44"/>
      <c r="MCV682" s="9"/>
      <c r="MCW682" s="49"/>
      <c r="MCX682" s="49"/>
      <c r="MCY682" s="49"/>
      <c r="MCZ682" s="50"/>
      <c r="MDA682" s="47"/>
      <c r="MDB682" s="47"/>
      <c r="MDC682" s="47"/>
      <c r="MDD682" s="48"/>
      <c r="MDE682" s="43"/>
      <c r="MDF682" s="44"/>
      <c r="MDG682" s="9"/>
      <c r="MDH682" s="49"/>
      <c r="MDI682" s="49"/>
      <c r="MDJ682" s="49"/>
      <c r="MDK682" s="50"/>
      <c r="MDL682" s="47"/>
      <c r="MDM682" s="47"/>
      <c r="MDN682" s="47"/>
      <c r="MDO682" s="48"/>
      <c r="MDP682" s="43"/>
      <c r="MDQ682" s="44"/>
      <c r="MDR682" s="9"/>
      <c r="MDS682" s="49"/>
      <c r="MDT682" s="49"/>
      <c r="MDU682" s="49"/>
      <c r="MDV682" s="50"/>
      <c r="MDW682" s="47"/>
      <c r="MDX682" s="47"/>
      <c r="MDY682" s="47"/>
      <c r="MDZ682" s="48"/>
      <c r="MEA682" s="43"/>
      <c r="MEB682" s="44"/>
      <c r="MEC682" s="9"/>
      <c r="MED682" s="49"/>
      <c r="MEE682" s="49"/>
      <c r="MEF682" s="49"/>
      <c r="MEG682" s="50"/>
      <c r="MEH682" s="47"/>
      <c r="MEI682" s="47"/>
      <c r="MEJ682" s="47"/>
      <c r="MEK682" s="48"/>
      <c r="MEL682" s="43"/>
      <c r="MEM682" s="44"/>
      <c r="MEN682" s="9"/>
      <c r="MEO682" s="49"/>
      <c r="MEP682" s="49"/>
      <c r="MEQ682" s="49"/>
      <c r="MER682" s="50"/>
      <c r="MES682" s="47"/>
      <c r="MET682" s="47"/>
      <c r="MEU682" s="47"/>
      <c r="MEV682" s="48"/>
      <c r="MEW682" s="43"/>
      <c r="MEX682" s="44"/>
      <c r="MEY682" s="9"/>
      <c r="MEZ682" s="49"/>
      <c r="MFA682" s="49"/>
      <c r="MFB682" s="49"/>
      <c r="MFC682" s="50"/>
      <c r="MFD682" s="47"/>
      <c r="MFE682" s="47"/>
      <c r="MFF682" s="47"/>
      <c r="MFG682" s="48"/>
      <c r="MFH682" s="43"/>
      <c r="MFI682" s="44"/>
      <c r="MFJ682" s="9"/>
      <c r="MFK682" s="49"/>
      <c r="MFL682" s="49"/>
      <c r="MFM682" s="49"/>
      <c r="MFN682" s="50"/>
      <c r="MFO682" s="47"/>
      <c r="MFP682" s="47"/>
      <c r="MFQ682" s="47"/>
      <c r="MFR682" s="48"/>
      <c r="MFS682" s="43"/>
      <c r="MFT682" s="44"/>
      <c r="MFU682" s="9"/>
      <c r="MFV682" s="49"/>
      <c r="MFW682" s="49"/>
      <c r="MFX682" s="49"/>
      <c r="MFY682" s="50"/>
      <c r="MFZ682" s="47"/>
      <c r="MGA682" s="47"/>
      <c r="MGB682" s="47"/>
      <c r="MGC682" s="48"/>
      <c r="MGD682" s="43"/>
      <c r="MGE682" s="44"/>
      <c r="MGF682" s="9"/>
      <c r="MGG682" s="49"/>
      <c r="MGH682" s="49"/>
      <c r="MGI682" s="49"/>
      <c r="MGJ682" s="50"/>
      <c r="MGK682" s="47"/>
      <c r="MGL682" s="47"/>
      <c r="MGM682" s="47"/>
      <c r="MGN682" s="48"/>
      <c r="MGO682" s="43"/>
      <c r="MGP682" s="44"/>
      <c r="MGQ682" s="9"/>
      <c r="MGR682" s="49"/>
      <c r="MGS682" s="49"/>
      <c r="MGT682" s="49"/>
      <c r="MGU682" s="50"/>
      <c r="MGV682" s="47"/>
      <c r="MGW682" s="47"/>
      <c r="MGX682" s="47"/>
      <c r="MGY682" s="48"/>
      <c r="MGZ682" s="43"/>
      <c r="MHA682" s="44"/>
      <c r="MHB682" s="9"/>
      <c r="MHC682" s="49"/>
      <c r="MHD682" s="49"/>
      <c r="MHE682" s="49"/>
      <c r="MHF682" s="50"/>
      <c r="MHG682" s="47"/>
      <c r="MHH682" s="47"/>
      <c r="MHI682" s="47"/>
      <c r="MHJ682" s="48"/>
      <c r="MHK682" s="43"/>
      <c r="MHL682" s="44"/>
      <c r="MHM682" s="9"/>
      <c r="MHN682" s="49"/>
      <c r="MHO682" s="49"/>
      <c r="MHP682" s="49"/>
      <c r="MHQ682" s="50"/>
      <c r="MHR682" s="47"/>
      <c r="MHS682" s="47"/>
      <c r="MHT682" s="47"/>
      <c r="MHU682" s="48"/>
      <c r="MHV682" s="43"/>
      <c r="MHW682" s="44"/>
      <c r="MHX682" s="9"/>
      <c r="MHY682" s="49"/>
      <c r="MHZ682" s="49"/>
      <c r="MIA682" s="49"/>
      <c r="MIB682" s="50"/>
      <c r="MIC682" s="47"/>
      <c r="MID682" s="47"/>
      <c r="MIE682" s="47"/>
      <c r="MIF682" s="48"/>
      <c r="MIG682" s="43"/>
      <c r="MIH682" s="44"/>
      <c r="MII682" s="9"/>
      <c r="MIJ682" s="49"/>
      <c r="MIK682" s="49"/>
      <c r="MIL682" s="49"/>
      <c r="MIM682" s="50"/>
      <c r="MIN682" s="47"/>
      <c r="MIO682" s="47"/>
      <c r="MIP682" s="47"/>
      <c r="MIQ682" s="48"/>
      <c r="MIR682" s="43"/>
      <c r="MIS682" s="44"/>
      <c r="MIT682" s="9"/>
      <c r="MIU682" s="49"/>
      <c r="MIV682" s="49"/>
      <c r="MIW682" s="49"/>
      <c r="MIX682" s="50"/>
      <c r="MIY682" s="47"/>
      <c r="MIZ682" s="47"/>
      <c r="MJA682" s="47"/>
      <c r="MJB682" s="48"/>
      <c r="MJC682" s="43"/>
      <c r="MJD682" s="44"/>
      <c r="MJE682" s="9"/>
      <c r="MJF682" s="49"/>
      <c r="MJG682" s="49"/>
      <c r="MJH682" s="49"/>
      <c r="MJI682" s="50"/>
      <c r="MJJ682" s="47"/>
      <c r="MJK682" s="47"/>
      <c r="MJL682" s="47"/>
      <c r="MJM682" s="48"/>
      <c r="MJN682" s="43"/>
      <c r="MJO682" s="44"/>
      <c r="MJP682" s="9"/>
      <c r="MJQ682" s="49"/>
      <c r="MJR682" s="49"/>
      <c r="MJS682" s="49"/>
      <c r="MJT682" s="50"/>
      <c r="MJU682" s="47"/>
      <c r="MJV682" s="47"/>
      <c r="MJW682" s="47"/>
      <c r="MJX682" s="48"/>
      <c r="MJY682" s="43"/>
      <c r="MJZ682" s="44"/>
      <c r="MKA682" s="9"/>
      <c r="MKB682" s="49"/>
      <c r="MKC682" s="49"/>
      <c r="MKD682" s="49"/>
      <c r="MKE682" s="50"/>
      <c r="MKF682" s="47"/>
      <c r="MKG682" s="47"/>
      <c r="MKH682" s="47"/>
      <c r="MKI682" s="48"/>
      <c r="MKJ682" s="43"/>
      <c r="MKK682" s="44"/>
      <c r="MKL682" s="9"/>
      <c r="MKM682" s="49"/>
      <c r="MKN682" s="49"/>
      <c r="MKO682" s="49"/>
      <c r="MKP682" s="50"/>
      <c r="MKQ682" s="47"/>
      <c r="MKR682" s="47"/>
      <c r="MKS682" s="47"/>
      <c r="MKT682" s="48"/>
      <c r="MKU682" s="43"/>
      <c r="MKV682" s="44"/>
      <c r="MKW682" s="9"/>
      <c r="MKX682" s="49"/>
      <c r="MKY682" s="49"/>
      <c r="MKZ682" s="49"/>
      <c r="MLA682" s="50"/>
      <c r="MLB682" s="47"/>
      <c r="MLC682" s="47"/>
      <c r="MLD682" s="47"/>
      <c r="MLE682" s="48"/>
      <c r="MLF682" s="43"/>
      <c r="MLG682" s="44"/>
      <c r="MLH682" s="9"/>
      <c r="MLI682" s="49"/>
      <c r="MLJ682" s="49"/>
      <c r="MLK682" s="49"/>
      <c r="MLL682" s="50"/>
      <c r="MLM682" s="47"/>
      <c r="MLN682" s="47"/>
      <c r="MLO682" s="47"/>
      <c r="MLP682" s="48"/>
      <c r="MLQ682" s="43"/>
      <c r="MLR682" s="44"/>
      <c r="MLS682" s="9"/>
      <c r="MLT682" s="49"/>
      <c r="MLU682" s="49"/>
      <c r="MLV682" s="49"/>
      <c r="MLW682" s="50"/>
      <c r="MLX682" s="47"/>
      <c r="MLY682" s="47"/>
      <c r="MLZ682" s="47"/>
      <c r="MMA682" s="48"/>
      <c r="MMB682" s="43"/>
      <c r="MMC682" s="44"/>
      <c r="MMD682" s="9"/>
      <c r="MME682" s="49"/>
      <c r="MMF682" s="49"/>
      <c r="MMG682" s="49"/>
      <c r="MMH682" s="50"/>
      <c r="MMI682" s="47"/>
      <c r="MMJ682" s="47"/>
      <c r="MMK682" s="47"/>
      <c r="MML682" s="48"/>
      <c r="MMM682" s="43"/>
      <c r="MMN682" s="44"/>
      <c r="MMO682" s="9"/>
      <c r="MMP682" s="49"/>
      <c r="MMQ682" s="49"/>
      <c r="MMR682" s="49"/>
      <c r="MMS682" s="50"/>
      <c r="MMT682" s="47"/>
      <c r="MMU682" s="47"/>
      <c r="MMV682" s="47"/>
      <c r="MMW682" s="48"/>
      <c r="MMX682" s="43"/>
      <c r="MMY682" s="44"/>
      <c r="MMZ682" s="9"/>
      <c r="MNA682" s="49"/>
      <c r="MNB682" s="49"/>
      <c r="MNC682" s="49"/>
      <c r="MND682" s="50"/>
      <c r="MNE682" s="47"/>
      <c r="MNF682" s="47"/>
      <c r="MNG682" s="47"/>
      <c r="MNH682" s="48"/>
      <c r="MNI682" s="43"/>
      <c r="MNJ682" s="44"/>
      <c r="MNK682" s="9"/>
      <c r="MNL682" s="49"/>
      <c r="MNM682" s="49"/>
      <c r="MNN682" s="49"/>
      <c r="MNO682" s="50"/>
      <c r="MNP682" s="47"/>
      <c r="MNQ682" s="47"/>
      <c r="MNR682" s="47"/>
      <c r="MNS682" s="48"/>
      <c r="MNT682" s="43"/>
      <c r="MNU682" s="44"/>
      <c r="MNV682" s="9"/>
      <c r="MNW682" s="49"/>
      <c r="MNX682" s="49"/>
      <c r="MNY682" s="49"/>
      <c r="MNZ682" s="50"/>
      <c r="MOA682" s="47"/>
      <c r="MOB682" s="47"/>
      <c r="MOC682" s="47"/>
      <c r="MOD682" s="48"/>
      <c r="MOE682" s="43"/>
      <c r="MOF682" s="44"/>
      <c r="MOG682" s="9"/>
      <c r="MOH682" s="49"/>
      <c r="MOI682" s="49"/>
      <c r="MOJ682" s="49"/>
      <c r="MOK682" s="50"/>
      <c r="MOL682" s="47"/>
      <c r="MOM682" s="47"/>
      <c r="MON682" s="47"/>
      <c r="MOO682" s="48"/>
      <c r="MOP682" s="43"/>
      <c r="MOQ682" s="44"/>
      <c r="MOR682" s="9"/>
      <c r="MOS682" s="49"/>
      <c r="MOT682" s="49"/>
      <c r="MOU682" s="49"/>
      <c r="MOV682" s="50"/>
      <c r="MOW682" s="47"/>
      <c r="MOX682" s="47"/>
      <c r="MOY682" s="47"/>
      <c r="MOZ682" s="48"/>
      <c r="MPA682" s="43"/>
      <c r="MPB682" s="44"/>
      <c r="MPC682" s="9"/>
      <c r="MPD682" s="49"/>
      <c r="MPE682" s="49"/>
      <c r="MPF682" s="49"/>
      <c r="MPG682" s="50"/>
      <c r="MPH682" s="47"/>
      <c r="MPI682" s="47"/>
      <c r="MPJ682" s="47"/>
      <c r="MPK682" s="48"/>
      <c r="MPL682" s="43"/>
      <c r="MPM682" s="44"/>
      <c r="MPN682" s="9"/>
      <c r="MPO682" s="49"/>
      <c r="MPP682" s="49"/>
      <c r="MPQ682" s="49"/>
      <c r="MPR682" s="50"/>
      <c r="MPS682" s="47"/>
      <c r="MPT682" s="47"/>
      <c r="MPU682" s="47"/>
      <c r="MPV682" s="48"/>
      <c r="MPW682" s="43"/>
      <c r="MPX682" s="44"/>
      <c r="MPY682" s="9"/>
      <c r="MPZ682" s="49"/>
      <c r="MQA682" s="49"/>
      <c r="MQB682" s="49"/>
      <c r="MQC682" s="50"/>
      <c r="MQD682" s="47"/>
      <c r="MQE682" s="47"/>
      <c r="MQF682" s="47"/>
      <c r="MQG682" s="48"/>
      <c r="MQH682" s="43"/>
      <c r="MQI682" s="44"/>
      <c r="MQJ682" s="9"/>
      <c r="MQK682" s="49"/>
      <c r="MQL682" s="49"/>
      <c r="MQM682" s="49"/>
      <c r="MQN682" s="50"/>
      <c r="MQO682" s="47"/>
      <c r="MQP682" s="47"/>
      <c r="MQQ682" s="47"/>
      <c r="MQR682" s="48"/>
      <c r="MQS682" s="43"/>
      <c r="MQT682" s="44"/>
      <c r="MQU682" s="9"/>
      <c r="MQV682" s="49"/>
      <c r="MQW682" s="49"/>
      <c r="MQX682" s="49"/>
      <c r="MQY682" s="50"/>
      <c r="MQZ682" s="47"/>
      <c r="MRA682" s="47"/>
      <c r="MRB682" s="47"/>
      <c r="MRC682" s="48"/>
      <c r="MRD682" s="43"/>
      <c r="MRE682" s="44"/>
      <c r="MRF682" s="9"/>
      <c r="MRG682" s="49"/>
      <c r="MRH682" s="49"/>
      <c r="MRI682" s="49"/>
      <c r="MRJ682" s="50"/>
      <c r="MRK682" s="47"/>
      <c r="MRL682" s="47"/>
      <c r="MRM682" s="47"/>
      <c r="MRN682" s="48"/>
      <c r="MRO682" s="43"/>
      <c r="MRP682" s="44"/>
      <c r="MRQ682" s="9"/>
      <c r="MRR682" s="49"/>
      <c r="MRS682" s="49"/>
      <c r="MRT682" s="49"/>
      <c r="MRU682" s="50"/>
      <c r="MRV682" s="47"/>
      <c r="MRW682" s="47"/>
      <c r="MRX682" s="47"/>
      <c r="MRY682" s="48"/>
      <c r="MRZ682" s="43"/>
      <c r="MSA682" s="44"/>
      <c r="MSB682" s="9"/>
      <c r="MSC682" s="49"/>
      <c r="MSD682" s="49"/>
      <c r="MSE682" s="49"/>
      <c r="MSF682" s="50"/>
      <c r="MSG682" s="47"/>
      <c r="MSH682" s="47"/>
      <c r="MSI682" s="47"/>
      <c r="MSJ682" s="48"/>
      <c r="MSK682" s="43"/>
      <c r="MSL682" s="44"/>
      <c r="MSM682" s="9"/>
      <c r="MSN682" s="49"/>
      <c r="MSO682" s="49"/>
      <c r="MSP682" s="49"/>
      <c r="MSQ682" s="50"/>
      <c r="MSR682" s="47"/>
      <c r="MSS682" s="47"/>
      <c r="MST682" s="47"/>
      <c r="MSU682" s="48"/>
      <c r="MSV682" s="43"/>
      <c r="MSW682" s="44"/>
      <c r="MSX682" s="9"/>
      <c r="MSY682" s="49"/>
      <c r="MSZ682" s="49"/>
      <c r="MTA682" s="49"/>
      <c r="MTB682" s="50"/>
      <c r="MTC682" s="47"/>
      <c r="MTD682" s="47"/>
      <c r="MTE682" s="47"/>
      <c r="MTF682" s="48"/>
      <c r="MTG682" s="43"/>
      <c r="MTH682" s="44"/>
      <c r="MTI682" s="9"/>
      <c r="MTJ682" s="49"/>
      <c r="MTK682" s="49"/>
      <c r="MTL682" s="49"/>
      <c r="MTM682" s="50"/>
      <c r="MTN682" s="47"/>
      <c r="MTO682" s="47"/>
      <c r="MTP682" s="47"/>
      <c r="MTQ682" s="48"/>
      <c r="MTR682" s="43"/>
      <c r="MTS682" s="44"/>
      <c r="MTT682" s="9"/>
      <c r="MTU682" s="49"/>
      <c r="MTV682" s="49"/>
      <c r="MTW682" s="49"/>
      <c r="MTX682" s="50"/>
      <c r="MTY682" s="47"/>
      <c r="MTZ682" s="47"/>
      <c r="MUA682" s="47"/>
      <c r="MUB682" s="48"/>
      <c r="MUC682" s="43"/>
      <c r="MUD682" s="44"/>
      <c r="MUE682" s="9"/>
      <c r="MUF682" s="49"/>
      <c r="MUG682" s="49"/>
      <c r="MUH682" s="49"/>
      <c r="MUI682" s="50"/>
      <c r="MUJ682" s="47"/>
      <c r="MUK682" s="47"/>
      <c r="MUL682" s="47"/>
      <c r="MUM682" s="48"/>
      <c r="MUN682" s="43"/>
      <c r="MUO682" s="44"/>
      <c r="MUP682" s="9"/>
      <c r="MUQ682" s="49"/>
      <c r="MUR682" s="49"/>
      <c r="MUS682" s="49"/>
      <c r="MUT682" s="50"/>
      <c r="MUU682" s="47"/>
      <c r="MUV682" s="47"/>
      <c r="MUW682" s="47"/>
      <c r="MUX682" s="48"/>
      <c r="MUY682" s="43"/>
      <c r="MUZ682" s="44"/>
      <c r="MVA682" s="9"/>
      <c r="MVB682" s="49"/>
      <c r="MVC682" s="49"/>
      <c r="MVD682" s="49"/>
      <c r="MVE682" s="50"/>
      <c r="MVF682" s="47"/>
      <c r="MVG682" s="47"/>
      <c r="MVH682" s="47"/>
      <c r="MVI682" s="48"/>
      <c r="MVJ682" s="43"/>
      <c r="MVK682" s="44"/>
      <c r="MVL682" s="9"/>
      <c r="MVM682" s="49"/>
      <c r="MVN682" s="49"/>
      <c r="MVO682" s="49"/>
      <c r="MVP682" s="50"/>
      <c r="MVQ682" s="47"/>
      <c r="MVR682" s="47"/>
      <c r="MVS682" s="47"/>
      <c r="MVT682" s="48"/>
      <c r="MVU682" s="43"/>
      <c r="MVV682" s="44"/>
      <c r="MVW682" s="9"/>
      <c r="MVX682" s="49"/>
      <c r="MVY682" s="49"/>
      <c r="MVZ682" s="49"/>
      <c r="MWA682" s="50"/>
      <c r="MWB682" s="47"/>
      <c r="MWC682" s="47"/>
      <c r="MWD682" s="47"/>
      <c r="MWE682" s="48"/>
      <c r="MWF682" s="43"/>
      <c r="MWG682" s="44"/>
      <c r="MWH682" s="9"/>
      <c r="MWI682" s="49"/>
      <c r="MWJ682" s="49"/>
      <c r="MWK682" s="49"/>
      <c r="MWL682" s="50"/>
      <c r="MWM682" s="47"/>
      <c r="MWN682" s="47"/>
      <c r="MWO682" s="47"/>
      <c r="MWP682" s="48"/>
      <c r="MWQ682" s="43"/>
      <c r="MWR682" s="44"/>
      <c r="MWS682" s="9"/>
      <c r="MWT682" s="49"/>
      <c r="MWU682" s="49"/>
      <c r="MWV682" s="49"/>
      <c r="MWW682" s="50"/>
      <c r="MWX682" s="47"/>
      <c r="MWY682" s="47"/>
      <c r="MWZ682" s="47"/>
      <c r="MXA682" s="48"/>
      <c r="MXB682" s="43"/>
      <c r="MXC682" s="44"/>
      <c r="MXD682" s="9"/>
      <c r="MXE682" s="49"/>
      <c r="MXF682" s="49"/>
      <c r="MXG682" s="49"/>
      <c r="MXH682" s="50"/>
      <c r="MXI682" s="47"/>
      <c r="MXJ682" s="47"/>
      <c r="MXK682" s="47"/>
      <c r="MXL682" s="48"/>
      <c r="MXM682" s="43"/>
      <c r="MXN682" s="44"/>
      <c r="MXO682" s="9"/>
      <c r="MXP682" s="49"/>
      <c r="MXQ682" s="49"/>
      <c r="MXR682" s="49"/>
      <c r="MXS682" s="50"/>
      <c r="MXT682" s="47"/>
      <c r="MXU682" s="47"/>
      <c r="MXV682" s="47"/>
      <c r="MXW682" s="48"/>
      <c r="MXX682" s="43"/>
      <c r="MXY682" s="44"/>
      <c r="MXZ682" s="9"/>
      <c r="MYA682" s="49"/>
      <c r="MYB682" s="49"/>
      <c r="MYC682" s="49"/>
      <c r="MYD682" s="50"/>
      <c r="MYE682" s="47"/>
      <c r="MYF682" s="47"/>
      <c r="MYG682" s="47"/>
      <c r="MYH682" s="48"/>
      <c r="MYI682" s="43"/>
      <c r="MYJ682" s="44"/>
      <c r="MYK682" s="9"/>
      <c r="MYL682" s="49"/>
      <c r="MYM682" s="49"/>
      <c r="MYN682" s="49"/>
      <c r="MYO682" s="50"/>
      <c r="MYP682" s="47"/>
      <c r="MYQ682" s="47"/>
      <c r="MYR682" s="47"/>
      <c r="MYS682" s="48"/>
      <c r="MYT682" s="43"/>
      <c r="MYU682" s="44"/>
      <c r="MYV682" s="9"/>
      <c r="MYW682" s="49"/>
      <c r="MYX682" s="49"/>
      <c r="MYY682" s="49"/>
      <c r="MYZ682" s="50"/>
      <c r="MZA682" s="47"/>
      <c r="MZB682" s="47"/>
      <c r="MZC682" s="47"/>
      <c r="MZD682" s="48"/>
      <c r="MZE682" s="43"/>
      <c r="MZF682" s="44"/>
      <c r="MZG682" s="9"/>
      <c r="MZH682" s="49"/>
      <c r="MZI682" s="49"/>
      <c r="MZJ682" s="49"/>
      <c r="MZK682" s="50"/>
      <c r="MZL682" s="47"/>
      <c r="MZM682" s="47"/>
      <c r="MZN682" s="47"/>
      <c r="MZO682" s="48"/>
      <c r="MZP682" s="43"/>
      <c r="MZQ682" s="44"/>
      <c r="MZR682" s="9"/>
      <c r="MZS682" s="49"/>
      <c r="MZT682" s="49"/>
      <c r="MZU682" s="49"/>
      <c r="MZV682" s="50"/>
      <c r="MZW682" s="47"/>
      <c r="MZX682" s="47"/>
      <c r="MZY682" s="47"/>
      <c r="MZZ682" s="48"/>
      <c r="NAA682" s="43"/>
      <c r="NAB682" s="44"/>
      <c r="NAC682" s="9"/>
      <c r="NAD682" s="49"/>
      <c r="NAE682" s="49"/>
      <c r="NAF682" s="49"/>
      <c r="NAG682" s="50"/>
      <c r="NAH682" s="47"/>
      <c r="NAI682" s="47"/>
      <c r="NAJ682" s="47"/>
      <c r="NAK682" s="48"/>
      <c r="NAL682" s="43"/>
      <c r="NAM682" s="44"/>
      <c r="NAN682" s="9"/>
      <c r="NAO682" s="49"/>
      <c r="NAP682" s="49"/>
      <c r="NAQ682" s="49"/>
      <c r="NAR682" s="50"/>
      <c r="NAS682" s="47"/>
      <c r="NAT682" s="47"/>
      <c r="NAU682" s="47"/>
      <c r="NAV682" s="48"/>
      <c r="NAW682" s="43"/>
      <c r="NAX682" s="44"/>
      <c r="NAY682" s="9"/>
      <c r="NAZ682" s="49"/>
      <c r="NBA682" s="49"/>
      <c r="NBB682" s="49"/>
      <c r="NBC682" s="50"/>
      <c r="NBD682" s="47"/>
      <c r="NBE682" s="47"/>
      <c r="NBF682" s="47"/>
      <c r="NBG682" s="48"/>
      <c r="NBH682" s="43"/>
      <c r="NBI682" s="44"/>
      <c r="NBJ682" s="9"/>
      <c r="NBK682" s="49"/>
      <c r="NBL682" s="49"/>
      <c r="NBM682" s="49"/>
      <c r="NBN682" s="50"/>
      <c r="NBO682" s="47"/>
      <c r="NBP682" s="47"/>
      <c r="NBQ682" s="47"/>
      <c r="NBR682" s="48"/>
      <c r="NBS682" s="43"/>
      <c r="NBT682" s="44"/>
      <c r="NBU682" s="9"/>
      <c r="NBV682" s="49"/>
      <c r="NBW682" s="49"/>
      <c r="NBX682" s="49"/>
      <c r="NBY682" s="50"/>
      <c r="NBZ682" s="47"/>
      <c r="NCA682" s="47"/>
      <c r="NCB682" s="47"/>
      <c r="NCC682" s="48"/>
      <c r="NCD682" s="43"/>
      <c r="NCE682" s="44"/>
      <c r="NCF682" s="9"/>
      <c r="NCG682" s="49"/>
      <c r="NCH682" s="49"/>
      <c r="NCI682" s="49"/>
      <c r="NCJ682" s="50"/>
      <c r="NCK682" s="47"/>
      <c r="NCL682" s="47"/>
      <c r="NCM682" s="47"/>
      <c r="NCN682" s="48"/>
      <c r="NCO682" s="43"/>
      <c r="NCP682" s="44"/>
      <c r="NCQ682" s="9"/>
      <c r="NCR682" s="49"/>
      <c r="NCS682" s="49"/>
      <c r="NCT682" s="49"/>
      <c r="NCU682" s="50"/>
      <c r="NCV682" s="47"/>
      <c r="NCW682" s="47"/>
      <c r="NCX682" s="47"/>
      <c r="NCY682" s="48"/>
      <c r="NCZ682" s="43"/>
      <c r="NDA682" s="44"/>
      <c r="NDB682" s="9"/>
      <c r="NDC682" s="49"/>
      <c r="NDD682" s="49"/>
      <c r="NDE682" s="49"/>
      <c r="NDF682" s="50"/>
      <c r="NDG682" s="47"/>
      <c r="NDH682" s="47"/>
      <c r="NDI682" s="47"/>
      <c r="NDJ682" s="48"/>
      <c r="NDK682" s="43"/>
      <c r="NDL682" s="44"/>
      <c r="NDM682" s="9"/>
      <c r="NDN682" s="49"/>
      <c r="NDO682" s="49"/>
      <c r="NDP682" s="49"/>
      <c r="NDQ682" s="50"/>
      <c r="NDR682" s="47"/>
      <c r="NDS682" s="47"/>
      <c r="NDT682" s="47"/>
      <c r="NDU682" s="48"/>
      <c r="NDV682" s="43"/>
      <c r="NDW682" s="44"/>
      <c r="NDX682" s="9"/>
      <c r="NDY682" s="49"/>
      <c r="NDZ682" s="49"/>
      <c r="NEA682" s="49"/>
      <c r="NEB682" s="50"/>
      <c r="NEC682" s="47"/>
      <c r="NED682" s="47"/>
      <c r="NEE682" s="47"/>
      <c r="NEF682" s="48"/>
      <c r="NEG682" s="43"/>
      <c r="NEH682" s="44"/>
      <c r="NEI682" s="9"/>
      <c r="NEJ682" s="49"/>
      <c r="NEK682" s="49"/>
      <c r="NEL682" s="49"/>
      <c r="NEM682" s="50"/>
      <c r="NEN682" s="47"/>
      <c r="NEO682" s="47"/>
      <c r="NEP682" s="47"/>
      <c r="NEQ682" s="48"/>
      <c r="NER682" s="43"/>
      <c r="NES682" s="44"/>
      <c r="NET682" s="9"/>
      <c r="NEU682" s="49"/>
      <c r="NEV682" s="49"/>
      <c r="NEW682" s="49"/>
      <c r="NEX682" s="50"/>
      <c r="NEY682" s="47"/>
      <c r="NEZ682" s="47"/>
      <c r="NFA682" s="47"/>
      <c r="NFB682" s="48"/>
      <c r="NFC682" s="43"/>
      <c r="NFD682" s="44"/>
      <c r="NFE682" s="9"/>
      <c r="NFF682" s="49"/>
      <c r="NFG682" s="49"/>
      <c r="NFH682" s="49"/>
      <c r="NFI682" s="50"/>
      <c r="NFJ682" s="47"/>
      <c r="NFK682" s="47"/>
      <c r="NFL682" s="47"/>
      <c r="NFM682" s="48"/>
      <c r="NFN682" s="43"/>
      <c r="NFO682" s="44"/>
      <c r="NFP682" s="9"/>
      <c r="NFQ682" s="49"/>
      <c r="NFR682" s="49"/>
      <c r="NFS682" s="49"/>
      <c r="NFT682" s="50"/>
      <c r="NFU682" s="47"/>
      <c r="NFV682" s="47"/>
      <c r="NFW682" s="47"/>
      <c r="NFX682" s="48"/>
      <c r="NFY682" s="43"/>
      <c r="NFZ682" s="44"/>
      <c r="NGA682" s="9"/>
      <c r="NGB682" s="49"/>
      <c r="NGC682" s="49"/>
      <c r="NGD682" s="49"/>
      <c r="NGE682" s="50"/>
      <c r="NGF682" s="47"/>
      <c r="NGG682" s="47"/>
      <c r="NGH682" s="47"/>
      <c r="NGI682" s="48"/>
      <c r="NGJ682" s="43"/>
      <c r="NGK682" s="44"/>
      <c r="NGL682" s="9"/>
      <c r="NGM682" s="49"/>
      <c r="NGN682" s="49"/>
      <c r="NGO682" s="49"/>
      <c r="NGP682" s="50"/>
      <c r="NGQ682" s="47"/>
      <c r="NGR682" s="47"/>
      <c r="NGS682" s="47"/>
      <c r="NGT682" s="48"/>
      <c r="NGU682" s="43"/>
      <c r="NGV682" s="44"/>
      <c r="NGW682" s="9"/>
      <c r="NGX682" s="49"/>
      <c r="NGY682" s="49"/>
      <c r="NGZ682" s="49"/>
      <c r="NHA682" s="50"/>
      <c r="NHB682" s="47"/>
      <c r="NHC682" s="47"/>
      <c r="NHD682" s="47"/>
      <c r="NHE682" s="48"/>
      <c r="NHF682" s="43"/>
      <c r="NHG682" s="44"/>
      <c r="NHH682" s="9"/>
      <c r="NHI682" s="49"/>
      <c r="NHJ682" s="49"/>
      <c r="NHK682" s="49"/>
      <c r="NHL682" s="50"/>
      <c r="NHM682" s="47"/>
      <c r="NHN682" s="47"/>
      <c r="NHO682" s="47"/>
      <c r="NHP682" s="48"/>
      <c r="NHQ682" s="43"/>
      <c r="NHR682" s="44"/>
      <c r="NHS682" s="9"/>
      <c r="NHT682" s="49"/>
      <c r="NHU682" s="49"/>
      <c r="NHV682" s="49"/>
      <c r="NHW682" s="50"/>
      <c r="NHX682" s="47"/>
      <c r="NHY682" s="47"/>
      <c r="NHZ682" s="47"/>
      <c r="NIA682" s="48"/>
      <c r="NIB682" s="43"/>
      <c r="NIC682" s="44"/>
      <c r="NID682" s="9"/>
      <c r="NIE682" s="49"/>
      <c r="NIF682" s="49"/>
      <c r="NIG682" s="49"/>
      <c r="NIH682" s="50"/>
      <c r="NII682" s="47"/>
      <c r="NIJ682" s="47"/>
      <c r="NIK682" s="47"/>
      <c r="NIL682" s="48"/>
      <c r="NIM682" s="43"/>
      <c r="NIN682" s="44"/>
      <c r="NIO682" s="9"/>
      <c r="NIP682" s="49"/>
      <c r="NIQ682" s="49"/>
      <c r="NIR682" s="49"/>
      <c r="NIS682" s="50"/>
      <c r="NIT682" s="47"/>
      <c r="NIU682" s="47"/>
      <c r="NIV682" s="47"/>
      <c r="NIW682" s="48"/>
      <c r="NIX682" s="43"/>
      <c r="NIY682" s="44"/>
      <c r="NIZ682" s="9"/>
      <c r="NJA682" s="49"/>
      <c r="NJB682" s="49"/>
      <c r="NJC682" s="49"/>
      <c r="NJD682" s="50"/>
      <c r="NJE682" s="47"/>
      <c r="NJF682" s="47"/>
      <c r="NJG682" s="47"/>
      <c r="NJH682" s="48"/>
      <c r="NJI682" s="43"/>
      <c r="NJJ682" s="44"/>
      <c r="NJK682" s="9"/>
      <c r="NJL682" s="49"/>
      <c r="NJM682" s="49"/>
      <c r="NJN682" s="49"/>
      <c r="NJO682" s="50"/>
      <c r="NJP682" s="47"/>
      <c r="NJQ682" s="47"/>
      <c r="NJR682" s="47"/>
      <c r="NJS682" s="48"/>
      <c r="NJT682" s="43"/>
      <c r="NJU682" s="44"/>
      <c r="NJV682" s="9"/>
      <c r="NJW682" s="49"/>
      <c r="NJX682" s="49"/>
      <c r="NJY682" s="49"/>
      <c r="NJZ682" s="50"/>
      <c r="NKA682" s="47"/>
      <c r="NKB682" s="47"/>
      <c r="NKC682" s="47"/>
      <c r="NKD682" s="48"/>
      <c r="NKE682" s="43"/>
      <c r="NKF682" s="44"/>
      <c r="NKG682" s="9"/>
      <c r="NKH682" s="49"/>
      <c r="NKI682" s="49"/>
      <c r="NKJ682" s="49"/>
      <c r="NKK682" s="50"/>
      <c r="NKL682" s="47"/>
      <c r="NKM682" s="47"/>
      <c r="NKN682" s="47"/>
      <c r="NKO682" s="48"/>
      <c r="NKP682" s="43"/>
      <c r="NKQ682" s="44"/>
      <c r="NKR682" s="9"/>
      <c r="NKS682" s="49"/>
      <c r="NKT682" s="49"/>
      <c r="NKU682" s="49"/>
      <c r="NKV682" s="50"/>
      <c r="NKW682" s="47"/>
      <c r="NKX682" s="47"/>
      <c r="NKY682" s="47"/>
      <c r="NKZ682" s="48"/>
      <c r="NLA682" s="43"/>
      <c r="NLB682" s="44"/>
      <c r="NLC682" s="9"/>
      <c r="NLD682" s="49"/>
      <c r="NLE682" s="49"/>
      <c r="NLF682" s="49"/>
      <c r="NLG682" s="50"/>
      <c r="NLH682" s="47"/>
      <c r="NLI682" s="47"/>
      <c r="NLJ682" s="47"/>
      <c r="NLK682" s="48"/>
      <c r="NLL682" s="43"/>
      <c r="NLM682" s="44"/>
      <c r="NLN682" s="9"/>
      <c r="NLO682" s="49"/>
      <c r="NLP682" s="49"/>
      <c r="NLQ682" s="49"/>
      <c r="NLR682" s="50"/>
      <c r="NLS682" s="47"/>
      <c r="NLT682" s="47"/>
      <c r="NLU682" s="47"/>
      <c r="NLV682" s="48"/>
      <c r="NLW682" s="43"/>
      <c r="NLX682" s="44"/>
      <c r="NLY682" s="9"/>
      <c r="NLZ682" s="49"/>
      <c r="NMA682" s="49"/>
      <c r="NMB682" s="49"/>
      <c r="NMC682" s="50"/>
      <c r="NMD682" s="47"/>
      <c r="NME682" s="47"/>
      <c r="NMF682" s="47"/>
      <c r="NMG682" s="48"/>
      <c r="NMH682" s="43"/>
      <c r="NMI682" s="44"/>
      <c r="NMJ682" s="9"/>
      <c r="NMK682" s="49"/>
      <c r="NML682" s="49"/>
      <c r="NMM682" s="49"/>
      <c r="NMN682" s="50"/>
      <c r="NMO682" s="47"/>
      <c r="NMP682" s="47"/>
      <c r="NMQ682" s="47"/>
      <c r="NMR682" s="48"/>
      <c r="NMS682" s="43"/>
      <c r="NMT682" s="44"/>
      <c r="NMU682" s="9"/>
      <c r="NMV682" s="49"/>
      <c r="NMW682" s="49"/>
      <c r="NMX682" s="49"/>
      <c r="NMY682" s="50"/>
      <c r="NMZ682" s="47"/>
      <c r="NNA682" s="47"/>
      <c r="NNB682" s="47"/>
      <c r="NNC682" s="48"/>
      <c r="NND682" s="43"/>
      <c r="NNE682" s="44"/>
      <c r="NNF682" s="9"/>
      <c r="NNG682" s="49"/>
      <c r="NNH682" s="49"/>
      <c r="NNI682" s="49"/>
      <c r="NNJ682" s="50"/>
      <c r="NNK682" s="47"/>
      <c r="NNL682" s="47"/>
      <c r="NNM682" s="47"/>
      <c r="NNN682" s="48"/>
      <c r="NNO682" s="43"/>
      <c r="NNP682" s="44"/>
      <c r="NNQ682" s="9"/>
      <c r="NNR682" s="49"/>
      <c r="NNS682" s="49"/>
      <c r="NNT682" s="49"/>
      <c r="NNU682" s="50"/>
      <c r="NNV682" s="47"/>
      <c r="NNW682" s="47"/>
      <c r="NNX682" s="47"/>
      <c r="NNY682" s="48"/>
      <c r="NNZ682" s="43"/>
      <c r="NOA682" s="44"/>
      <c r="NOB682" s="9"/>
      <c r="NOC682" s="49"/>
      <c r="NOD682" s="49"/>
      <c r="NOE682" s="49"/>
      <c r="NOF682" s="50"/>
      <c r="NOG682" s="47"/>
      <c r="NOH682" s="47"/>
      <c r="NOI682" s="47"/>
      <c r="NOJ682" s="48"/>
      <c r="NOK682" s="43"/>
      <c r="NOL682" s="44"/>
      <c r="NOM682" s="9"/>
      <c r="NON682" s="49"/>
      <c r="NOO682" s="49"/>
      <c r="NOP682" s="49"/>
      <c r="NOQ682" s="50"/>
      <c r="NOR682" s="47"/>
      <c r="NOS682" s="47"/>
      <c r="NOT682" s="47"/>
      <c r="NOU682" s="48"/>
      <c r="NOV682" s="43"/>
      <c r="NOW682" s="44"/>
      <c r="NOX682" s="9"/>
      <c r="NOY682" s="49"/>
      <c r="NOZ682" s="49"/>
      <c r="NPA682" s="49"/>
      <c r="NPB682" s="50"/>
      <c r="NPC682" s="47"/>
      <c r="NPD682" s="47"/>
      <c r="NPE682" s="47"/>
      <c r="NPF682" s="48"/>
      <c r="NPG682" s="43"/>
      <c r="NPH682" s="44"/>
      <c r="NPI682" s="9"/>
      <c r="NPJ682" s="49"/>
      <c r="NPK682" s="49"/>
      <c r="NPL682" s="49"/>
      <c r="NPM682" s="50"/>
      <c r="NPN682" s="47"/>
      <c r="NPO682" s="47"/>
      <c r="NPP682" s="47"/>
      <c r="NPQ682" s="48"/>
      <c r="NPR682" s="43"/>
      <c r="NPS682" s="44"/>
      <c r="NPT682" s="9"/>
      <c r="NPU682" s="49"/>
      <c r="NPV682" s="49"/>
      <c r="NPW682" s="49"/>
      <c r="NPX682" s="50"/>
      <c r="NPY682" s="47"/>
      <c r="NPZ682" s="47"/>
      <c r="NQA682" s="47"/>
      <c r="NQB682" s="48"/>
      <c r="NQC682" s="43"/>
      <c r="NQD682" s="44"/>
      <c r="NQE682" s="9"/>
      <c r="NQF682" s="49"/>
      <c r="NQG682" s="49"/>
      <c r="NQH682" s="49"/>
      <c r="NQI682" s="50"/>
      <c r="NQJ682" s="47"/>
      <c r="NQK682" s="47"/>
      <c r="NQL682" s="47"/>
      <c r="NQM682" s="48"/>
      <c r="NQN682" s="43"/>
      <c r="NQO682" s="44"/>
      <c r="NQP682" s="9"/>
      <c r="NQQ682" s="49"/>
      <c r="NQR682" s="49"/>
      <c r="NQS682" s="49"/>
      <c r="NQT682" s="50"/>
      <c r="NQU682" s="47"/>
      <c r="NQV682" s="47"/>
      <c r="NQW682" s="47"/>
      <c r="NQX682" s="48"/>
      <c r="NQY682" s="43"/>
      <c r="NQZ682" s="44"/>
      <c r="NRA682" s="9"/>
      <c r="NRB682" s="49"/>
      <c r="NRC682" s="49"/>
      <c r="NRD682" s="49"/>
      <c r="NRE682" s="50"/>
      <c r="NRF682" s="47"/>
      <c r="NRG682" s="47"/>
      <c r="NRH682" s="47"/>
      <c r="NRI682" s="48"/>
      <c r="NRJ682" s="43"/>
      <c r="NRK682" s="44"/>
      <c r="NRL682" s="9"/>
      <c r="NRM682" s="49"/>
      <c r="NRN682" s="49"/>
      <c r="NRO682" s="49"/>
      <c r="NRP682" s="50"/>
      <c r="NRQ682" s="47"/>
      <c r="NRR682" s="47"/>
      <c r="NRS682" s="47"/>
      <c r="NRT682" s="48"/>
      <c r="NRU682" s="43"/>
      <c r="NRV682" s="44"/>
      <c r="NRW682" s="9"/>
      <c r="NRX682" s="49"/>
      <c r="NRY682" s="49"/>
      <c r="NRZ682" s="49"/>
      <c r="NSA682" s="50"/>
      <c r="NSB682" s="47"/>
      <c r="NSC682" s="47"/>
      <c r="NSD682" s="47"/>
      <c r="NSE682" s="48"/>
      <c r="NSF682" s="43"/>
      <c r="NSG682" s="44"/>
      <c r="NSH682" s="9"/>
      <c r="NSI682" s="49"/>
      <c r="NSJ682" s="49"/>
      <c r="NSK682" s="49"/>
      <c r="NSL682" s="50"/>
      <c r="NSM682" s="47"/>
      <c r="NSN682" s="47"/>
      <c r="NSO682" s="47"/>
      <c r="NSP682" s="48"/>
      <c r="NSQ682" s="43"/>
      <c r="NSR682" s="44"/>
      <c r="NSS682" s="9"/>
      <c r="NST682" s="49"/>
      <c r="NSU682" s="49"/>
      <c r="NSV682" s="49"/>
      <c r="NSW682" s="50"/>
      <c r="NSX682" s="47"/>
      <c r="NSY682" s="47"/>
      <c r="NSZ682" s="47"/>
      <c r="NTA682" s="48"/>
      <c r="NTB682" s="43"/>
      <c r="NTC682" s="44"/>
      <c r="NTD682" s="9"/>
      <c r="NTE682" s="49"/>
      <c r="NTF682" s="49"/>
      <c r="NTG682" s="49"/>
      <c r="NTH682" s="50"/>
      <c r="NTI682" s="47"/>
      <c r="NTJ682" s="47"/>
      <c r="NTK682" s="47"/>
      <c r="NTL682" s="48"/>
      <c r="NTM682" s="43"/>
      <c r="NTN682" s="44"/>
      <c r="NTO682" s="9"/>
      <c r="NTP682" s="49"/>
      <c r="NTQ682" s="49"/>
      <c r="NTR682" s="49"/>
      <c r="NTS682" s="50"/>
      <c r="NTT682" s="47"/>
      <c r="NTU682" s="47"/>
      <c r="NTV682" s="47"/>
      <c r="NTW682" s="48"/>
      <c r="NTX682" s="43"/>
      <c r="NTY682" s="44"/>
      <c r="NTZ682" s="9"/>
      <c r="NUA682" s="49"/>
      <c r="NUB682" s="49"/>
      <c r="NUC682" s="49"/>
      <c r="NUD682" s="50"/>
      <c r="NUE682" s="47"/>
      <c r="NUF682" s="47"/>
      <c r="NUG682" s="47"/>
      <c r="NUH682" s="48"/>
      <c r="NUI682" s="43"/>
      <c r="NUJ682" s="44"/>
      <c r="NUK682" s="9"/>
      <c r="NUL682" s="49"/>
      <c r="NUM682" s="49"/>
      <c r="NUN682" s="49"/>
      <c r="NUO682" s="50"/>
      <c r="NUP682" s="47"/>
      <c r="NUQ682" s="47"/>
      <c r="NUR682" s="47"/>
      <c r="NUS682" s="48"/>
      <c r="NUT682" s="43"/>
      <c r="NUU682" s="44"/>
      <c r="NUV682" s="9"/>
      <c r="NUW682" s="49"/>
      <c r="NUX682" s="49"/>
      <c r="NUY682" s="49"/>
      <c r="NUZ682" s="50"/>
      <c r="NVA682" s="47"/>
      <c r="NVB682" s="47"/>
      <c r="NVC682" s="47"/>
      <c r="NVD682" s="48"/>
      <c r="NVE682" s="43"/>
      <c r="NVF682" s="44"/>
      <c r="NVG682" s="9"/>
      <c r="NVH682" s="49"/>
      <c r="NVI682" s="49"/>
      <c r="NVJ682" s="49"/>
      <c r="NVK682" s="50"/>
      <c r="NVL682" s="47"/>
      <c r="NVM682" s="47"/>
      <c r="NVN682" s="47"/>
      <c r="NVO682" s="48"/>
      <c r="NVP682" s="43"/>
      <c r="NVQ682" s="44"/>
      <c r="NVR682" s="9"/>
      <c r="NVS682" s="49"/>
      <c r="NVT682" s="49"/>
      <c r="NVU682" s="49"/>
      <c r="NVV682" s="50"/>
      <c r="NVW682" s="47"/>
      <c r="NVX682" s="47"/>
      <c r="NVY682" s="47"/>
      <c r="NVZ682" s="48"/>
      <c r="NWA682" s="43"/>
      <c r="NWB682" s="44"/>
      <c r="NWC682" s="9"/>
      <c r="NWD682" s="49"/>
      <c r="NWE682" s="49"/>
      <c r="NWF682" s="49"/>
      <c r="NWG682" s="50"/>
      <c r="NWH682" s="47"/>
      <c r="NWI682" s="47"/>
      <c r="NWJ682" s="47"/>
      <c r="NWK682" s="48"/>
      <c r="NWL682" s="43"/>
      <c r="NWM682" s="44"/>
      <c r="NWN682" s="9"/>
      <c r="NWO682" s="49"/>
      <c r="NWP682" s="49"/>
      <c r="NWQ682" s="49"/>
      <c r="NWR682" s="50"/>
      <c r="NWS682" s="47"/>
      <c r="NWT682" s="47"/>
      <c r="NWU682" s="47"/>
      <c r="NWV682" s="48"/>
      <c r="NWW682" s="43"/>
      <c r="NWX682" s="44"/>
      <c r="NWY682" s="9"/>
      <c r="NWZ682" s="49"/>
      <c r="NXA682" s="49"/>
      <c r="NXB682" s="49"/>
      <c r="NXC682" s="50"/>
      <c r="NXD682" s="47"/>
      <c r="NXE682" s="47"/>
      <c r="NXF682" s="47"/>
      <c r="NXG682" s="48"/>
      <c r="NXH682" s="43"/>
      <c r="NXI682" s="44"/>
      <c r="NXJ682" s="9"/>
      <c r="NXK682" s="49"/>
      <c r="NXL682" s="49"/>
      <c r="NXM682" s="49"/>
      <c r="NXN682" s="50"/>
      <c r="NXO682" s="47"/>
      <c r="NXP682" s="47"/>
      <c r="NXQ682" s="47"/>
      <c r="NXR682" s="48"/>
      <c r="NXS682" s="43"/>
      <c r="NXT682" s="44"/>
      <c r="NXU682" s="9"/>
      <c r="NXV682" s="49"/>
      <c r="NXW682" s="49"/>
      <c r="NXX682" s="49"/>
      <c r="NXY682" s="50"/>
      <c r="NXZ682" s="47"/>
      <c r="NYA682" s="47"/>
      <c r="NYB682" s="47"/>
      <c r="NYC682" s="48"/>
      <c r="NYD682" s="43"/>
      <c r="NYE682" s="44"/>
      <c r="NYF682" s="9"/>
      <c r="NYG682" s="49"/>
      <c r="NYH682" s="49"/>
      <c r="NYI682" s="49"/>
      <c r="NYJ682" s="50"/>
      <c r="NYK682" s="47"/>
      <c r="NYL682" s="47"/>
      <c r="NYM682" s="47"/>
      <c r="NYN682" s="48"/>
      <c r="NYO682" s="43"/>
      <c r="NYP682" s="44"/>
      <c r="NYQ682" s="9"/>
      <c r="NYR682" s="49"/>
      <c r="NYS682" s="49"/>
      <c r="NYT682" s="49"/>
      <c r="NYU682" s="50"/>
      <c r="NYV682" s="47"/>
      <c r="NYW682" s="47"/>
      <c r="NYX682" s="47"/>
      <c r="NYY682" s="48"/>
      <c r="NYZ682" s="43"/>
      <c r="NZA682" s="44"/>
      <c r="NZB682" s="9"/>
      <c r="NZC682" s="49"/>
      <c r="NZD682" s="49"/>
      <c r="NZE682" s="49"/>
      <c r="NZF682" s="50"/>
      <c r="NZG682" s="47"/>
      <c r="NZH682" s="47"/>
      <c r="NZI682" s="47"/>
      <c r="NZJ682" s="48"/>
      <c r="NZK682" s="43"/>
      <c r="NZL682" s="44"/>
      <c r="NZM682" s="9"/>
      <c r="NZN682" s="49"/>
      <c r="NZO682" s="49"/>
      <c r="NZP682" s="49"/>
      <c r="NZQ682" s="50"/>
      <c r="NZR682" s="47"/>
      <c r="NZS682" s="47"/>
      <c r="NZT682" s="47"/>
      <c r="NZU682" s="48"/>
      <c r="NZV682" s="43"/>
      <c r="NZW682" s="44"/>
      <c r="NZX682" s="9"/>
      <c r="NZY682" s="49"/>
      <c r="NZZ682" s="49"/>
      <c r="OAA682" s="49"/>
      <c r="OAB682" s="50"/>
      <c r="OAC682" s="47"/>
      <c r="OAD682" s="47"/>
      <c r="OAE682" s="47"/>
      <c r="OAF682" s="48"/>
      <c r="OAG682" s="43"/>
      <c r="OAH682" s="44"/>
      <c r="OAI682" s="9"/>
      <c r="OAJ682" s="49"/>
      <c r="OAK682" s="49"/>
      <c r="OAL682" s="49"/>
      <c r="OAM682" s="50"/>
      <c r="OAN682" s="47"/>
      <c r="OAO682" s="47"/>
      <c r="OAP682" s="47"/>
      <c r="OAQ682" s="48"/>
      <c r="OAR682" s="43"/>
      <c r="OAS682" s="44"/>
      <c r="OAT682" s="9"/>
      <c r="OAU682" s="49"/>
      <c r="OAV682" s="49"/>
      <c r="OAW682" s="49"/>
      <c r="OAX682" s="50"/>
      <c r="OAY682" s="47"/>
      <c r="OAZ682" s="47"/>
      <c r="OBA682" s="47"/>
      <c r="OBB682" s="48"/>
      <c r="OBC682" s="43"/>
      <c r="OBD682" s="44"/>
      <c r="OBE682" s="9"/>
      <c r="OBF682" s="49"/>
      <c r="OBG682" s="49"/>
      <c r="OBH682" s="49"/>
      <c r="OBI682" s="50"/>
      <c r="OBJ682" s="47"/>
      <c r="OBK682" s="47"/>
      <c r="OBL682" s="47"/>
      <c r="OBM682" s="48"/>
      <c r="OBN682" s="43"/>
      <c r="OBO682" s="44"/>
      <c r="OBP682" s="9"/>
      <c r="OBQ682" s="49"/>
      <c r="OBR682" s="49"/>
      <c r="OBS682" s="49"/>
      <c r="OBT682" s="50"/>
      <c r="OBU682" s="47"/>
      <c r="OBV682" s="47"/>
      <c r="OBW682" s="47"/>
      <c r="OBX682" s="48"/>
      <c r="OBY682" s="43"/>
      <c r="OBZ682" s="44"/>
      <c r="OCA682" s="9"/>
      <c r="OCB682" s="49"/>
      <c r="OCC682" s="49"/>
      <c r="OCD682" s="49"/>
      <c r="OCE682" s="50"/>
      <c r="OCF682" s="47"/>
      <c r="OCG682" s="47"/>
      <c r="OCH682" s="47"/>
      <c r="OCI682" s="48"/>
      <c r="OCJ682" s="43"/>
      <c r="OCK682" s="44"/>
      <c r="OCL682" s="9"/>
      <c r="OCM682" s="49"/>
      <c r="OCN682" s="49"/>
      <c r="OCO682" s="49"/>
      <c r="OCP682" s="50"/>
      <c r="OCQ682" s="47"/>
      <c r="OCR682" s="47"/>
      <c r="OCS682" s="47"/>
      <c r="OCT682" s="48"/>
      <c r="OCU682" s="43"/>
      <c r="OCV682" s="44"/>
      <c r="OCW682" s="9"/>
      <c r="OCX682" s="49"/>
      <c r="OCY682" s="49"/>
      <c r="OCZ682" s="49"/>
      <c r="ODA682" s="50"/>
      <c r="ODB682" s="47"/>
      <c r="ODC682" s="47"/>
      <c r="ODD682" s="47"/>
      <c r="ODE682" s="48"/>
      <c r="ODF682" s="43"/>
      <c r="ODG682" s="44"/>
      <c r="ODH682" s="9"/>
      <c r="ODI682" s="49"/>
      <c r="ODJ682" s="49"/>
      <c r="ODK682" s="49"/>
      <c r="ODL682" s="50"/>
      <c r="ODM682" s="47"/>
      <c r="ODN682" s="47"/>
      <c r="ODO682" s="47"/>
      <c r="ODP682" s="48"/>
      <c r="ODQ682" s="43"/>
      <c r="ODR682" s="44"/>
      <c r="ODS682" s="9"/>
      <c r="ODT682" s="49"/>
      <c r="ODU682" s="49"/>
      <c r="ODV682" s="49"/>
      <c r="ODW682" s="50"/>
      <c r="ODX682" s="47"/>
      <c r="ODY682" s="47"/>
      <c r="ODZ682" s="47"/>
      <c r="OEA682" s="48"/>
      <c r="OEB682" s="43"/>
      <c r="OEC682" s="44"/>
      <c r="OED682" s="9"/>
      <c r="OEE682" s="49"/>
      <c r="OEF682" s="49"/>
      <c r="OEG682" s="49"/>
      <c r="OEH682" s="50"/>
      <c r="OEI682" s="47"/>
      <c r="OEJ682" s="47"/>
      <c r="OEK682" s="47"/>
      <c r="OEL682" s="48"/>
      <c r="OEM682" s="43"/>
      <c r="OEN682" s="44"/>
      <c r="OEO682" s="9"/>
      <c r="OEP682" s="49"/>
      <c r="OEQ682" s="49"/>
      <c r="OER682" s="49"/>
      <c r="OES682" s="50"/>
      <c r="OET682" s="47"/>
      <c r="OEU682" s="47"/>
      <c r="OEV682" s="47"/>
      <c r="OEW682" s="48"/>
      <c r="OEX682" s="43"/>
      <c r="OEY682" s="44"/>
      <c r="OEZ682" s="9"/>
      <c r="OFA682" s="49"/>
      <c r="OFB682" s="49"/>
      <c r="OFC682" s="49"/>
      <c r="OFD682" s="50"/>
      <c r="OFE682" s="47"/>
      <c r="OFF682" s="47"/>
      <c r="OFG682" s="47"/>
      <c r="OFH682" s="48"/>
      <c r="OFI682" s="43"/>
      <c r="OFJ682" s="44"/>
      <c r="OFK682" s="9"/>
      <c r="OFL682" s="49"/>
      <c r="OFM682" s="49"/>
      <c r="OFN682" s="49"/>
      <c r="OFO682" s="50"/>
      <c r="OFP682" s="47"/>
      <c r="OFQ682" s="47"/>
      <c r="OFR682" s="47"/>
      <c r="OFS682" s="48"/>
      <c r="OFT682" s="43"/>
      <c r="OFU682" s="44"/>
      <c r="OFV682" s="9"/>
      <c r="OFW682" s="49"/>
      <c r="OFX682" s="49"/>
      <c r="OFY682" s="49"/>
      <c r="OFZ682" s="50"/>
      <c r="OGA682" s="47"/>
      <c r="OGB682" s="47"/>
      <c r="OGC682" s="47"/>
      <c r="OGD682" s="48"/>
      <c r="OGE682" s="43"/>
      <c r="OGF682" s="44"/>
      <c r="OGG682" s="9"/>
      <c r="OGH682" s="49"/>
      <c r="OGI682" s="49"/>
      <c r="OGJ682" s="49"/>
      <c r="OGK682" s="50"/>
      <c r="OGL682" s="47"/>
      <c r="OGM682" s="47"/>
      <c r="OGN682" s="47"/>
      <c r="OGO682" s="48"/>
      <c r="OGP682" s="43"/>
      <c r="OGQ682" s="44"/>
      <c r="OGR682" s="9"/>
      <c r="OGS682" s="49"/>
      <c r="OGT682" s="49"/>
      <c r="OGU682" s="49"/>
      <c r="OGV682" s="50"/>
      <c r="OGW682" s="47"/>
      <c r="OGX682" s="47"/>
      <c r="OGY682" s="47"/>
      <c r="OGZ682" s="48"/>
      <c r="OHA682" s="43"/>
      <c r="OHB682" s="44"/>
      <c r="OHC682" s="9"/>
      <c r="OHD682" s="49"/>
      <c r="OHE682" s="49"/>
      <c r="OHF682" s="49"/>
      <c r="OHG682" s="50"/>
      <c r="OHH682" s="47"/>
      <c r="OHI682" s="47"/>
      <c r="OHJ682" s="47"/>
      <c r="OHK682" s="48"/>
      <c r="OHL682" s="43"/>
      <c r="OHM682" s="44"/>
      <c r="OHN682" s="9"/>
      <c r="OHO682" s="49"/>
      <c r="OHP682" s="49"/>
      <c r="OHQ682" s="49"/>
      <c r="OHR682" s="50"/>
      <c r="OHS682" s="47"/>
      <c r="OHT682" s="47"/>
      <c r="OHU682" s="47"/>
      <c r="OHV682" s="48"/>
      <c r="OHW682" s="43"/>
      <c r="OHX682" s="44"/>
      <c r="OHY682" s="9"/>
      <c r="OHZ682" s="49"/>
      <c r="OIA682" s="49"/>
      <c r="OIB682" s="49"/>
      <c r="OIC682" s="50"/>
      <c r="OID682" s="47"/>
      <c r="OIE682" s="47"/>
      <c r="OIF682" s="47"/>
      <c r="OIG682" s="48"/>
      <c r="OIH682" s="43"/>
      <c r="OII682" s="44"/>
      <c r="OIJ682" s="9"/>
      <c r="OIK682" s="49"/>
      <c r="OIL682" s="49"/>
      <c r="OIM682" s="49"/>
      <c r="OIN682" s="50"/>
      <c r="OIO682" s="47"/>
      <c r="OIP682" s="47"/>
      <c r="OIQ682" s="47"/>
      <c r="OIR682" s="48"/>
      <c r="OIS682" s="43"/>
      <c r="OIT682" s="44"/>
      <c r="OIU682" s="9"/>
      <c r="OIV682" s="49"/>
      <c r="OIW682" s="49"/>
      <c r="OIX682" s="49"/>
      <c r="OIY682" s="50"/>
      <c r="OIZ682" s="47"/>
      <c r="OJA682" s="47"/>
      <c r="OJB682" s="47"/>
      <c r="OJC682" s="48"/>
      <c r="OJD682" s="43"/>
      <c r="OJE682" s="44"/>
      <c r="OJF682" s="9"/>
      <c r="OJG682" s="49"/>
      <c r="OJH682" s="49"/>
      <c r="OJI682" s="49"/>
      <c r="OJJ682" s="50"/>
      <c r="OJK682" s="47"/>
      <c r="OJL682" s="47"/>
      <c r="OJM682" s="47"/>
      <c r="OJN682" s="48"/>
      <c r="OJO682" s="43"/>
      <c r="OJP682" s="44"/>
      <c r="OJQ682" s="9"/>
      <c r="OJR682" s="49"/>
      <c r="OJS682" s="49"/>
      <c r="OJT682" s="49"/>
      <c r="OJU682" s="50"/>
      <c r="OJV682" s="47"/>
      <c r="OJW682" s="47"/>
      <c r="OJX682" s="47"/>
      <c r="OJY682" s="48"/>
      <c r="OJZ682" s="43"/>
      <c r="OKA682" s="44"/>
      <c r="OKB682" s="9"/>
      <c r="OKC682" s="49"/>
      <c r="OKD682" s="49"/>
      <c r="OKE682" s="49"/>
      <c r="OKF682" s="50"/>
      <c r="OKG682" s="47"/>
      <c r="OKH682" s="47"/>
      <c r="OKI682" s="47"/>
      <c r="OKJ682" s="48"/>
      <c r="OKK682" s="43"/>
      <c r="OKL682" s="44"/>
      <c r="OKM682" s="9"/>
      <c r="OKN682" s="49"/>
      <c r="OKO682" s="49"/>
      <c r="OKP682" s="49"/>
      <c r="OKQ682" s="50"/>
      <c r="OKR682" s="47"/>
      <c r="OKS682" s="47"/>
      <c r="OKT682" s="47"/>
      <c r="OKU682" s="48"/>
      <c r="OKV682" s="43"/>
      <c r="OKW682" s="44"/>
      <c r="OKX682" s="9"/>
      <c r="OKY682" s="49"/>
      <c r="OKZ682" s="49"/>
      <c r="OLA682" s="49"/>
      <c r="OLB682" s="50"/>
      <c r="OLC682" s="47"/>
      <c r="OLD682" s="47"/>
      <c r="OLE682" s="47"/>
      <c r="OLF682" s="48"/>
      <c r="OLG682" s="43"/>
      <c r="OLH682" s="44"/>
      <c r="OLI682" s="9"/>
      <c r="OLJ682" s="49"/>
      <c r="OLK682" s="49"/>
      <c r="OLL682" s="49"/>
      <c r="OLM682" s="50"/>
      <c r="OLN682" s="47"/>
      <c r="OLO682" s="47"/>
      <c r="OLP682" s="47"/>
      <c r="OLQ682" s="48"/>
      <c r="OLR682" s="43"/>
      <c r="OLS682" s="44"/>
      <c r="OLT682" s="9"/>
      <c r="OLU682" s="49"/>
      <c r="OLV682" s="49"/>
      <c r="OLW682" s="49"/>
      <c r="OLX682" s="50"/>
      <c r="OLY682" s="47"/>
      <c r="OLZ682" s="47"/>
      <c r="OMA682" s="47"/>
      <c r="OMB682" s="48"/>
      <c r="OMC682" s="43"/>
      <c r="OMD682" s="44"/>
      <c r="OME682" s="9"/>
      <c r="OMF682" s="49"/>
      <c r="OMG682" s="49"/>
      <c r="OMH682" s="49"/>
      <c r="OMI682" s="50"/>
      <c r="OMJ682" s="47"/>
      <c r="OMK682" s="47"/>
      <c r="OML682" s="47"/>
      <c r="OMM682" s="48"/>
      <c r="OMN682" s="43"/>
      <c r="OMO682" s="44"/>
      <c r="OMP682" s="9"/>
      <c r="OMQ682" s="49"/>
      <c r="OMR682" s="49"/>
      <c r="OMS682" s="49"/>
      <c r="OMT682" s="50"/>
      <c r="OMU682" s="47"/>
      <c r="OMV682" s="47"/>
      <c r="OMW682" s="47"/>
      <c r="OMX682" s="48"/>
      <c r="OMY682" s="43"/>
      <c r="OMZ682" s="44"/>
      <c r="ONA682" s="9"/>
      <c r="ONB682" s="49"/>
      <c r="ONC682" s="49"/>
      <c r="OND682" s="49"/>
      <c r="ONE682" s="50"/>
      <c r="ONF682" s="47"/>
      <c r="ONG682" s="47"/>
      <c r="ONH682" s="47"/>
      <c r="ONI682" s="48"/>
      <c r="ONJ682" s="43"/>
      <c r="ONK682" s="44"/>
      <c r="ONL682" s="9"/>
      <c r="ONM682" s="49"/>
      <c r="ONN682" s="49"/>
      <c r="ONO682" s="49"/>
      <c r="ONP682" s="50"/>
      <c r="ONQ682" s="47"/>
      <c r="ONR682" s="47"/>
      <c r="ONS682" s="47"/>
      <c r="ONT682" s="48"/>
      <c r="ONU682" s="43"/>
      <c r="ONV682" s="44"/>
      <c r="ONW682" s="9"/>
      <c r="ONX682" s="49"/>
      <c r="ONY682" s="49"/>
      <c r="ONZ682" s="49"/>
      <c r="OOA682" s="50"/>
      <c r="OOB682" s="47"/>
      <c r="OOC682" s="47"/>
      <c r="OOD682" s="47"/>
      <c r="OOE682" s="48"/>
      <c r="OOF682" s="43"/>
      <c r="OOG682" s="44"/>
      <c r="OOH682" s="9"/>
      <c r="OOI682" s="49"/>
      <c r="OOJ682" s="49"/>
      <c r="OOK682" s="49"/>
      <c r="OOL682" s="50"/>
      <c r="OOM682" s="47"/>
      <c r="OON682" s="47"/>
      <c r="OOO682" s="47"/>
      <c r="OOP682" s="48"/>
      <c r="OOQ682" s="43"/>
      <c r="OOR682" s="44"/>
      <c r="OOS682" s="9"/>
      <c r="OOT682" s="49"/>
      <c r="OOU682" s="49"/>
      <c r="OOV682" s="49"/>
      <c r="OOW682" s="50"/>
      <c r="OOX682" s="47"/>
      <c r="OOY682" s="47"/>
      <c r="OOZ682" s="47"/>
      <c r="OPA682" s="48"/>
      <c r="OPB682" s="43"/>
      <c r="OPC682" s="44"/>
      <c r="OPD682" s="9"/>
      <c r="OPE682" s="49"/>
      <c r="OPF682" s="49"/>
      <c r="OPG682" s="49"/>
      <c r="OPH682" s="50"/>
      <c r="OPI682" s="47"/>
      <c r="OPJ682" s="47"/>
      <c r="OPK682" s="47"/>
      <c r="OPL682" s="48"/>
      <c r="OPM682" s="43"/>
      <c r="OPN682" s="44"/>
      <c r="OPO682" s="9"/>
      <c r="OPP682" s="49"/>
      <c r="OPQ682" s="49"/>
      <c r="OPR682" s="49"/>
      <c r="OPS682" s="50"/>
      <c r="OPT682" s="47"/>
      <c r="OPU682" s="47"/>
      <c r="OPV682" s="47"/>
      <c r="OPW682" s="48"/>
      <c r="OPX682" s="43"/>
      <c r="OPY682" s="44"/>
      <c r="OPZ682" s="9"/>
      <c r="OQA682" s="49"/>
      <c r="OQB682" s="49"/>
      <c r="OQC682" s="49"/>
      <c r="OQD682" s="50"/>
      <c r="OQE682" s="47"/>
      <c r="OQF682" s="47"/>
      <c r="OQG682" s="47"/>
      <c r="OQH682" s="48"/>
      <c r="OQI682" s="43"/>
      <c r="OQJ682" s="44"/>
      <c r="OQK682" s="9"/>
      <c r="OQL682" s="49"/>
      <c r="OQM682" s="49"/>
      <c r="OQN682" s="49"/>
      <c r="OQO682" s="50"/>
      <c r="OQP682" s="47"/>
      <c r="OQQ682" s="47"/>
      <c r="OQR682" s="47"/>
      <c r="OQS682" s="48"/>
      <c r="OQT682" s="43"/>
      <c r="OQU682" s="44"/>
      <c r="OQV682" s="9"/>
      <c r="OQW682" s="49"/>
      <c r="OQX682" s="49"/>
      <c r="OQY682" s="49"/>
      <c r="OQZ682" s="50"/>
      <c r="ORA682" s="47"/>
      <c r="ORB682" s="47"/>
      <c r="ORC682" s="47"/>
      <c r="ORD682" s="48"/>
      <c r="ORE682" s="43"/>
      <c r="ORF682" s="44"/>
      <c r="ORG682" s="9"/>
      <c r="ORH682" s="49"/>
      <c r="ORI682" s="49"/>
      <c r="ORJ682" s="49"/>
      <c r="ORK682" s="50"/>
      <c r="ORL682" s="47"/>
      <c r="ORM682" s="47"/>
      <c r="ORN682" s="47"/>
      <c r="ORO682" s="48"/>
      <c r="ORP682" s="43"/>
      <c r="ORQ682" s="44"/>
      <c r="ORR682" s="9"/>
      <c r="ORS682" s="49"/>
      <c r="ORT682" s="49"/>
      <c r="ORU682" s="49"/>
      <c r="ORV682" s="50"/>
      <c r="ORW682" s="47"/>
      <c r="ORX682" s="47"/>
      <c r="ORY682" s="47"/>
      <c r="ORZ682" s="48"/>
      <c r="OSA682" s="43"/>
      <c r="OSB682" s="44"/>
      <c r="OSC682" s="9"/>
      <c r="OSD682" s="49"/>
      <c r="OSE682" s="49"/>
      <c r="OSF682" s="49"/>
      <c r="OSG682" s="50"/>
      <c r="OSH682" s="47"/>
      <c r="OSI682" s="47"/>
      <c r="OSJ682" s="47"/>
      <c r="OSK682" s="48"/>
      <c r="OSL682" s="43"/>
      <c r="OSM682" s="44"/>
      <c r="OSN682" s="9"/>
      <c r="OSO682" s="49"/>
      <c r="OSP682" s="49"/>
      <c r="OSQ682" s="49"/>
      <c r="OSR682" s="50"/>
      <c r="OSS682" s="47"/>
      <c r="OST682" s="47"/>
      <c r="OSU682" s="47"/>
      <c r="OSV682" s="48"/>
      <c r="OSW682" s="43"/>
      <c r="OSX682" s="44"/>
      <c r="OSY682" s="9"/>
      <c r="OSZ682" s="49"/>
      <c r="OTA682" s="49"/>
      <c r="OTB682" s="49"/>
      <c r="OTC682" s="50"/>
      <c r="OTD682" s="47"/>
      <c r="OTE682" s="47"/>
      <c r="OTF682" s="47"/>
      <c r="OTG682" s="48"/>
      <c r="OTH682" s="43"/>
      <c r="OTI682" s="44"/>
      <c r="OTJ682" s="9"/>
      <c r="OTK682" s="49"/>
      <c r="OTL682" s="49"/>
      <c r="OTM682" s="49"/>
      <c r="OTN682" s="50"/>
      <c r="OTO682" s="47"/>
      <c r="OTP682" s="47"/>
      <c r="OTQ682" s="47"/>
      <c r="OTR682" s="48"/>
      <c r="OTS682" s="43"/>
      <c r="OTT682" s="44"/>
      <c r="OTU682" s="9"/>
      <c r="OTV682" s="49"/>
      <c r="OTW682" s="49"/>
      <c r="OTX682" s="49"/>
      <c r="OTY682" s="50"/>
      <c r="OTZ682" s="47"/>
      <c r="OUA682" s="47"/>
      <c r="OUB682" s="47"/>
      <c r="OUC682" s="48"/>
      <c r="OUD682" s="43"/>
      <c r="OUE682" s="44"/>
      <c r="OUF682" s="9"/>
      <c r="OUG682" s="49"/>
      <c r="OUH682" s="49"/>
      <c r="OUI682" s="49"/>
      <c r="OUJ682" s="50"/>
      <c r="OUK682" s="47"/>
      <c r="OUL682" s="47"/>
      <c r="OUM682" s="47"/>
      <c r="OUN682" s="48"/>
      <c r="OUO682" s="43"/>
      <c r="OUP682" s="44"/>
      <c r="OUQ682" s="9"/>
      <c r="OUR682" s="49"/>
      <c r="OUS682" s="49"/>
      <c r="OUT682" s="49"/>
      <c r="OUU682" s="50"/>
      <c r="OUV682" s="47"/>
      <c r="OUW682" s="47"/>
      <c r="OUX682" s="47"/>
      <c r="OUY682" s="48"/>
      <c r="OUZ682" s="43"/>
      <c r="OVA682" s="44"/>
      <c r="OVB682" s="9"/>
      <c r="OVC682" s="49"/>
      <c r="OVD682" s="49"/>
      <c r="OVE682" s="49"/>
      <c r="OVF682" s="50"/>
      <c r="OVG682" s="47"/>
      <c r="OVH682" s="47"/>
      <c r="OVI682" s="47"/>
      <c r="OVJ682" s="48"/>
      <c r="OVK682" s="43"/>
      <c r="OVL682" s="44"/>
      <c r="OVM682" s="9"/>
      <c r="OVN682" s="49"/>
      <c r="OVO682" s="49"/>
      <c r="OVP682" s="49"/>
      <c r="OVQ682" s="50"/>
      <c r="OVR682" s="47"/>
      <c r="OVS682" s="47"/>
      <c r="OVT682" s="47"/>
      <c r="OVU682" s="48"/>
      <c r="OVV682" s="43"/>
      <c r="OVW682" s="44"/>
      <c r="OVX682" s="9"/>
      <c r="OVY682" s="49"/>
      <c r="OVZ682" s="49"/>
      <c r="OWA682" s="49"/>
      <c r="OWB682" s="50"/>
      <c r="OWC682" s="47"/>
      <c r="OWD682" s="47"/>
      <c r="OWE682" s="47"/>
      <c r="OWF682" s="48"/>
      <c r="OWG682" s="43"/>
      <c r="OWH682" s="44"/>
      <c r="OWI682" s="9"/>
      <c r="OWJ682" s="49"/>
      <c r="OWK682" s="49"/>
      <c r="OWL682" s="49"/>
      <c r="OWM682" s="50"/>
      <c r="OWN682" s="47"/>
      <c r="OWO682" s="47"/>
      <c r="OWP682" s="47"/>
      <c r="OWQ682" s="48"/>
      <c r="OWR682" s="43"/>
      <c r="OWS682" s="44"/>
      <c r="OWT682" s="9"/>
      <c r="OWU682" s="49"/>
      <c r="OWV682" s="49"/>
      <c r="OWW682" s="49"/>
      <c r="OWX682" s="50"/>
      <c r="OWY682" s="47"/>
      <c r="OWZ682" s="47"/>
      <c r="OXA682" s="47"/>
      <c r="OXB682" s="48"/>
      <c r="OXC682" s="43"/>
      <c r="OXD682" s="44"/>
      <c r="OXE682" s="9"/>
      <c r="OXF682" s="49"/>
      <c r="OXG682" s="49"/>
      <c r="OXH682" s="49"/>
      <c r="OXI682" s="50"/>
      <c r="OXJ682" s="47"/>
      <c r="OXK682" s="47"/>
      <c r="OXL682" s="47"/>
      <c r="OXM682" s="48"/>
      <c r="OXN682" s="43"/>
      <c r="OXO682" s="44"/>
      <c r="OXP682" s="9"/>
      <c r="OXQ682" s="49"/>
      <c r="OXR682" s="49"/>
      <c r="OXS682" s="49"/>
      <c r="OXT682" s="50"/>
      <c r="OXU682" s="47"/>
      <c r="OXV682" s="47"/>
      <c r="OXW682" s="47"/>
      <c r="OXX682" s="48"/>
      <c r="OXY682" s="43"/>
      <c r="OXZ682" s="44"/>
      <c r="OYA682" s="9"/>
      <c r="OYB682" s="49"/>
      <c r="OYC682" s="49"/>
      <c r="OYD682" s="49"/>
      <c r="OYE682" s="50"/>
      <c r="OYF682" s="47"/>
      <c r="OYG682" s="47"/>
      <c r="OYH682" s="47"/>
      <c r="OYI682" s="48"/>
      <c r="OYJ682" s="43"/>
      <c r="OYK682" s="44"/>
      <c r="OYL682" s="9"/>
      <c r="OYM682" s="49"/>
      <c r="OYN682" s="49"/>
      <c r="OYO682" s="49"/>
      <c r="OYP682" s="50"/>
      <c r="OYQ682" s="47"/>
      <c r="OYR682" s="47"/>
      <c r="OYS682" s="47"/>
      <c r="OYT682" s="48"/>
      <c r="OYU682" s="43"/>
      <c r="OYV682" s="44"/>
      <c r="OYW682" s="9"/>
      <c r="OYX682" s="49"/>
      <c r="OYY682" s="49"/>
      <c r="OYZ682" s="49"/>
      <c r="OZA682" s="50"/>
      <c r="OZB682" s="47"/>
      <c r="OZC682" s="47"/>
      <c r="OZD682" s="47"/>
      <c r="OZE682" s="48"/>
      <c r="OZF682" s="43"/>
      <c r="OZG682" s="44"/>
      <c r="OZH682" s="9"/>
      <c r="OZI682" s="49"/>
      <c r="OZJ682" s="49"/>
      <c r="OZK682" s="49"/>
      <c r="OZL682" s="50"/>
      <c r="OZM682" s="47"/>
      <c r="OZN682" s="47"/>
      <c r="OZO682" s="47"/>
      <c r="OZP682" s="48"/>
      <c r="OZQ682" s="43"/>
      <c r="OZR682" s="44"/>
      <c r="OZS682" s="9"/>
      <c r="OZT682" s="49"/>
      <c r="OZU682" s="49"/>
      <c r="OZV682" s="49"/>
      <c r="OZW682" s="50"/>
      <c r="OZX682" s="47"/>
      <c r="OZY682" s="47"/>
      <c r="OZZ682" s="47"/>
      <c r="PAA682" s="48"/>
      <c r="PAB682" s="43"/>
      <c r="PAC682" s="44"/>
      <c r="PAD682" s="9"/>
      <c r="PAE682" s="49"/>
      <c r="PAF682" s="49"/>
      <c r="PAG682" s="49"/>
      <c r="PAH682" s="50"/>
      <c r="PAI682" s="47"/>
      <c r="PAJ682" s="47"/>
      <c r="PAK682" s="47"/>
      <c r="PAL682" s="48"/>
      <c r="PAM682" s="43"/>
      <c r="PAN682" s="44"/>
      <c r="PAO682" s="9"/>
      <c r="PAP682" s="49"/>
      <c r="PAQ682" s="49"/>
      <c r="PAR682" s="49"/>
      <c r="PAS682" s="50"/>
      <c r="PAT682" s="47"/>
      <c r="PAU682" s="47"/>
      <c r="PAV682" s="47"/>
      <c r="PAW682" s="48"/>
      <c r="PAX682" s="43"/>
      <c r="PAY682" s="44"/>
      <c r="PAZ682" s="9"/>
      <c r="PBA682" s="49"/>
      <c r="PBB682" s="49"/>
      <c r="PBC682" s="49"/>
      <c r="PBD682" s="50"/>
      <c r="PBE682" s="47"/>
      <c r="PBF682" s="47"/>
      <c r="PBG682" s="47"/>
      <c r="PBH682" s="48"/>
      <c r="PBI682" s="43"/>
      <c r="PBJ682" s="44"/>
      <c r="PBK682" s="9"/>
      <c r="PBL682" s="49"/>
      <c r="PBM682" s="49"/>
      <c r="PBN682" s="49"/>
      <c r="PBO682" s="50"/>
      <c r="PBP682" s="47"/>
      <c r="PBQ682" s="47"/>
      <c r="PBR682" s="47"/>
      <c r="PBS682" s="48"/>
      <c r="PBT682" s="43"/>
      <c r="PBU682" s="44"/>
      <c r="PBV682" s="9"/>
      <c r="PBW682" s="49"/>
      <c r="PBX682" s="49"/>
      <c r="PBY682" s="49"/>
      <c r="PBZ682" s="50"/>
      <c r="PCA682" s="47"/>
      <c r="PCB682" s="47"/>
      <c r="PCC682" s="47"/>
      <c r="PCD682" s="48"/>
      <c r="PCE682" s="43"/>
      <c r="PCF682" s="44"/>
      <c r="PCG682" s="9"/>
      <c r="PCH682" s="49"/>
      <c r="PCI682" s="49"/>
      <c r="PCJ682" s="49"/>
      <c r="PCK682" s="50"/>
      <c r="PCL682" s="47"/>
      <c r="PCM682" s="47"/>
      <c r="PCN682" s="47"/>
      <c r="PCO682" s="48"/>
      <c r="PCP682" s="43"/>
      <c r="PCQ682" s="44"/>
      <c r="PCR682" s="9"/>
      <c r="PCS682" s="49"/>
      <c r="PCT682" s="49"/>
      <c r="PCU682" s="49"/>
      <c r="PCV682" s="50"/>
      <c r="PCW682" s="47"/>
      <c r="PCX682" s="47"/>
      <c r="PCY682" s="47"/>
      <c r="PCZ682" s="48"/>
      <c r="PDA682" s="43"/>
      <c r="PDB682" s="44"/>
      <c r="PDC682" s="9"/>
      <c r="PDD682" s="49"/>
      <c r="PDE682" s="49"/>
      <c r="PDF682" s="49"/>
      <c r="PDG682" s="50"/>
      <c r="PDH682" s="47"/>
      <c r="PDI682" s="47"/>
      <c r="PDJ682" s="47"/>
      <c r="PDK682" s="48"/>
      <c r="PDL682" s="43"/>
      <c r="PDM682" s="44"/>
      <c r="PDN682" s="9"/>
      <c r="PDO682" s="49"/>
      <c r="PDP682" s="49"/>
      <c r="PDQ682" s="49"/>
      <c r="PDR682" s="50"/>
      <c r="PDS682" s="47"/>
      <c r="PDT682" s="47"/>
      <c r="PDU682" s="47"/>
      <c r="PDV682" s="48"/>
      <c r="PDW682" s="43"/>
      <c r="PDX682" s="44"/>
      <c r="PDY682" s="9"/>
      <c r="PDZ682" s="49"/>
      <c r="PEA682" s="49"/>
      <c r="PEB682" s="49"/>
      <c r="PEC682" s="50"/>
      <c r="PED682" s="47"/>
      <c r="PEE682" s="47"/>
      <c r="PEF682" s="47"/>
      <c r="PEG682" s="48"/>
      <c r="PEH682" s="43"/>
      <c r="PEI682" s="44"/>
      <c r="PEJ682" s="9"/>
      <c r="PEK682" s="49"/>
      <c r="PEL682" s="49"/>
      <c r="PEM682" s="49"/>
      <c r="PEN682" s="50"/>
      <c r="PEO682" s="47"/>
      <c r="PEP682" s="47"/>
      <c r="PEQ682" s="47"/>
      <c r="PER682" s="48"/>
      <c r="PES682" s="43"/>
      <c r="PET682" s="44"/>
      <c r="PEU682" s="9"/>
      <c r="PEV682" s="49"/>
      <c r="PEW682" s="49"/>
      <c r="PEX682" s="49"/>
      <c r="PEY682" s="50"/>
      <c r="PEZ682" s="47"/>
      <c r="PFA682" s="47"/>
      <c r="PFB682" s="47"/>
      <c r="PFC682" s="48"/>
      <c r="PFD682" s="43"/>
      <c r="PFE682" s="44"/>
      <c r="PFF682" s="9"/>
      <c r="PFG682" s="49"/>
      <c r="PFH682" s="49"/>
      <c r="PFI682" s="49"/>
      <c r="PFJ682" s="50"/>
      <c r="PFK682" s="47"/>
      <c r="PFL682" s="47"/>
      <c r="PFM682" s="47"/>
      <c r="PFN682" s="48"/>
      <c r="PFO682" s="43"/>
      <c r="PFP682" s="44"/>
      <c r="PFQ682" s="9"/>
      <c r="PFR682" s="49"/>
      <c r="PFS682" s="49"/>
      <c r="PFT682" s="49"/>
      <c r="PFU682" s="50"/>
      <c r="PFV682" s="47"/>
      <c r="PFW682" s="47"/>
      <c r="PFX682" s="47"/>
      <c r="PFY682" s="48"/>
      <c r="PFZ682" s="43"/>
      <c r="PGA682" s="44"/>
      <c r="PGB682" s="9"/>
      <c r="PGC682" s="49"/>
      <c r="PGD682" s="49"/>
      <c r="PGE682" s="49"/>
      <c r="PGF682" s="50"/>
      <c r="PGG682" s="47"/>
      <c r="PGH682" s="47"/>
      <c r="PGI682" s="47"/>
      <c r="PGJ682" s="48"/>
      <c r="PGK682" s="43"/>
      <c r="PGL682" s="44"/>
      <c r="PGM682" s="9"/>
      <c r="PGN682" s="49"/>
      <c r="PGO682" s="49"/>
      <c r="PGP682" s="49"/>
      <c r="PGQ682" s="50"/>
      <c r="PGR682" s="47"/>
      <c r="PGS682" s="47"/>
      <c r="PGT682" s="47"/>
      <c r="PGU682" s="48"/>
      <c r="PGV682" s="43"/>
      <c r="PGW682" s="44"/>
      <c r="PGX682" s="9"/>
      <c r="PGY682" s="49"/>
      <c r="PGZ682" s="49"/>
      <c r="PHA682" s="49"/>
      <c r="PHB682" s="50"/>
      <c r="PHC682" s="47"/>
      <c r="PHD682" s="47"/>
      <c r="PHE682" s="47"/>
      <c r="PHF682" s="48"/>
      <c r="PHG682" s="43"/>
      <c r="PHH682" s="44"/>
      <c r="PHI682" s="9"/>
      <c r="PHJ682" s="49"/>
      <c r="PHK682" s="49"/>
      <c r="PHL682" s="49"/>
      <c r="PHM682" s="50"/>
      <c r="PHN682" s="47"/>
      <c r="PHO682" s="47"/>
      <c r="PHP682" s="47"/>
      <c r="PHQ682" s="48"/>
      <c r="PHR682" s="43"/>
      <c r="PHS682" s="44"/>
      <c r="PHT682" s="9"/>
      <c r="PHU682" s="49"/>
      <c r="PHV682" s="49"/>
      <c r="PHW682" s="49"/>
      <c r="PHX682" s="50"/>
      <c r="PHY682" s="47"/>
      <c r="PHZ682" s="47"/>
      <c r="PIA682" s="47"/>
      <c r="PIB682" s="48"/>
      <c r="PIC682" s="43"/>
      <c r="PID682" s="44"/>
      <c r="PIE682" s="9"/>
      <c r="PIF682" s="49"/>
      <c r="PIG682" s="49"/>
      <c r="PIH682" s="49"/>
      <c r="PII682" s="50"/>
      <c r="PIJ682" s="47"/>
      <c r="PIK682" s="47"/>
      <c r="PIL682" s="47"/>
      <c r="PIM682" s="48"/>
      <c r="PIN682" s="43"/>
      <c r="PIO682" s="44"/>
      <c r="PIP682" s="9"/>
      <c r="PIQ682" s="49"/>
      <c r="PIR682" s="49"/>
      <c r="PIS682" s="49"/>
      <c r="PIT682" s="50"/>
      <c r="PIU682" s="47"/>
      <c r="PIV682" s="47"/>
      <c r="PIW682" s="47"/>
      <c r="PIX682" s="48"/>
      <c r="PIY682" s="43"/>
      <c r="PIZ682" s="44"/>
      <c r="PJA682" s="9"/>
      <c r="PJB682" s="49"/>
      <c r="PJC682" s="49"/>
      <c r="PJD682" s="49"/>
      <c r="PJE682" s="50"/>
      <c r="PJF682" s="47"/>
      <c r="PJG682" s="47"/>
      <c r="PJH682" s="47"/>
      <c r="PJI682" s="48"/>
      <c r="PJJ682" s="43"/>
      <c r="PJK682" s="44"/>
      <c r="PJL682" s="9"/>
      <c r="PJM682" s="49"/>
      <c r="PJN682" s="49"/>
      <c r="PJO682" s="49"/>
      <c r="PJP682" s="50"/>
      <c r="PJQ682" s="47"/>
      <c r="PJR682" s="47"/>
      <c r="PJS682" s="47"/>
      <c r="PJT682" s="48"/>
      <c r="PJU682" s="43"/>
      <c r="PJV682" s="44"/>
      <c r="PJW682" s="9"/>
      <c r="PJX682" s="49"/>
      <c r="PJY682" s="49"/>
      <c r="PJZ682" s="49"/>
      <c r="PKA682" s="50"/>
      <c r="PKB682" s="47"/>
      <c r="PKC682" s="47"/>
      <c r="PKD682" s="47"/>
      <c r="PKE682" s="48"/>
      <c r="PKF682" s="43"/>
      <c r="PKG682" s="44"/>
      <c r="PKH682" s="9"/>
      <c r="PKI682" s="49"/>
      <c r="PKJ682" s="49"/>
      <c r="PKK682" s="49"/>
      <c r="PKL682" s="50"/>
      <c r="PKM682" s="47"/>
      <c r="PKN682" s="47"/>
      <c r="PKO682" s="47"/>
      <c r="PKP682" s="48"/>
      <c r="PKQ682" s="43"/>
      <c r="PKR682" s="44"/>
      <c r="PKS682" s="9"/>
      <c r="PKT682" s="49"/>
      <c r="PKU682" s="49"/>
      <c r="PKV682" s="49"/>
      <c r="PKW682" s="50"/>
      <c r="PKX682" s="47"/>
      <c r="PKY682" s="47"/>
      <c r="PKZ682" s="47"/>
      <c r="PLA682" s="48"/>
      <c r="PLB682" s="43"/>
      <c r="PLC682" s="44"/>
      <c r="PLD682" s="9"/>
      <c r="PLE682" s="49"/>
      <c r="PLF682" s="49"/>
      <c r="PLG682" s="49"/>
      <c r="PLH682" s="50"/>
      <c r="PLI682" s="47"/>
      <c r="PLJ682" s="47"/>
      <c r="PLK682" s="47"/>
      <c r="PLL682" s="48"/>
      <c r="PLM682" s="43"/>
      <c r="PLN682" s="44"/>
      <c r="PLO682" s="9"/>
      <c r="PLP682" s="49"/>
      <c r="PLQ682" s="49"/>
      <c r="PLR682" s="49"/>
      <c r="PLS682" s="50"/>
      <c r="PLT682" s="47"/>
      <c r="PLU682" s="47"/>
      <c r="PLV682" s="47"/>
      <c r="PLW682" s="48"/>
      <c r="PLX682" s="43"/>
      <c r="PLY682" s="44"/>
      <c r="PLZ682" s="9"/>
      <c r="PMA682" s="49"/>
      <c r="PMB682" s="49"/>
      <c r="PMC682" s="49"/>
      <c r="PMD682" s="50"/>
      <c r="PME682" s="47"/>
      <c r="PMF682" s="47"/>
      <c r="PMG682" s="47"/>
      <c r="PMH682" s="48"/>
      <c r="PMI682" s="43"/>
      <c r="PMJ682" s="44"/>
      <c r="PMK682" s="9"/>
      <c r="PML682" s="49"/>
      <c r="PMM682" s="49"/>
      <c r="PMN682" s="49"/>
      <c r="PMO682" s="50"/>
      <c r="PMP682" s="47"/>
      <c r="PMQ682" s="47"/>
      <c r="PMR682" s="47"/>
      <c r="PMS682" s="48"/>
      <c r="PMT682" s="43"/>
      <c r="PMU682" s="44"/>
      <c r="PMV682" s="9"/>
      <c r="PMW682" s="49"/>
      <c r="PMX682" s="49"/>
      <c r="PMY682" s="49"/>
      <c r="PMZ682" s="50"/>
      <c r="PNA682" s="47"/>
      <c r="PNB682" s="47"/>
      <c r="PNC682" s="47"/>
      <c r="PND682" s="48"/>
      <c r="PNE682" s="43"/>
      <c r="PNF682" s="44"/>
      <c r="PNG682" s="9"/>
      <c r="PNH682" s="49"/>
      <c r="PNI682" s="49"/>
      <c r="PNJ682" s="49"/>
      <c r="PNK682" s="50"/>
      <c r="PNL682" s="47"/>
      <c r="PNM682" s="47"/>
      <c r="PNN682" s="47"/>
      <c r="PNO682" s="48"/>
      <c r="PNP682" s="43"/>
      <c r="PNQ682" s="44"/>
      <c r="PNR682" s="9"/>
      <c r="PNS682" s="49"/>
      <c r="PNT682" s="49"/>
      <c r="PNU682" s="49"/>
      <c r="PNV682" s="50"/>
      <c r="PNW682" s="47"/>
      <c r="PNX682" s="47"/>
      <c r="PNY682" s="47"/>
      <c r="PNZ682" s="48"/>
      <c r="POA682" s="43"/>
      <c r="POB682" s="44"/>
      <c r="POC682" s="9"/>
      <c r="POD682" s="49"/>
      <c r="POE682" s="49"/>
      <c r="POF682" s="49"/>
      <c r="POG682" s="50"/>
      <c r="POH682" s="47"/>
      <c r="POI682" s="47"/>
      <c r="POJ682" s="47"/>
      <c r="POK682" s="48"/>
      <c r="POL682" s="43"/>
      <c r="POM682" s="44"/>
      <c r="PON682" s="9"/>
      <c r="POO682" s="49"/>
      <c r="POP682" s="49"/>
      <c r="POQ682" s="49"/>
      <c r="POR682" s="50"/>
      <c r="POS682" s="47"/>
      <c r="POT682" s="47"/>
      <c r="POU682" s="47"/>
      <c r="POV682" s="48"/>
      <c r="POW682" s="43"/>
      <c r="POX682" s="44"/>
      <c r="POY682" s="9"/>
      <c r="POZ682" s="49"/>
      <c r="PPA682" s="49"/>
      <c r="PPB682" s="49"/>
      <c r="PPC682" s="50"/>
      <c r="PPD682" s="47"/>
      <c r="PPE682" s="47"/>
      <c r="PPF682" s="47"/>
      <c r="PPG682" s="48"/>
      <c r="PPH682" s="43"/>
      <c r="PPI682" s="44"/>
      <c r="PPJ682" s="9"/>
      <c r="PPK682" s="49"/>
      <c r="PPL682" s="49"/>
      <c r="PPM682" s="49"/>
      <c r="PPN682" s="50"/>
      <c r="PPO682" s="47"/>
      <c r="PPP682" s="47"/>
      <c r="PPQ682" s="47"/>
      <c r="PPR682" s="48"/>
      <c r="PPS682" s="43"/>
      <c r="PPT682" s="44"/>
      <c r="PPU682" s="9"/>
      <c r="PPV682" s="49"/>
      <c r="PPW682" s="49"/>
      <c r="PPX682" s="49"/>
      <c r="PPY682" s="50"/>
      <c r="PPZ682" s="47"/>
      <c r="PQA682" s="47"/>
      <c r="PQB682" s="47"/>
      <c r="PQC682" s="48"/>
      <c r="PQD682" s="43"/>
      <c r="PQE682" s="44"/>
      <c r="PQF682" s="9"/>
      <c r="PQG682" s="49"/>
      <c r="PQH682" s="49"/>
      <c r="PQI682" s="49"/>
      <c r="PQJ682" s="50"/>
      <c r="PQK682" s="47"/>
      <c r="PQL682" s="47"/>
      <c r="PQM682" s="47"/>
      <c r="PQN682" s="48"/>
      <c r="PQO682" s="43"/>
      <c r="PQP682" s="44"/>
      <c r="PQQ682" s="9"/>
      <c r="PQR682" s="49"/>
      <c r="PQS682" s="49"/>
      <c r="PQT682" s="49"/>
      <c r="PQU682" s="50"/>
      <c r="PQV682" s="47"/>
      <c r="PQW682" s="47"/>
      <c r="PQX682" s="47"/>
      <c r="PQY682" s="48"/>
      <c r="PQZ682" s="43"/>
      <c r="PRA682" s="44"/>
      <c r="PRB682" s="9"/>
      <c r="PRC682" s="49"/>
      <c r="PRD682" s="49"/>
      <c r="PRE682" s="49"/>
      <c r="PRF682" s="50"/>
      <c r="PRG682" s="47"/>
      <c r="PRH682" s="47"/>
      <c r="PRI682" s="47"/>
      <c r="PRJ682" s="48"/>
      <c r="PRK682" s="43"/>
      <c r="PRL682" s="44"/>
      <c r="PRM682" s="9"/>
      <c r="PRN682" s="49"/>
      <c r="PRO682" s="49"/>
      <c r="PRP682" s="49"/>
      <c r="PRQ682" s="50"/>
      <c r="PRR682" s="47"/>
      <c r="PRS682" s="47"/>
      <c r="PRT682" s="47"/>
      <c r="PRU682" s="48"/>
      <c r="PRV682" s="43"/>
      <c r="PRW682" s="44"/>
      <c r="PRX682" s="9"/>
      <c r="PRY682" s="49"/>
      <c r="PRZ682" s="49"/>
      <c r="PSA682" s="49"/>
      <c r="PSB682" s="50"/>
      <c r="PSC682" s="47"/>
      <c r="PSD682" s="47"/>
      <c r="PSE682" s="47"/>
      <c r="PSF682" s="48"/>
      <c r="PSG682" s="43"/>
      <c r="PSH682" s="44"/>
      <c r="PSI682" s="9"/>
      <c r="PSJ682" s="49"/>
      <c r="PSK682" s="49"/>
      <c r="PSL682" s="49"/>
      <c r="PSM682" s="50"/>
      <c r="PSN682" s="47"/>
      <c r="PSO682" s="47"/>
      <c r="PSP682" s="47"/>
      <c r="PSQ682" s="48"/>
      <c r="PSR682" s="43"/>
      <c r="PSS682" s="44"/>
      <c r="PST682" s="9"/>
      <c r="PSU682" s="49"/>
      <c r="PSV682" s="49"/>
      <c r="PSW682" s="49"/>
      <c r="PSX682" s="50"/>
      <c r="PSY682" s="47"/>
      <c r="PSZ682" s="47"/>
      <c r="PTA682" s="47"/>
      <c r="PTB682" s="48"/>
      <c r="PTC682" s="43"/>
      <c r="PTD682" s="44"/>
      <c r="PTE682" s="9"/>
      <c r="PTF682" s="49"/>
      <c r="PTG682" s="49"/>
      <c r="PTH682" s="49"/>
      <c r="PTI682" s="50"/>
      <c r="PTJ682" s="47"/>
      <c r="PTK682" s="47"/>
      <c r="PTL682" s="47"/>
      <c r="PTM682" s="48"/>
      <c r="PTN682" s="43"/>
      <c r="PTO682" s="44"/>
      <c r="PTP682" s="9"/>
      <c r="PTQ682" s="49"/>
      <c r="PTR682" s="49"/>
      <c r="PTS682" s="49"/>
      <c r="PTT682" s="50"/>
      <c r="PTU682" s="47"/>
      <c r="PTV682" s="47"/>
      <c r="PTW682" s="47"/>
      <c r="PTX682" s="48"/>
      <c r="PTY682" s="43"/>
      <c r="PTZ682" s="44"/>
      <c r="PUA682" s="9"/>
      <c r="PUB682" s="49"/>
      <c r="PUC682" s="49"/>
      <c r="PUD682" s="49"/>
      <c r="PUE682" s="50"/>
      <c r="PUF682" s="47"/>
      <c r="PUG682" s="47"/>
      <c r="PUH682" s="47"/>
      <c r="PUI682" s="48"/>
      <c r="PUJ682" s="43"/>
      <c r="PUK682" s="44"/>
      <c r="PUL682" s="9"/>
      <c r="PUM682" s="49"/>
      <c r="PUN682" s="49"/>
      <c r="PUO682" s="49"/>
      <c r="PUP682" s="50"/>
      <c r="PUQ682" s="47"/>
      <c r="PUR682" s="47"/>
      <c r="PUS682" s="47"/>
      <c r="PUT682" s="48"/>
      <c r="PUU682" s="43"/>
      <c r="PUV682" s="44"/>
      <c r="PUW682" s="9"/>
      <c r="PUX682" s="49"/>
      <c r="PUY682" s="49"/>
      <c r="PUZ682" s="49"/>
      <c r="PVA682" s="50"/>
      <c r="PVB682" s="47"/>
      <c r="PVC682" s="47"/>
      <c r="PVD682" s="47"/>
      <c r="PVE682" s="48"/>
      <c r="PVF682" s="43"/>
      <c r="PVG682" s="44"/>
      <c r="PVH682" s="9"/>
      <c r="PVI682" s="49"/>
      <c r="PVJ682" s="49"/>
      <c r="PVK682" s="49"/>
      <c r="PVL682" s="50"/>
      <c r="PVM682" s="47"/>
      <c r="PVN682" s="47"/>
      <c r="PVO682" s="47"/>
      <c r="PVP682" s="48"/>
      <c r="PVQ682" s="43"/>
      <c r="PVR682" s="44"/>
      <c r="PVS682" s="9"/>
      <c r="PVT682" s="49"/>
      <c r="PVU682" s="49"/>
      <c r="PVV682" s="49"/>
      <c r="PVW682" s="50"/>
      <c r="PVX682" s="47"/>
      <c r="PVY682" s="47"/>
      <c r="PVZ682" s="47"/>
      <c r="PWA682" s="48"/>
      <c r="PWB682" s="43"/>
      <c r="PWC682" s="44"/>
      <c r="PWD682" s="9"/>
      <c r="PWE682" s="49"/>
      <c r="PWF682" s="49"/>
      <c r="PWG682" s="49"/>
      <c r="PWH682" s="50"/>
      <c r="PWI682" s="47"/>
      <c r="PWJ682" s="47"/>
      <c r="PWK682" s="47"/>
      <c r="PWL682" s="48"/>
      <c r="PWM682" s="43"/>
      <c r="PWN682" s="44"/>
      <c r="PWO682" s="9"/>
      <c r="PWP682" s="49"/>
      <c r="PWQ682" s="49"/>
      <c r="PWR682" s="49"/>
      <c r="PWS682" s="50"/>
      <c r="PWT682" s="47"/>
      <c r="PWU682" s="47"/>
      <c r="PWV682" s="47"/>
      <c r="PWW682" s="48"/>
      <c r="PWX682" s="43"/>
      <c r="PWY682" s="44"/>
      <c r="PWZ682" s="9"/>
      <c r="PXA682" s="49"/>
      <c r="PXB682" s="49"/>
      <c r="PXC682" s="49"/>
      <c r="PXD682" s="50"/>
      <c r="PXE682" s="47"/>
      <c r="PXF682" s="47"/>
      <c r="PXG682" s="47"/>
      <c r="PXH682" s="48"/>
      <c r="PXI682" s="43"/>
      <c r="PXJ682" s="44"/>
      <c r="PXK682" s="9"/>
      <c r="PXL682" s="49"/>
      <c r="PXM682" s="49"/>
      <c r="PXN682" s="49"/>
      <c r="PXO682" s="50"/>
      <c r="PXP682" s="47"/>
      <c r="PXQ682" s="47"/>
      <c r="PXR682" s="47"/>
      <c r="PXS682" s="48"/>
      <c r="PXT682" s="43"/>
      <c r="PXU682" s="44"/>
      <c r="PXV682" s="9"/>
      <c r="PXW682" s="49"/>
      <c r="PXX682" s="49"/>
      <c r="PXY682" s="49"/>
      <c r="PXZ682" s="50"/>
      <c r="PYA682" s="47"/>
      <c r="PYB682" s="47"/>
      <c r="PYC682" s="47"/>
      <c r="PYD682" s="48"/>
      <c r="PYE682" s="43"/>
      <c r="PYF682" s="44"/>
      <c r="PYG682" s="9"/>
      <c r="PYH682" s="49"/>
      <c r="PYI682" s="49"/>
      <c r="PYJ682" s="49"/>
      <c r="PYK682" s="50"/>
      <c r="PYL682" s="47"/>
      <c r="PYM682" s="47"/>
      <c r="PYN682" s="47"/>
      <c r="PYO682" s="48"/>
      <c r="PYP682" s="43"/>
      <c r="PYQ682" s="44"/>
      <c r="PYR682" s="9"/>
      <c r="PYS682" s="49"/>
      <c r="PYT682" s="49"/>
      <c r="PYU682" s="49"/>
      <c r="PYV682" s="50"/>
      <c r="PYW682" s="47"/>
      <c r="PYX682" s="47"/>
      <c r="PYY682" s="47"/>
      <c r="PYZ682" s="48"/>
      <c r="PZA682" s="43"/>
      <c r="PZB682" s="44"/>
      <c r="PZC682" s="9"/>
      <c r="PZD682" s="49"/>
      <c r="PZE682" s="49"/>
      <c r="PZF682" s="49"/>
      <c r="PZG682" s="50"/>
      <c r="PZH682" s="47"/>
      <c r="PZI682" s="47"/>
      <c r="PZJ682" s="47"/>
      <c r="PZK682" s="48"/>
      <c r="PZL682" s="43"/>
      <c r="PZM682" s="44"/>
      <c r="PZN682" s="9"/>
      <c r="PZO682" s="49"/>
      <c r="PZP682" s="49"/>
      <c r="PZQ682" s="49"/>
      <c r="PZR682" s="50"/>
      <c r="PZS682" s="47"/>
      <c r="PZT682" s="47"/>
      <c r="PZU682" s="47"/>
      <c r="PZV682" s="48"/>
      <c r="PZW682" s="43"/>
      <c r="PZX682" s="44"/>
      <c r="PZY682" s="9"/>
      <c r="PZZ682" s="49"/>
      <c r="QAA682" s="49"/>
      <c r="QAB682" s="49"/>
      <c r="QAC682" s="50"/>
      <c r="QAD682" s="47"/>
      <c r="QAE682" s="47"/>
      <c r="QAF682" s="47"/>
      <c r="QAG682" s="48"/>
      <c r="QAH682" s="43"/>
      <c r="QAI682" s="44"/>
      <c r="QAJ682" s="9"/>
      <c r="QAK682" s="49"/>
      <c r="QAL682" s="49"/>
      <c r="QAM682" s="49"/>
      <c r="QAN682" s="50"/>
      <c r="QAO682" s="47"/>
      <c r="QAP682" s="47"/>
      <c r="QAQ682" s="47"/>
      <c r="QAR682" s="48"/>
      <c r="QAS682" s="43"/>
      <c r="QAT682" s="44"/>
      <c r="QAU682" s="9"/>
      <c r="QAV682" s="49"/>
      <c r="QAW682" s="49"/>
      <c r="QAX682" s="49"/>
      <c r="QAY682" s="50"/>
      <c r="QAZ682" s="47"/>
      <c r="QBA682" s="47"/>
      <c r="QBB682" s="47"/>
      <c r="QBC682" s="48"/>
      <c r="QBD682" s="43"/>
      <c r="QBE682" s="44"/>
      <c r="QBF682" s="9"/>
      <c r="QBG682" s="49"/>
      <c r="QBH682" s="49"/>
      <c r="QBI682" s="49"/>
      <c r="QBJ682" s="50"/>
      <c r="QBK682" s="47"/>
      <c r="QBL682" s="47"/>
      <c r="QBM682" s="47"/>
      <c r="QBN682" s="48"/>
      <c r="QBO682" s="43"/>
      <c r="QBP682" s="44"/>
      <c r="QBQ682" s="9"/>
      <c r="QBR682" s="49"/>
      <c r="QBS682" s="49"/>
      <c r="QBT682" s="49"/>
      <c r="QBU682" s="50"/>
      <c r="QBV682" s="47"/>
      <c r="QBW682" s="47"/>
      <c r="QBX682" s="47"/>
      <c r="QBY682" s="48"/>
      <c r="QBZ682" s="43"/>
      <c r="QCA682" s="44"/>
      <c r="QCB682" s="9"/>
      <c r="QCC682" s="49"/>
      <c r="QCD682" s="49"/>
      <c r="QCE682" s="49"/>
      <c r="QCF682" s="50"/>
      <c r="QCG682" s="47"/>
      <c r="QCH682" s="47"/>
      <c r="QCI682" s="47"/>
      <c r="QCJ682" s="48"/>
      <c r="QCK682" s="43"/>
      <c r="QCL682" s="44"/>
      <c r="QCM682" s="9"/>
      <c r="QCN682" s="49"/>
      <c r="QCO682" s="49"/>
      <c r="QCP682" s="49"/>
      <c r="QCQ682" s="50"/>
      <c r="QCR682" s="47"/>
      <c r="QCS682" s="47"/>
      <c r="QCT682" s="47"/>
      <c r="QCU682" s="48"/>
      <c r="QCV682" s="43"/>
      <c r="QCW682" s="44"/>
      <c r="QCX682" s="9"/>
      <c r="QCY682" s="49"/>
      <c r="QCZ682" s="49"/>
      <c r="QDA682" s="49"/>
      <c r="QDB682" s="50"/>
      <c r="QDC682" s="47"/>
      <c r="QDD682" s="47"/>
      <c r="QDE682" s="47"/>
      <c r="QDF682" s="48"/>
      <c r="QDG682" s="43"/>
      <c r="QDH682" s="44"/>
      <c r="QDI682" s="9"/>
      <c r="QDJ682" s="49"/>
      <c r="QDK682" s="49"/>
      <c r="QDL682" s="49"/>
      <c r="QDM682" s="50"/>
      <c r="QDN682" s="47"/>
      <c r="QDO682" s="47"/>
      <c r="QDP682" s="47"/>
      <c r="QDQ682" s="48"/>
      <c r="QDR682" s="43"/>
      <c r="QDS682" s="44"/>
      <c r="QDT682" s="9"/>
      <c r="QDU682" s="49"/>
      <c r="QDV682" s="49"/>
      <c r="QDW682" s="49"/>
      <c r="QDX682" s="50"/>
      <c r="QDY682" s="47"/>
      <c r="QDZ682" s="47"/>
      <c r="QEA682" s="47"/>
      <c r="QEB682" s="48"/>
      <c r="QEC682" s="43"/>
      <c r="QED682" s="44"/>
      <c r="QEE682" s="9"/>
      <c r="QEF682" s="49"/>
      <c r="QEG682" s="49"/>
      <c r="QEH682" s="49"/>
      <c r="QEI682" s="50"/>
      <c r="QEJ682" s="47"/>
      <c r="QEK682" s="47"/>
      <c r="QEL682" s="47"/>
      <c r="QEM682" s="48"/>
      <c r="QEN682" s="43"/>
      <c r="QEO682" s="44"/>
      <c r="QEP682" s="9"/>
      <c r="QEQ682" s="49"/>
      <c r="QER682" s="49"/>
      <c r="QES682" s="49"/>
      <c r="QET682" s="50"/>
      <c r="QEU682" s="47"/>
      <c r="QEV682" s="47"/>
      <c r="QEW682" s="47"/>
      <c r="QEX682" s="48"/>
      <c r="QEY682" s="43"/>
      <c r="QEZ682" s="44"/>
      <c r="QFA682" s="9"/>
      <c r="QFB682" s="49"/>
      <c r="QFC682" s="49"/>
      <c r="QFD682" s="49"/>
      <c r="QFE682" s="50"/>
      <c r="QFF682" s="47"/>
      <c r="QFG682" s="47"/>
      <c r="QFH682" s="47"/>
      <c r="QFI682" s="48"/>
      <c r="QFJ682" s="43"/>
      <c r="QFK682" s="44"/>
      <c r="QFL682" s="9"/>
      <c r="QFM682" s="49"/>
      <c r="QFN682" s="49"/>
      <c r="QFO682" s="49"/>
      <c r="QFP682" s="50"/>
      <c r="QFQ682" s="47"/>
      <c r="QFR682" s="47"/>
      <c r="QFS682" s="47"/>
      <c r="QFT682" s="48"/>
      <c r="QFU682" s="43"/>
      <c r="QFV682" s="44"/>
      <c r="QFW682" s="9"/>
      <c r="QFX682" s="49"/>
      <c r="QFY682" s="49"/>
      <c r="QFZ682" s="49"/>
      <c r="QGA682" s="50"/>
      <c r="QGB682" s="47"/>
      <c r="QGC682" s="47"/>
      <c r="QGD682" s="47"/>
      <c r="QGE682" s="48"/>
      <c r="QGF682" s="43"/>
      <c r="QGG682" s="44"/>
      <c r="QGH682" s="9"/>
      <c r="QGI682" s="49"/>
      <c r="QGJ682" s="49"/>
      <c r="QGK682" s="49"/>
      <c r="QGL682" s="50"/>
      <c r="QGM682" s="47"/>
      <c r="QGN682" s="47"/>
      <c r="QGO682" s="47"/>
      <c r="QGP682" s="48"/>
      <c r="QGQ682" s="43"/>
      <c r="QGR682" s="44"/>
      <c r="QGS682" s="9"/>
      <c r="QGT682" s="49"/>
      <c r="QGU682" s="49"/>
      <c r="QGV682" s="49"/>
      <c r="QGW682" s="50"/>
      <c r="QGX682" s="47"/>
      <c r="QGY682" s="47"/>
      <c r="QGZ682" s="47"/>
      <c r="QHA682" s="48"/>
      <c r="QHB682" s="43"/>
      <c r="QHC682" s="44"/>
      <c r="QHD682" s="9"/>
      <c r="QHE682" s="49"/>
      <c r="QHF682" s="49"/>
      <c r="QHG682" s="49"/>
      <c r="QHH682" s="50"/>
      <c r="QHI682" s="47"/>
      <c r="QHJ682" s="47"/>
      <c r="QHK682" s="47"/>
      <c r="QHL682" s="48"/>
      <c r="QHM682" s="43"/>
      <c r="QHN682" s="44"/>
      <c r="QHO682" s="9"/>
      <c r="QHP682" s="49"/>
      <c r="QHQ682" s="49"/>
      <c r="QHR682" s="49"/>
      <c r="QHS682" s="50"/>
      <c r="QHT682" s="47"/>
      <c r="QHU682" s="47"/>
      <c r="QHV682" s="47"/>
      <c r="QHW682" s="48"/>
      <c r="QHX682" s="43"/>
      <c r="QHY682" s="44"/>
      <c r="QHZ682" s="9"/>
      <c r="QIA682" s="49"/>
      <c r="QIB682" s="49"/>
      <c r="QIC682" s="49"/>
      <c r="QID682" s="50"/>
      <c r="QIE682" s="47"/>
      <c r="QIF682" s="47"/>
      <c r="QIG682" s="47"/>
      <c r="QIH682" s="48"/>
      <c r="QII682" s="43"/>
      <c r="QIJ682" s="44"/>
      <c r="QIK682" s="9"/>
      <c r="QIL682" s="49"/>
      <c r="QIM682" s="49"/>
      <c r="QIN682" s="49"/>
      <c r="QIO682" s="50"/>
      <c r="QIP682" s="47"/>
      <c r="QIQ682" s="47"/>
      <c r="QIR682" s="47"/>
      <c r="QIS682" s="48"/>
      <c r="QIT682" s="43"/>
      <c r="QIU682" s="44"/>
      <c r="QIV682" s="9"/>
      <c r="QIW682" s="49"/>
      <c r="QIX682" s="49"/>
      <c r="QIY682" s="49"/>
      <c r="QIZ682" s="50"/>
      <c r="QJA682" s="47"/>
      <c r="QJB682" s="47"/>
      <c r="QJC682" s="47"/>
      <c r="QJD682" s="48"/>
      <c r="QJE682" s="43"/>
      <c r="QJF682" s="44"/>
      <c r="QJG682" s="9"/>
      <c r="QJH682" s="49"/>
      <c r="QJI682" s="49"/>
      <c r="QJJ682" s="49"/>
      <c r="QJK682" s="50"/>
      <c r="QJL682" s="47"/>
      <c r="QJM682" s="47"/>
      <c r="QJN682" s="47"/>
      <c r="QJO682" s="48"/>
      <c r="QJP682" s="43"/>
      <c r="QJQ682" s="44"/>
      <c r="QJR682" s="9"/>
      <c r="QJS682" s="49"/>
      <c r="QJT682" s="49"/>
      <c r="QJU682" s="49"/>
      <c r="QJV682" s="50"/>
      <c r="QJW682" s="47"/>
      <c r="QJX682" s="47"/>
      <c r="QJY682" s="47"/>
      <c r="QJZ682" s="48"/>
      <c r="QKA682" s="43"/>
      <c r="QKB682" s="44"/>
      <c r="QKC682" s="9"/>
      <c r="QKD682" s="49"/>
      <c r="QKE682" s="49"/>
      <c r="QKF682" s="49"/>
      <c r="QKG682" s="50"/>
      <c r="QKH682" s="47"/>
      <c r="QKI682" s="47"/>
      <c r="QKJ682" s="47"/>
      <c r="QKK682" s="48"/>
      <c r="QKL682" s="43"/>
      <c r="QKM682" s="44"/>
      <c r="QKN682" s="9"/>
      <c r="QKO682" s="49"/>
      <c r="QKP682" s="49"/>
      <c r="QKQ682" s="49"/>
      <c r="QKR682" s="50"/>
      <c r="QKS682" s="47"/>
      <c r="QKT682" s="47"/>
      <c r="QKU682" s="47"/>
      <c r="QKV682" s="48"/>
      <c r="QKW682" s="43"/>
      <c r="QKX682" s="44"/>
      <c r="QKY682" s="9"/>
      <c r="QKZ682" s="49"/>
      <c r="QLA682" s="49"/>
      <c r="QLB682" s="49"/>
      <c r="QLC682" s="50"/>
      <c r="QLD682" s="47"/>
      <c r="QLE682" s="47"/>
      <c r="QLF682" s="47"/>
      <c r="QLG682" s="48"/>
      <c r="QLH682" s="43"/>
      <c r="QLI682" s="44"/>
      <c r="QLJ682" s="9"/>
      <c r="QLK682" s="49"/>
      <c r="QLL682" s="49"/>
      <c r="QLM682" s="49"/>
      <c r="QLN682" s="50"/>
      <c r="QLO682" s="47"/>
      <c r="QLP682" s="47"/>
      <c r="QLQ682" s="47"/>
      <c r="QLR682" s="48"/>
      <c r="QLS682" s="43"/>
      <c r="QLT682" s="44"/>
      <c r="QLU682" s="9"/>
      <c r="QLV682" s="49"/>
      <c r="QLW682" s="49"/>
      <c r="QLX682" s="49"/>
      <c r="QLY682" s="50"/>
      <c r="QLZ682" s="47"/>
      <c r="QMA682" s="47"/>
      <c r="QMB682" s="47"/>
      <c r="QMC682" s="48"/>
      <c r="QMD682" s="43"/>
      <c r="QME682" s="44"/>
      <c r="QMF682" s="9"/>
      <c r="QMG682" s="49"/>
      <c r="QMH682" s="49"/>
      <c r="QMI682" s="49"/>
      <c r="QMJ682" s="50"/>
      <c r="QMK682" s="47"/>
      <c r="QML682" s="47"/>
      <c r="QMM682" s="47"/>
      <c r="QMN682" s="48"/>
      <c r="QMO682" s="43"/>
      <c r="QMP682" s="44"/>
      <c r="QMQ682" s="9"/>
      <c r="QMR682" s="49"/>
      <c r="QMS682" s="49"/>
      <c r="QMT682" s="49"/>
      <c r="QMU682" s="50"/>
      <c r="QMV682" s="47"/>
      <c r="QMW682" s="47"/>
      <c r="QMX682" s="47"/>
      <c r="QMY682" s="48"/>
      <c r="QMZ682" s="43"/>
      <c r="QNA682" s="44"/>
      <c r="QNB682" s="9"/>
      <c r="QNC682" s="49"/>
      <c r="QND682" s="49"/>
      <c r="QNE682" s="49"/>
      <c r="QNF682" s="50"/>
      <c r="QNG682" s="47"/>
      <c r="QNH682" s="47"/>
      <c r="QNI682" s="47"/>
      <c r="QNJ682" s="48"/>
      <c r="QNK682" s="43"/>
      <c r="QNL682" s="44"/>
      <c r="QNM682" s="9"/>
      <c r="QNN682" s="49"/>
      <c r="QNO682" s="49"/>
      <c r="QNP682" s="49"/>
      <c r="QNQ682" s="50"/>
      <c r="QNR682" s="47"/>
      <c r="QNS682" s="47"/>
      <c r="QNT682" s="47"/>
      <c r="QNU682" s="48"/>
      <c r="QNV682" s="43"/>
      <c r="QNW682" s="44"/>
      <c r="QNX682" s="9"/>
      <c r="QNY682" s="49"/>
      <c r="QNZ682" s="49"/>
      <c r="QOA682" s="49"/>
      <c r="QOB682" s="50"/>
      <c r="QOC682" s="47"/>
      <c r="QOD682" s="47"/>
      <c r="QOE682" s="47"/>
      <c r="QOF682" s="48"/>
      <c r="QOG682" s="43"/>
      <c r="QOH682" s="44"/>
      <c r="QOI682" s="9"/>
      <c r="QOJ682" s="49"/>
      <c r="QOK682" s="49"/>
      <c r="QOL682" s="49"/>
      <c r="QOM682" s="50"/>
      <c r="QON682" s="47"/>
      <c r="QOO682" s="47"/>
      <c r="QOP682" s="47"/>
      <c r="QOQ682" s="48"/>
      <c r="QOR682" s="43"/>
      <c r="QOS682" s="44"/>
      <c r="QOT682" s="9"/>
      <c r="QOU682" s="49"/>
      <c r="QOV682" s="49"/>
      <c r="QOW682" s="49"/>
      <c r="QOX682" s="50"/>
      <c r="QOY682" s="47"/>
      <c r="QOZ682" s="47"/>
      <c r="QPA682" s="47"/>
      <c r="QPB682" s="48"/>
      <c r="QPC682" s="43"/>
      <c r="QPD682" s="44"/>
      <c r="QPE682" s="9"/>
      <c r="QPF682" s="49"/>
      <c r="QPG682" s="49"/>
      <c r="QPH682" s="49"/>
      <c r="QPI682" s="50"/>
      <c r="QPJ682" s="47"/>
      <c r="QPK682" s="47"/>
      <c r="QPL682" s="47"/>
      <c r="QPM682" s="48"/>
      <c r="QPN682" s="43"/>
      <c r="QPO682" s="44"/>
      <c r="QPP682" s="9"/>
      <c r="QPQ682" s="49"/>
      <c r="QPR682" s="49"/>
      <c r="QPS682" s="49"/>
      <c r="QPT682" s="50"/>
      <c r="QPU682" s="47"/>
      <c r="QPV682" s="47"/>
      <c r="QPW682" s="47"/>
      <c r="QPX682" s="48"/>
      <c r="QPY682" s="43"/>
      <c r="QPZ682" s="44"/>
      <c r="QQA682" s="9"/>
      <c r="QQB682" s="49"/>
      <c r="QQC682" s="49"/>
      <c r="QQD682" s="49"/>
      <c r="QQE682" s="50"/>
      <c r="QQF682" s="47"/>
      <c r="QQG682" s="47"/>
      <c r="QQH682" s="47"/>
      <c r="QQI682" s="48"/>
      <c r="QQJ682" s="43"/>
      <c r="QQK682" s="44"/>
      <c r="QQL682" s="9"/>
      <c r="QQM682" s="49"/>
      <c r="QQN682" s="49"/>
      <c r="QQO682" s="49"/>
      <c r="QQP682" s="50"/>
      <c r="QQQ682" s="47"/>
      <c r="QQR682" s="47"/>
      <c r="QQS682" s="47"/>
      <c r="QQT682" s="48"/>
      <c r="QQU682" s="43"/>
      <c r="QQV682" s="44"/>
      <c r="QQW682" s="9"/>
      <c r="QQX682" s="49"/>
      <c r="QQY682" s="49"/>
      <c r="QQZ682" s="49"/>
      <c r="QRA682" s="50"/>
      <c r="QRB682" s="47"/>
      <c r="QRC682" s="47"/>
      <c r="QRD682" s="47"/>
      <c r="QRE682" s="48"/>
      <c r="QRF682" s="43"/>
      <c r="QRG682" s="44"/>
      <c r="QRH682" s="9"/>
      <c r="QRI682" s="49"/>
      <c r="QRJ682" s="49"/>
      <c r="QRK682" s="49"/>
      <c r="QRL682" s="50"/>
      <c r="QRM682" s="47"/>
      <c r="QRN682" s="47"/>
      <c r="QRO682" s="47"/>
      <c r="QRP682" s="48"/>
      <c r="QRQ682" s="43"/>
      <c r="QRR682" s="44"/>
      <c r="QRS682" s="9"/>
      <c r="QRT682" s="49"/>
      <c r="QRU682" s="49"/>
      <c r="QRV682" s="49"/>
      <c r="QRW682" s="50"/>
      <c r="QRX682" s="47"/>
      <c r="QRY682" s="47"/>
      <c r="QRZ682" s="47"/>
      <c r="QSA682" s="48"/>
      <c r="QSB682" s="43"/>
      <c r="QSC682" s="44"/>
      <c r="QSD682" s="9"/>
      <c r="QSE682" s="49"/>
      <c r="QSF682" s="49"/>
      <c r="QSG682" s="49"/>
      <c r="QSH682" s="50"/>
      <c r="QSI682" s="47"/>
      <c r="QSJ682" s="47"/>
      <c r="QSK682" s="47"/>
      <c r="QSL682" s="48"/>
      <c r="QSM682" s="43"/>
      <c r="QSN682" s="44"/>
      <c r="QSO682" s="9"/>
      <c r="QSP682" s="49"/>
      <c r="QSQ682" s="49"/>
      <c r="QSR682" s="49"/>
      <c r="QSS682" s="50"/>
      <c r="QST682" s="47"/>
      <c r="QSU682" s="47"/>
      <c r="QSV682" s="47"/>
      <c r="QSW682" s="48"/>
      <c r="QSX682" s="43"/>
      <c r="QSY682" s="44"/>
      <c r="QSZ682" s="9"/>
      <c r="QTA682" s="49"/>
      <c r="QTB682" s="49"/>
      <c r="QTC682" s="49"/>
      <c r="QTD682" s="50"/>
      <c r="QTE682" s="47"/>
      <c r="QTF682" s="47"/>
      <c r="QTG682" s="47"/>
      <c r="QTH682" s="48"/>
      <c r="QTI682" s="43"/>
      <c r="QTJ682" s="44"/>
      <c r="QTK682" s="9"/>
      <c r="QTL682" s="49"/>
      <c r="QTM682" s="49"/>
      <c r="QTN682" s="49"/>
      <c r="QTO682" s="50"/>
      <c r="QTP682" s="47"/>
      <c r="QTQ682" s="47"/>
      <c r="QTR682" s="47"/>
      <c r="QTS682" s="48"/>
      <c r="QTT682" s="43"/>
      <c r="QTU682" s="44"/>
      <c r="QTV682" s="9"/>
      <c r="QTW682" s="49"/>
      <c r="QTX682" s="49"/>
      <c r="QTY682" s="49"/>
      <c r="QTZ682" s="50"/>
      <c r="QUA682" s="47"/>
      <c r="QUB682" s="47"/>
      <c r="QUC682" s="47"/>
      <c r="QUD682" s="48"/>
      <c r="QUE682" s="43"/>
      <c r="QUF682" s="44"/>
      <c r="QUG682" s="9"/>
      <c r="QUH682" s="49"/>
      <c r="QUI682" s="49"/>
      <c r="QUJ682" s="49"/>
      <c r="QUK682" s="50"/>
      <c r="QUL682" s="47"/>
      <c r="QUM682" s="47"/>
      <c r="QUN682" s="47"/>
      <c r="QUO682" s="48"/>
      <c r="QUP682" s="43"/>
      <c r="QUQ682" s="44"/>
      <c r="QUR682" s="9"/>
      <c r="QUS682" s="49"/>
      <c r="QUT682" s="49"/>
      <c r="QUU682" s="49"/>
      <c r="QUV682" s="50"/>
      <c r="QUW682" s="47"/>
      <c r="QUX682" s="47"/>
      <c r="QUY682" s="47"/>
      <c r="QUZ682" s="48"/>
      <c r="QVA682" s="43"/>
      <c r="QVB682" s="44"/>
      <c r="QVC682" s="9"/>
      <c r="QVD682" s="49"/>
      <c r="QVE682" s="49"/>
      <c r="QVF682" s="49"/>
      <c r="QVG682" s="50"/>
      <c r="QVH682" s="47"/>
      <c r="QVI682" s="47"/>
      <c r="QVJ682" s="47"/>
      <c r="QVK682" s="48"/>
      <c r="QVL682" s="43"/>
      <c r="QVM682" s="44"/>
      <c r="QVN682" s="9"/>
      <c r="QVO682" s="49"/>
      <c r="QVP682" s="49"/>
      <c r="QVQ682" s="49"/>
      <c r="QVR682" s="50"/>
      <c r="QVS682" s="47"/>
      <c r="QVT682" s="47"/>
      <c r="QVU682" s="47"/>
      <c r="QVV682" s="48"/>
      <c r="QVW682" s="43"/>
      <c r="QVX682" s="44"/>
      <c r="QVY682" s="9"/>
      <c r="QVZ682" s="49"/>
      <c r="QWA682" s="49"/>
      <c r="QWB682" s="49"/>
      <c r="QWC682" s="50"/>
      <c r="QWD682" s="47"/>
      <c r="QWE682" s="47"/>
      <c r="QWF682" s="47"/>
      <c r="QWG682" s="48"/>
      <c r="QWH682" s="43"/>
      <c r="QWI682" s="44"/>
      <c r="QWJ682" s="9"/>
      <c r="QWK682" s="49"/>
      <c r="QWL682" s="49"/>
      <c r="QWM682" s="49"/>
      <c r="QWN682" s="50"/>
      <c r="QWO682" s="47"/>
      <c r="QWP682" s="47"/>
      <c r="QWQ682" s="47"/>
      <c r="QWR682" s="48"/>
      <c r="QWS682" s="43"/>
      <c r="QWT682" s="44"/>
      <c r="QWU682" s="9"/>
      <c r="QWV682" s="49"/>
      <c r="QWW682" s="49"/>
      <c r="QWX682" s="49"/>
      <c r="QWY682" s="50"/>
      <c r="QWZ682" s="47"/>
      <c r="QXA682" s="47"/>
      <c r="QXB682" s="47"/>
      <c r="QXC682" s="48"/>
      <c r="QXD682" s="43"/>
      <c r="QXE682" s="44"/>
      <c r="QXF682" s="9"/>
      <c r="QXG682" s="49"/>
      <c r="QXH682" s="49"/>
      <c r="QXI682" s="49"/>
      <c r="QXJ682" s="50"/>
      <c r="QXK682" s="47"/>
      <c r="QXL682" s="47"/>
      <c r="QXM682" s="47"/>
      <c r="QXN682" s="48"/>
      <c r="QXO682" s="43"/>
      <c r="QXP682" s="44"/>
      <c r="QXQ682" s="9"/>
      <c r="QXR682" s="49"/>
      <c r="QXS682" s="49"/>
      <c r="QXT682" s="49"/>
      <c r="QXU682" s="50"/>
      <c r="QXV682" s="47"/>
      <c r="QXW682" s="47"/>
      <c r="QXX682" s="47"/>
      <c r="QXY682" s="48"/>
      <c r="QXZ682" s="43"/>
      <c r="QYA682" s="44"/>
      <c r="QYB682" s="9"/>
      <c r="QYC682" s="49"/>
      <c r="QYD682" s="49"/>
      <c r="QYE682" s="49"/>
      <c r="QYF682" s="50"/>
      <c r="QYG682" s="47"/>
      <c r="QYH682" s="47"/>
      <c r="QYI682" s="47"/>
      <c r="QYJ682" s="48"/>
      <c r="QYK682" s="43"/>
      <c r="QYL682" s="44"/>
      <c r="QYM682" s="9"/>
      <c r="QYN682" s="49"/>
      <c r="QYO682" s="49"/>
      <c r="QYP682" s="49"/>
      <c r="QYQ682" s="50"/>
      <c r="QYR682" s="47"/>
      <c r="QYS682" s="47"/>
      <c r="QYT682" s="47"/>
      <c r="QYU682" s="48"/>
      <c r="QYV682" s="43"/>
      <c r="QYW682" s="44"/>
      <c r="QYX682" s="9"/>
      <c r="QYY682" s="49"/>
      <c r="QYZ682" s="49"/>
      <c r="QZA682" s="49"/>
      <c r="QZB682" s="50"/>
      <c r="QZC682" s="47"/>
      <c r="QZD682" s="47"/>
      <c r="QZE682" s="47"/>
      <c r="QZF682" s="48"/>
      <c r="QZG682" s="43"/>
      <c r="QZH682" s="44"/>
      <c r="QZI682" s="9"/>
      <c r="QZJ682" s="49"/>
      <c r="QZK682" s="49"/>
      <c r="QZL682" s="49"/>
      <c r="QZM682" s="50"/>
      <c r="QZN682" s="47"/>
      <c r="QZO682" s="47"/>
      <c r="QZP682" s="47"/>
      <c r="QZQ682" s="48"/>
      <c r="QZR682" s="43"/>
      <c r="QZS682" s="44"/>
      <c r="QZT682" s="9"/>
      <c r="QZU682" s="49"/>
      <c r="QZV682" s="49"/>
      <c r="QZW682" s="49"/>
      <c r="QZX682" s="50"/>
      <c r="QZY682" s="47"/>
      <c r="QZZ682" s="47"/>
      <c r="RAA682" s="47"/>
      <c r="RAB682" s="48"/>
      <c r="RAC682" s="43"/>
      <c r="RAD682" s="44"/>
      <c r="RAE682" s="9"/>
      <c r="RAF682" s="49"/>
      <c r="RAG682" s="49"/>
      <c r="RAH682" s="49"/>
      <c r="RAI682" s="50"/>
      <c r="RAJ682" s="47"/>
      <c r="RAK682" s="47"/>
      <c r="RAL682" s="47"/>
      <c r="RAM682" s="48"/>
      <c r="RAN682" s="43"/>
      <c r="RAO682" s="44"/>
      <c r="RAP682" s="9"/>
      <c r="RAQ682" s="49"/>
      <c r="RAR682" s="49"/>
      <c r="RAS682" s="49"/>
      <c r="RAT682" s="50"/>
      <c r="RAU682" s="47"/>
      <c r="RAV682" s="47"/>
      <c r="RAW682" s="47"/>
      <c r="RAX682" s="48"/>
      <c r="RAY682" s="43"/>
      <c r="RAZ682" s="44"/>
      <c r="RBA682" s="9"/>
      <c r="RBB682" s="49"/>
      <c r="RBC682" s="49"/>
      <c r="RBD682" s="49"/>
      <c r="RBE682" s="50"/>
      <c r="RBF682" s="47"/>
      <c r="RBG682" s="47"/>
      <c r="RBH682" s="47"/>
      <c r="RBI682" s="48"/>
      <c r="RBJ682" s="43"/>
      <c r="RBK682" s="44"/>
      <c r="RBL682" s="9"/>
      <c r="RBM682" s="49"/>
      <c r="RBN682" s="49"/>
      <c r="RBO682" s="49"/>
      <c r="RBP682" s="50"/>
      <c r="RBQ682" s="47"/>
      <c r="RBR682" s="47"/>
      <c r="RBS682" s="47"/>
      <c r="RBT682" s="48"/>
      <c r="RBU682" s="43"/>
      <c r="RBV682" s="44"/>
      <c r="RBW682" s="9"/>
      <c r="RBX682" s="49"/>
      <c r="RBY682" s="49"/>
      <c r="RBZ682" s="49"/>
      <c r="RCA682" s="50"/>
      <c r="RCB682" s="47"/>
      <c r="RCC682" s="47"/>
      <c r="RCD682" s="47"/>
      <c r="RCE682" s="48"/>
      <c r="RCF682" s="43"/>
      <c r="RCG682" s="44"/>
      <c r="RCH682" s="9"/>
      <c r="RCI682" s="49"/>
      <c r="RCJ682" s="49"/>
      <c r="RCK682" s="49"/>
      <c r="RCL682" s="50"/>
      <c r="RCM682" s="47"/>
      <c r="RCN682" s="47"/>
      <c r="RCO682" s="47"/>
      <c r="RCP682" s="48"/>
      <c r="RCQ682" s="43"/>
      <c r="RCR682" s="44"/>
      <c r="RCS682" s="9"/>
      <c r="RCT682" s="49"/>
      <c r="RCU682" s="49"/>
      <c r="RCV682" s="49"/>
      <c r="RCW682" s="50"/>
      <c r="RCX682" s="47"/>
      <c r="RCY682" s="47"/>
      <c r="RCZ682" s="47"/>
      <c r="RDA682" s="48"/>
      <c r="RDB682" s="43"/>
      <c r="RDC682" s="44"/>
      <c r="RDD682" s="9"/>
      <c r="RDE682" s="49"/>
      <c r="RDF682" s="49"/>
      <c r="RDG682" s="49"/>
      <c r="RDH682" s="50"/>
      <c r="RDI682" s="47"/>
      <c r="RDJ682" s="47"/>
      <c r="RDK682" s="47"/>
      <c r="RDL682" s="48"/>
      <c r="RDM682" s="43"/>
      <c r="RDN682" s="44"/>
      <c r="RDO682" s="9"/>
      <c r="RDP682" s="49"/>
      <c r="RDQ682" s="49"/>
      <c r="RDR682" s="49"/>
      <c r="RDS682" s="50"/>
      <c r="RDT682" s="47"/>
      <c r="RDU682" s="47"/>
      <c r="RDV682" s="47"/>
      <c r="RDW682" s="48"/>
      <c r="RDX682" s="43"/>
      <c r="RDY682" s="44"/>
      <c r="RDZ682" s="9"/>
      <c r="REA682" s="49"/>
      <c r="REB682" s="49"/>
      <c r="REC682" s="49"/>
      <c r="RED682" s="50"/>
      <c r="REE682" s="47"/>
      <c r="REF682" s="47"/>
      <c r="REG682" s="47"/>
      <c r="REH682" s="48"/>
      <c r="REI682" s="43"/>
      <c r="REJ682" s="44"/>
      <c r="REK682" s="9"/>
      <c r="REL682" s="49"/>
      <c r="REM682" s="49"/>
      <c r="REN682" s="49"/>
      <c r="REO682" s="50"/>
      <c r="REP682" s="47"/>
      <c r="REQ682" s="47"/>
      <c r="RER682" s="47"/>
      <c r="RES682" s="48"/>
      <c r="RET682" s="43"/>
      <c r="REU682" s="44"/>
      <c r="REV682" s="9"/>
      <c r="REW682" s="49"/>
      <c r="REX682" s="49"/>
      <c r="REY682" s="49"/>
      <c r="REZ682" s="50"/>
      <c r="RFA682" s="47"/>
      <c r="RFB682" s="47"/>
      <c r="RFC682" s="47"/>
      <c r="RFD682" s="48"/>
      <c r="RFE682" s="43"/>
      <c r="RFF682" s="44"/>
      <c r="RFG682" s="9"/>
      <c r="RFH682" s="49"/>
      <c r="RFI682" s="49"/>
      <c r="RFJ682" s="49"/>
      <c r="RFK682" s="50"/>
      <c r="RFL682" s="47"/>
      <c r="RFM682" s="47"/>
      <c r="RFN682" s="47"/>
      <c r="RFO682" s="48"/>
      <c r="RFP682" s="43"/>
      <c r="RFQ682" s="44"/>
      <c r="RFR682" s="9"/>
      <c r="RFS682" s="49"/>
      <c r="RFT682" s="49"/>
      <c r="RFU682" s="49"/>
      <c r="RFV682" s="50"/>
      <c r="RFW682" s="47"/>
      <c r="RFX682" s="47"/>
      <c r="RFY682" s="47"/>
      <c r="RFZ682" s="48"/>
      <c r="RGA682" s="43"/>
      <c r="RGB682" s="44"/>
      <c r="RGC682" s="9"/>
      <c r="RGD682" s="49"/>
      <c r="RGE682" s="49"/>
      <c r="RGF682" s="49"/>
      <c r="RGG682" s="50"/>
      <c r="RGH682" s="47"/>
      <c r="RGI682" s="47"/>
      <c r="RGJ682" s="47"/>
      <c r="RGK682" s="48"/>
      <c r="RGL682" s="43"/>
      <c r="RGM682" s="44"/>
      <c r="RGN682" s="9"/>
      <c r="RGO682" s="49"/>
      <c r="RGP682" s="49"/>
      <c r="RGQ682" s="49"/>
      <c r="RGR682" s="50"/>
      <c r="RGS682" s="47"/>
      <c r="RGT682" s="47"/>
      <c r="RGU682" s="47"/>
      <c r="RGV682" s="48"/>
      <c r="RGW682" s="43"/>
      <c r="RGX682" s="44"/>
      <c r="RGY682" s="9"/>
      <c r="RGZ682" s="49"/>
      <c r="RHA682" s="49"/>
      <c r="RHB682" s="49"/>
      <c r="RHC682" s="50"/>
      <c r="RHD682" s="47"/>
      <c r="RHE682" s="47"/>
      <c r="RHF682" s="47"/>
      <c r="RHG682" s="48"/>
      <c r="RHH682" s="43"/>
      <c r="RHI682" s="44"/>
      <c r="RHJ682" s="9"/>
      <c r="RHK682" s="49"/>
      <c r="RHL682" s="49"/>
      <c r="RHM682" s="49"/>
      <c r="RHN682" s="50"/>
      <c r="RHO682" s="47"/>
      <c r="RHP682" s="47"/>
      <c r="RHQ682" s="47"/>
      <c r="RHR682" s="48"/>
      <c r="RHS682" s="43"/>
      <c r="RHT682" s="44"/>
      <c r="RHU682" s="9"/>
      <c r="RHV682" s="49"/>
      <c r="RHW682" s="49"/>
      <c r="RHX682" s="49"/>
      <c r="RHY682" s="50"/>
      <c r="RHZ682" s="47"/>
      <c r="RIA682" s="47"/>
      <c r="RIB682" s="47"/>
      <c r="RIC682" s="48"/>
      <c r="RID682" s="43"/>
      <c r="RIE682" s="44"/>
      <c r="RIF682" s="9"/>
      <c r="RIG682" s="49"/>
      <c r="RIH682" s="49"/>
      <c r="RII682" s="49"/>
      <c r="RIJ682" s="50"/>
      <c r="RIK682" s="47"/>
      <c r="RIL682" s="47"/>
      <c r="RIM682" s="47"/>
      <c r="RIN682" s="48"/>
      <c r="RIO682" s="43"/>
      <c r="RIP682" s="44"/>
      <c r="RIQ682" s="9"/>
      <c r="RIR682" s="49"/>
      <c r="RIS682" s="49"/>
      <c r="RIT682" s="49"/>
      <c r="RIU682" s="50"/>
      <c r="RIV682" s="47"/>
      <c r="RIW682" s="47"/>
      <c r="RIX682" s="47"/>
      <c r="RIY682" s="48"/>
      <c r="RIZ682" s="43"/>
      <c r="RJA682" s="44"/>
      <c r="RJB682" s="9"/>
      <c r="RJC682" s="49"/>
      <c r="RJD682" s="49"/>
      <c r="RJE682" s="49"/>
      <c r="RJF682" s="50"/>
      <c r="RJG682" s="47"/>
      <c r="RJH682" s="47"/>
      <c r="RJI682" s="47"/>
      <c r="RJJ682" s="48"/>
      <c r="RJK682" s="43"/>
      <c r="RJL682" s="44"/>
      <c r="RJM682" s="9"/>
      <c r="RJN682" s="49"/>
      <c r="RJO682" s="49"/>
      <c r="RJP682" s="49"/>
      <c r="RJQ682" s="50"/>
      <c r="RJR682" s="47"/>
      <c r="RJS682" s="47"/>
      <c r="RJT682" s="47"/>
      <c r="RJU682" s="48"/>
      <c r="RJV682" s="43"/>
      <c r="RJW682" s="44"/>
      <c r="RJX682" s="9"/>
      <c r="RJY682" s="49"/>
      <c r="RJZ682" s="49"/>
      <c r="RKA682" s="49"/>
      <c r="RKB682" s="50"/>
      <c r="RKC682" s="47"/>
      <c r="RKD682" s="47"/>
      <c r="RKE682" s="47"/>
      <c r="RKF682" s="48"/>
      <c r="RKG682" s="43"/>
      <c r="RKH682" s="44"/>
      <c r="RKI682" s="9"/>
      <c r="RKJ682" s="49"/>
      <c r="RKK682" s="49"/>
      <c r="RKL682" s="49"/>
      <c r="RKM682" s="50"/>
      <c r="RKN682" s="47"/>
      <c r="RKO682" s="47"/>
      <c r="RKP682" s="47"/>
      <c r="RKQ682" s="48"/>
      <c r="RKR682" s="43"/>
      <c r="RKS682" s="44"/>
      <c r="RKT682" s="9"/>
      <c r="RKU682" s="49"/>
      <c r="RKV682" s="49"/>
      <c r="RKW682" s="49"/>
      <c r="RKX682" s="50"/>
      <c r="RKY682" s="47"/>
      <c r="RKZ682" s="47"/>
      <c r="RLA682" s="47"/>
      <c r="RLB682" s="48"/>
      <c r="RLC682" s="43"/>
      <c r="RLD682" s="44"/>
      <c r="RLE682" s="9"/>
      <c r="RLF682" s="49"/>
      <c r="RLG682" s="49"/>
      <c r="RLH682" s="49"/>
      <c r="RLI682" s="50"/>
      <c r="RLJ682" s="47"/>
      <c r="RLK682" s="47"/>
      <c r="RLL682" s="47"/>
      <c r="RLM682" s="48"/>
      <c r="RLN682" s="43"/>
      <c r="RLO682" s="44"/>
      <c r="RLP682" s="9"/>
      <c r="RLQ682" s="49"/>
      <c r="RLR682" s="49"/>
      <c r="RLS682" s="49"/>
      <c r="RLT682" s="50"/>
      <c r="RLU682" s="47"/>
      <c r="RLV682" s="47"/>
      <c r="RLW682" s="47"/>
      <c r="RLX682" s="48"/>
      <c r="RLY682" s="43"/>
      <c r="RLZ682" s="44"/>
      <c r="RMA682" s="9"/>
      <c r="RMB682" s="49"/>
      <c r="RMC682" s="49"/>
      <c r="RMD682" s="49"/>
      <c r="RME682" s="50"/>
      <c r="RMF682" s="47"/>
      <c r="RMG682" s="47"/>
      <c r="RMH682" s="47"/>
      <c r="RMI682" s="48"/>
      <c r="RMJ682" s="43"/>
      <c r="RMK682" s="44"/>
      <c r="RML682" s="9"/>
      <c r="RMM682" s="49"/>
      <c r="RMN682" s="49"/>
      <c r="RMO682" s="49"/>
      <c r="RMP682" s="50"/>
      <c r="RMQ682" s="47"/>
      <c r="RMR682" s="47"/>
      <c r="RMS682" s="47"/>
      <c r="RMT682" s="48"/>
      <c r="RMU682" s="43"/>
      <c r="RMV682" s="44"/>
      <c r="RMW682" s="9"/>
      <c r="RMX682" s="49"/>
      <c r="RMY682" s="49"/>
      <c r="RMZ682" s="49"/>
      <c r="RNA682" s="50"/>
      <c r="RNB682" s="47"/>
      <c r="RNC682" s="47"/>
      <c r="RND682" s="47"/>
      <c r="RNE682" s="48"/>
      <c r="RNF682" s="43"/>
      <c r="RNG682" s="44"/>
      <c r="RNH682" s="9"/>
      <c r="RNI682" s="49"/>
      <c r="RNJ682" s="49"/>
      <c r="RNK682" s="49"/>
      <c r="RNL682" s="50"/>
      <c r="RNM682" s="47"/>
      <c r="RNN682" s="47"/>
      <c r="RNO682" s="47"/>
      <c r="RNP682" s="48"/>
      <c r="RNQ682" s="43"/>
      <c r="RNR682" s="44"/>
      <c r="RNS682" s="9"/>
      <c r="RNT682" s="49"/>
      <c r="RNU682" s="49"/>
      <c r="RNV682" s="49"/>
      <c r="RNW682" s="50"/>
      <c r="RNX682" s="47"/>
      <c r="RNY682" s="47"/>
      <c r="RNZ682" s="47"/>
      <c r="ROA682" s="48"/>
      <c r="ROB682" s="43"/>
      <c r="ROC682" s="44"/>
      <c r="ROD682" s="9"/>
      <c r="ROE682" s="49"/>
      <c r="ROF682" s="49"/>
      <c r="ROG682" s="49"/>
      <c r="ROH682" s="50"/>
      <c r="ROI682" s="47"/>
      <c r="ROJ682" s="47"/>
      <c r="ROK682" s="47"/>
      <c r="ROL682" s="48"/>
      <c r="ROM682" s="43"/>
      <c r="RON682" s="44"/>
      <c r="ROO682" s="9"/>
      <c r="ROP682" s="49"/>
      <c r="ROQ682" s="49"/>
      <c r="ROR682" s="49"/>
      <c r="ROS682" s="50"/>
      <c r="ROT682" s="47"/>
      <c r="ROU682" s="47"/>
      <c r="ROV682" s="47"/>
      <c r="ROW682" s="48"/>
      <c r="ROX682" s="43"/>
      <c r="ROY682" s="44"/>
      <c r="ROZ682" s="9"/>
      <c r="RPA682" s="49"/>
      <c r="RPB682" s="49"/>
      <c r="RPC682" s="49"/>
      <c r="RPD682" s="50"/>
      <c r="RPE682" s="47"/>
      <c r="RPF682" s="47"/>
      <c r="RPG682" s="47"/>
      <c r="RPH682" s="48"/>
      <c r="RPI682" s="43"/>
      <c r="RPJ682" s="44"/>
      <c r="RPK682" s="9"/>
      <c r="RPL682" s="49"/>
      <c r="RPM682" s="49"/>
      <c r="RPN682" s="49"/>
      <c r="RPO682" s="50"/>
      <c r="RPP682" s="47"/>
      <c r="RPQ682" s="47"/>
      <c r="RPR682" s="47"/>
      <c r="RPS682" s="48"/>
      <c r="RPT682" s="43"/>
      <c r="RPU682" s="44"/>
      <c r="RPV682" s="9"/>
      <c r="RPW682" s="49"/>
      <c r="RPX682" s="49"/>
      <c r="RPY682" s="49"/>
      <c r="RPZ682" s="50"/>
      <c r="RQA682" s="47"/>
      <c r="RQB682" s="47"/>
      <c r="RQC682" s="47"/>
      <c r="RQD682" s="48"/>
      <c r="RQE682" s="43"/>
      <c r="RQF682" s="44"/>
      <c r="RQG682" s="9"/>
      <c r="RQH682" s="49"/>
      <c r="RQI682" s="49"/>
      <c r="RQJ682" s="49"/>
      <c r="RQK682" s="50"/>
      <c r="RQL682" s="47"/>
      <c r="RQM682" s="47"/>
      <c r="RQN682" s="47"/>
      <c r="RQO682" s="48"/>
      <c r="RQP682" s="43"/>
      <c r="RQQ682" s="44"/>
      <c r="RQR682" s="9"/>
      <c r="RQS682" s="49"/>
      <c r="RQT682" s="49"/>
      <c r="RQU682" s="49"/>
      <c r="RQV682" s="50"/>
      <c r="RQW682" s="47"/>
      <c r="RQX682" s="47"/>
      <c r="RQY682" s="47"/>
      <c r="RQZ682" s="48"/>
      <c r="RRA682" s="43"/>
      <c r="RRB682" s="44"/>
      <c r="RRC682" s="9"/>
      <c r="RRD682" s="49"/>
      <c r="RRE682" s="49"/>
      <c r="RRF682" s="49"/>
      <c r="RRG682" s="50"/>
      <c r="RRH682" s="47"/>
      <c r="RRI682" s="47"/>
      <c r="RRJ682" s="47"/>
      <c r="RRK682" s="48"/>
      <c r="RRL682" s="43"/>
      <c r="RRM682" s="44"/>
      <c r="RRN682" s="9"/>
      <c r="RRO682" s="49"/>
      <c r="RRP682" s="49"/>
      <c r="RRQ682" s="49"/>
      <c r="RRR682" s="50"/>
      <c r="RRS682" s="47"/>
      <c r="RRT682" s="47"/>
      <c r="RRU682" s="47"/>
      <c r="RRV682" s="48"/>
      <c r="RRW682" s="43"/>
      <c r="RRX682" s="44"/>
      <c r="RRY682" s="9"/>
      <c r="RRZ682" s="49"/>
      <c r="RSA682" s="49"/>
      <c r="RSB682" s="49"/>
      <c r="RSC682" s="50"/>
      <c r="RSD682" s="47"/>
      <c r="RSE682" s="47"/>
      <c r="RSF682" s="47"/>
      <c r="RSG682" s="48"/>
      <c r="RSH682" s="43"/>
      <c r="RSI682" s="44"/>
      <c r="RSJ682" s="9"/>
      <c r="RSK682" s="49"/>
      <c r="RSL682" s="49"/>
      <c r="RSM682" s="49"/>
      <c r="RSN682" s="50"/>
      <c r="RSO682" s="47"/>
      <c r="RSP682" s="47"/>
      <c r="RSQ682" s="47"/>
      <c r="RSR682" s="48"/>
      <c r="RSS682" s="43"/>
      <c r="RST682" s="44"/>
      <c r="RSU682" s="9"/>
      <c r="RSV682" s="49"/>
      <c r="RSW682" s="49"/>
      <c r="RSX682" s="49"/>
      <c r="RSY682" s="50"/>
      <c r="RSZ682" s="47"/>
      <c r="RTA682" s="47"/>
      <c r="RTB682" s="47"/>
      <c r="RTC682" s="48"/>
      <c r="RTD682" s="43"/>
      <c r="RTE682" s="44"/>
      <c r="RTF682" s="9"/>
      <c r="RTG682" s="49"/>
      <c r="RTH682" s="49"/>
      <c r="RTI682" s="49"/>
      <c r="RTJ682" s="50"/>
      <c r="RTK682" s="47"/>
      <c r="RTL682" s="47"/>
      <c r="RTM682" s="47"/>
      <c r="RTN682" s="48"/>
      <c r="RTO682" s="43"/>
      <c r="RTP682" s="44"/>
      <c r="RTQ682" s="9"/>
      <c r="RTR682" s="49"/>
      <c r="RTS682" s="49"/>
      <c r="RTT682" s="49"/>
      <c r="RTU682" s="50"/>
      <c r="RTV682" s="47"/>
      <c r="RTW682" s="47"/>
      <c r="RTX682" s="47"/>
      <c r="RTY682" s="48"/>
      <c r="RTZ682" s="43"/>
      <c r="RUA682" s="44"/>
      <c r="RUB682" s="9"/>
      <c r="RUC682" s="49"/>
      <c r="RUD682" s="49"/>
      <c r="RUE682" s="49"/>
      <c r="RUF682" s="50"/>
      <c r="RUG682" s="47"/>
      <c r="RUH682" s="47"/>
      <c r="RUI682" s="47"/>
      <c r="RUJ682" s="48"/>
      <c r="RUK682" s="43"/>
      <c r="RUL682" s="44"/>
      <c r="RUM682" s="9"/>
      <c r="RUN682" s="49"/>
      <c r="RUO682" s="49"/>
      <c r="RUP682" s="49"/>
      <c r="RUQ682" s="50"/>
      <c r="RUR682" s="47"/>
      <c r="RUS682" s="47"/>
      <c r="RUT682" s="47"/>
      <c r="RUU682" s="48"/>
      <c r="RUV682" s="43"/>
      <c r="RUW682" s="44"/>
      <c r="RUX682" s="9"/>
      <c r="RUY682" s="49"/>
      <c r="RUZ682" s="49"/>
      <c r="RVA682" s="49"/>
      <c r="RVB682" s="50"/>
      <c r="RVC682" s="47"/>
      <c r="RVD682" s="47"/>
      <c r="RVE682" s="47"/>
      <c r="RVF682" s="48"/>
      <c r="RVG682" s="43"/>
      <c r="RVH682" s="44"/>
      <c r="RVI682" s="9"/>
      <c r="RVJ682" s="49"/>
      <c r="RVK682" s="49"/>
      <c r="RVL682" s="49"/>
      <c r="RVM682" s="50"/>
      <c r="RVN682" s="47"/>
      <c r="RVO682" s="47"/>
      <c r="RVP682" s="47"/>
      <c r="RVQ682" s="48"/>
      <c r="RVR682" s="43"/>
      <c r="RVS682" s="44"/>
      <c r="RVT682" s="9"/>
      <c r="RVU682" s="49"/>
      <c r="RVV682" s="49"/>
      <c r="RVW682" s="49"/>
      <c r="RVX682" s="50"/>
      <c r="RVY682" s="47"/>
      <c r="RVZ682" s="47"/>
      <c r="RWA682" s="47"/>
      <c r="RWB682" s="48"/>
      <c r="RWC682" s="43"/>
      <c r="RWD682" s="44"/>
      <c r="RWE682" s="9"/>
      <c r="RWF682" s="49"/>
      <c r="RWG682" s="49"/>
      <c r="RWH682" s="49"/>
      <c r="RWI682" s="50"/>
      <c r="RWJ682" s="47"/>
      <c r="RWK682" s="47"/>
      <c r="RWL682" s="47"/>
      <c r="RWM682" s="48"/>
      <c r="RWN682" s="43"/>
      <c r="RWO682" s="44"/>
      <c r="RWP682" s="9"/>
      <c r="RWQ682" s="49"/>
      <c r="RWR682" s="49"/>
      <c r="RWS682" s="49"/>
      <c r="RWT682" s="50"/>
      <c r="RWU682" s="47"/>
      <c r="RWV682" s="47"/>
      <c r="RWW682" s="47"/>
      <c r="RWX682" s="48"/>
      <c r="RWY682" s="43"/>
      <c r="RWZ682" s="44"/>
      <c r="RXA682" s="9"/>
      <c r="RXB682" s="49"/>
      <c r="RXC682" s="49"/>
      <c r="RXD682" s="49"/>
      <c r="RXE682" s="50"/>
      <c r="RXF682" s="47"/>
      <c r="RXG682" s="47"/>
      <c r="RXH682" s="47"/>
      <c r="RXI682" s="48"/>
      <c r="RXJ682" s="43"/>
      <c r="RXK682" s="44"/>
      <c r="RXL682" s="9"/>
      <c r="RXM682" s="49"/>
      <c r="RXN682" s="49"/>
      <c r="RXO682" s="49"/>
      <c r="RXP682" s="50"/>
      <c r="RXQ682" s="47"/>
      <c r="RXR682" s="47"/>
      <c r="RXS682" s="47"/>
      <c r="RXT682" s="48"/>
      <c r="RXU682" s="43"/>
      <c r="RXV682" s="44"/>
      <c r="RXW682" s="9"/>
      <c r="RXX682" s="49"/>
      <c r="RXY682" s="49"/>
      <c r="RXZ682" s="49"/>
      <c r="RYA682" s="50"/>
      <c r="RYB682" s="47"/>
      <c r="RYC682" s="47"/>
      <c r="RYD682" s="47"/>
      <c r="RYE682" s="48"/>
      <c r="RYF682" s="43"/>
      <c r="RYG682" s="44"/>
      <c r="RYH682" s="9"/>
      <c r="RYI682" s="49"/>
      <c r="RYJ682" s="49"/>
      <c r="RYK682" s="49"/>
      <c r="RYL682" s="50"/>
      <c r="RYM682" s="47"/>
      <c r="RYN682" s="47"/>
      <c r="RYO682" s="47"/>
      <c r="RYP682" s="48"/>
      <c r="RYQ682" s="43"/>
      <c r="RYR682" s="44"/>
      <c r="RYS682" s="9"/>
      <c r="RYT682" s="49"/>
      <c r="RYU682" s="49"/>
      <c r="RYV682" s="49"/>
      <c r="RYW682" s="50"/>
      <c r="RYX682" s="47"/>
      <c r="RYY682" s="47"/>
      <c r="RYZ682" s="47"/>
      <c r="RZA682" s="48"/>
      <c r="RZB682" s="43"/>
      <c r="RZC682" s="44"/>
      <c r="RZD682" s="9"/>
      <c r="RZE682" s="49"/>
      <c r="RZF682" s="49"/>
      <c r="RZG682" s="49"/>
      <c r="RZH682" s="50"/>
      <c r="RZI682" s="47"/>
      <c r="RZJ682" s="47"/>
      <c r="RZK682" s="47"/>
      <c r="RZL682" s="48"/>
      <c r="RZM682" s="43"/>
      <c r="RZN682" s="44"/>
      <c r="RZO682" s="9"/>
      <c r="RZP682" s="49"/>
      <c r="RZQ682" s="49"/>
      <c r="RZR682" s="49"/>
      <c r="RZS682" s="50"/>
      <c r="RZT682" s="47"/>
      <c r="RZU682" s="47"/>
      <c r="RZV682" s="47"/>
      <c r="RZW682" s="48"/>
      <c r="RZX682" s="43"/>
      <c r="RZY682" s="44"/>
      <c r="RZZ682" s="9"/>
      <c r="SAA682" s="49"/>
      <c r="SAB682" s="49"/>
      <c r="SAC682" s="49"/>
      <c r="SAD682" s="50"/>
      <c r="SAE682" s="47"/>
      <c r="SAF682" s="47"/>
      <c r="SAG682" s="47"/>
      <c r="SAH682" s="48"/>
      <c r="SAI682" s="43"/>
      <c r="SAJ682" s="44"/>
      <c r="SAK682" s="9"/>
      <c r="SAL682" s="49"/>
      <c r="SAM682" s="49"/>
      <c r="SAN682" s="49"/>
      <c r="SAO682" s="50"/>
      <c r="SAP682" s="47"/>
      <c r="SAQ682" s="47"/>
      <c r="SAR682" s="47"/>
      <c r="SAS682" s="48"/>
      <c r="SAT682" s="43"/>
      <c r="SAU682" s="44"/>
      <c r="SAV682" s="9"/>
      <c r="SAW682" s="49"/>
      <c r="SAX682" s="49"/>
      <c r="SAY682" s="49"/>
      <c r="SAZ682" s="50"/>
      <c r="SBA682" s="47"/>
      <c r="SBB682" s="47"/>
      <c r="SBC682" s="47"/>
      <c r="SBD682" s="48"/>
      <c r="SBE682" s="43"/>
      <c r="SBF682" s="44"/>
      <c r="SBG682" s="9"/>
      <c r="SBH682" s="49"/>
      <c r="SBI682" s="49"/>
      <c r="SBJ682" s="49"/>
      <c r="SBK682" s="50"/>
      <c r="SBL682" s="47"/>
      <c r="SBM682" s="47"/>
      <c r="SBN682" s="47"/>
      <c r="SBO682" s="48"/>
      <c r="SBP682" s="43"/>
      <c r="SBQ682" s="44"/>
      <c r="SBR682" s="9"/>
      <c r="SBS682" s="49"/>
      <c r="SBT682" s="49"/>
      <c r="SBU682" s="49"/>
      <c r="SBV682" s="50"/>
      <c r="SBW682" s="47"/>
      <c r="SBX682" s="47"/>
      <c r="SBY682" s="47"/>
      <c r="SBZ682" s="48"/>
      <c r="SCA682" s="43"/>
      <c r="SCB682" s="44"/>
      <c r="SCC682" s="9"/>
      <c r="SCD682" s="49"/>
      <c r="SCE682" s="49"/>
      <c r="SCF682" s="49"/>
      <c r="SCG682" s="50"/>
      <c r="SCH682" s="47"/>
      <c r="SCI682" s="47"/>
      <c r="SCJ682" s="47"/>
      <c r="SCK682" s="48"/>
      <c r="SCL682" s="43"/>
      <c r="SCM682" s="44"/>
      <c r="SCN682" s="9"/>
      <c r="SCO682" s="49"/>
      <c r="SCP682" s="49"/>
      <c r="SCQ682" s="49"/>
      <c r="SCR682" s="50"/>
      <c r="SCS682" s="47"/>
      <c r="SCT682" s="47"/>
      <c r="SCU682" s="47"/>
      <c r="SCV682" s="48"/>
      <c r="SCW682" s="43"/>
      <c r="SCX682" s="44"/>
      <c r="SCY682" s="9"/>
      <c r="SCZ682" s="49"/>
      <c r="SDA682" s="49"/>
      <c r="SDB682" s="49"/>
      <c r="SDC682" s="50"/>
      <c r="SDD682" s="47"/>
      <c r="SDE682" s="47"/>
      <c r="SDF682" s="47"/>
      <c r="SDG682" s="48"/>
      <c r="SDH682" s="43"/>
      <c r="SDI682" s="44"/>
      <c r="SDJ682" s="9"/>
      <c r="SDK682" s="49"/>
      <c r="SDL682" s="49"/>
      <c r="SDM682" s="49"/>
      <c r="SDN682" s="50"/>
      <c r="SDO682" s="47"/>
      <c r="SDP682" s="47"/>
      <c r="SDQ682" s="47"/>
      <c r="SDR682" s="48"/>
      <c r="SDS682" s="43"/>
      <c r="SDT682" s="44"/>
      <c r="SDU682" s="9"/>
      <c r="SDV682" s="49"/>
      <c r="SDW682" s="49"/>
      <c r="SDX682" s="49"/>
      <c r="SDY682" s="50"/>
      <c r="SDZ682" s="47"/>
      <c r="SEA682" s="47"/>
      <c r="SEB682" s="47"/>
      <c r="SEC682" s="48"/>
      <c r="SED682" s="43"/>
      <c r="SEE682" s="44"/>
      <c r="SEF682" s="9"/>
      <c r="SEG682" s="49"/>
      <c r="SEH682" s="49"/>
      <c r="SEI682" s="49"/>
      <c r="SEJ682" s="50"/>
      <c r="SEK682" s="47"/>
      <c r="SEL682" s="47"/>
      <c r="SEM682" s="47"/>
      <c r="SEN682" s="48"/>
      <c r="SEO682" s="43"/>
      <c r="SEP682" s="44"/>
      <c r="SEQ682" s="9"/>
      <c r="SER682" s="49"/>
      <c r="SES682" s="49"/>
      <c r="SET682" s="49"/>
      <c r="SEU682" s="50"/>
      <c r="SEV682" s="47"/>
      <c r="SEW682" s="47"/>
      <c r="SEX682" s="47"/>
      <c r="SEY682" s="48"/>
      <c r="SEZ682" s="43"/>
      <c r="SFA682" s="44"/>
      <c r="SFB682" s="9"/>
      <c r="SFC682" s="49"/>
      <c r="SFD682" s="49"/>
      <c r="SFE682" s="49"/>
      <c r="SFF682" s="50"/>
      <c r="SFG682" s="47"/>
      <c r="SFH682" s="47"/>
      <c r="SFI682" s="47"/>
      <c r="SFJ682" s="48"/>
      <c r="SFK682" s="43"/>
      <c r="SFL682" s="44"/>
      <c r="SFM682" s="9"/>
      <c r="SFN682" s="49"/>
      <c r="SFO682" s="49"/>
      <c r="SFP682" s="49"/>
      <c r="SFQ682" s="50"/>
      <c r="SFR682" s="47"/>
      <c r="SFS682" s="47"/>
      <c r="SFT682" s="47"/>
      <c r="SFU682" s="48"/>
      <c r="SFV682" s="43"/>
      <c r="SFW682" s="44"/>
      <c r="SFX682" s="9"/>
      <c r="SFY682" s="49"/>
      <c r="SFZ682" s="49"/>
      <c r="SGA682" s="49"/>
      <c r="SGB682" s="50"/>
      <c r="SGC682" s="47"/>
      <c r="SGD682" s="47"/>
      <c r="SGE682" s="47"/>
      <c r="SGF682" s="48"/>
      <c r="SGG682" s="43"/>
      <c r="SGH682" s="44"/>
      <c r="SGI682" s="9"/>
      <c r="SGJ682" s="49"/>
      <c r="SGK682" s="49"/>
      <c r="SGL682" s="49"/>
      <c r="SGM682" s="50"/>
      <c r="SGN682" s="47"/>
      <c r="SGO682" s="47"/>
      <c r="SGP682" s="47"/>
      <c r="SGQ682" s="48"/>
      <c r="SGR682" s="43"/>
      <c r="SGS682" s="44"/>
      <c r="SGT682" s="9"/>
      <c r="SGU682" s="49"/>
      <c r="SGV682" s="49"/>
      <c r="SGW682" s="49"/>
      <c r="SGX682" s="50"/>
      <c r="SGY682" s="47"/>
      <c r="SGZ682" s="47"/>
      <c r="SHA682" s="47"/>
      <c r="SHB682" s="48"/>
      <c r="SHC682" s="43"/>
      <c r="SHD682" s="44"/>
      <c r="SHE682" s="9"/>
      <c r="SHF682" s="49"/>
      <c r="SHG682" s="49"/>
      <c r="SHH682" s="49"/>
      <c r="SHI682" s="50"/>
      <c r="SHJ682" s="47"/>
      <c r="SHK682" s="47"/>
      <c r="SHL682" s="47"/>
      <c r="SHM682" s="48"/>
      <c r="SHN682" s="43"/>
      <c r="SHO682" s="44"/>
      <c r="SHP682" s="9"/>
      <c r="SHQ682" s="49"/>
      <c r="SHR682" s="49"/>
      <c r="SHS682" s="49"/>
      <c r="SHT682" s="50"/>
      <c r="SHU682" s="47"/>
      <c r="SHV682" s="47"/>
      <c r="SHW682" s="47"/>
      <c r="SHX682" s="48"/>
      <c r="SHY682" s="43"/>
      <c r="SHZ682" s="44"/>
      <c r="SIA682" s="9"/>
      <c r="SIB682" s="49"/>
      <c r="SIC682" s="49"/>
      <c r="SID682" s="49"/>
      <c r="SIE682" s="50"/>
      <c r="SIF682" s="47"/>
      <c r="SIG682" s="47"/>
      <c r="SIH682" s="47"/>
      <c r="SII682" s="48"/>
      <c r="SIJ682" s="43"/>
      <c r="SIK682" s="44"/>
      <c r="SIL682" s="9"/>
      <c r="SIM682" s="49"/>
      <c r="SIN682" s="49"/>
      <c r="SIO682" s="49"/>
      <c r="SIP682" s="50"/>
      <c r="SIQ682" s="47"/>
      <c r="SIR682" s="47"/>
      <c r="SIS682" s="47"/>
      <c r="SIT682" s="48"/>
      <c r="SIU682" s="43"/>
      <c r="SIV682" s="44"/>
      <c r="SIW682" s="9"/>
      <c r="SIX682" s="49"/>
      <c r="SIY682" s="49"/>
      <c r="SIZ682" s="49"/>
      <c r="SJA682" s="50"/>
      <c r="SJB682" s="47"/>
      <c r="SJC682" s="47"/>
      <c r="SJD682" s="47"/>
      <c r="SJE682" s="48"/>
      <c r="SJF682" s="43"/>
      <c r="SJG682" s="44"/>
      <c r="SJH682" s="9"/>
      <c r="SJI682" s="49"/>
      <c r="SJJ682" s="49"/>
      <c r="SJK682" s="49"/>
      <c r="SJL682" s="50"/>
      <c r="SJM682" s="47"/>
      <c r="SJN682" s="47"/>
      <c r="SJO682" s="47"/>
      <c r="SJP682" s="48"/>
      <c r="SJQ682" s="43"/>
      <c r="SJR682" s="44"/>
      <c r="SJS682" s="9"/>
      <c r="SJT682" s="49"/>
      <c r="SJU682" s="49"/>
      <c r="SJV682" s="49"/>
      <c r="SJW682" s="50"/>
      <c r="SJX682" s="47"/>
      <c r="SJY682" s="47"/>
      <c r="SJZ682" s="47"/>
      <c r="SKA682" s="48"/>
      <c r="SKB682" s="43"/>
      <c r="SKC682" s="44"/>
      <c r="SKD682" s="9"/>
      <c r="SKE682" s="49"/>
      <c r="SKF682" s="49"/>
      <c r="SKG682" s="49"/>
      <c r="SKH682" s="50"/>
      <c r="SKI682" s="47"/>
      <c r="SKJ682" s="47"/>
      <c r="SKK682" s="47"/>
      <c r="SKL682" s="48"/>
      <c r="SKM682" s="43"/>
      <c r="SKN682" s="44"/>
      <c r="SKO682" s="9"/>
      <c r="SKP682" s="49"/>
      <c r="SKQ682" s="49"/>
      <c r="SKR682" s="49"/>
      <c r="SKS682" s="50"/>
      <c r="SKT682" s="47"/>
      <c r="SKU682" s="47"/>
      <c r="SKV682" s="47"/>
      <c r="SKW682" s="48"/>
      <c r="SKX682" s="43"/>
      <c r="SKY682" s="44"/>
      <c r="SKZ682" s="9"/>
      <c r="SLA682" s="49"/>
      <c r="SLB682" s="49"/>
      <c r="SLC682" s="49"/>
      <c r="SLD682" s="50"/>
      <c r="SLE682" s="47"/>
      <c r="SLF682" s="47"/>
      <c r="SLG682" s="47"/>
      <c r="SLH682" s="48"/>
      <c r="SLI682" s="43"/>
      <c r="SLJ682" s="44"/>
      <c r="SLK682" s="9"/>
      <c r="SLL682" s="49"/>
      <c r="SLM682" s="49"/>
      <c r="SLN682" s="49"/>
      <c r="SLO682" s="50"/>
      <c r="SLP682" s="47"/>
      <c r="SLQ682" s="47"/>
      <c r="SLR682" s="47"/>
      <c r="SLS682" s="48"/>
      <c r="SLT682" s="43"/>
      <c r="SLU682" s="44"/>
      <c r="SLV682" s="9"/>
      <c r="SLW682" s="49"/>
      <c r="SLX682" s="49"/>
      <c r="SLY682" s="49"/>
      <c r="SLZ682" s="50"/>
      <c r="SMA682" s="47"/>
      <c r="SMB682" s="47"/>
      <c r="SMC682" s="47"/>
      <c r="SMD682" s="48"/>
      <c r="SME682" s="43"/>
      <c r="SMF682" s="44"/>
      <c r="SMG682" s="9"/>
      <c r="SMH682" s="49"/>
      <c r="SMI682" s="49"/>
      <c r="SMJ682" s="49"/>
      <c r="SMK682" s="50"/>
      <c r="SML682" s="47"/>
      <c r="SMM682" s="47"/>
      <c r="SMN682" s="47"/>
      <c r="SMO682" s="48"/>
      <c r="SMP682" s="43"/>
      <c r="SMQ682" s="44"/>
      <c r="SMR682" s="9"/>
      <c r="SMS682" s="49"/>
      <c r="SMT682" s="49"/>
      <c r="SMU682" s="49"/>
      <c r="SMV682" s="50"/>
      <c r="SMW682" s="47"/>
      <c r="SMX682" s="47"/>
      <c r="SMY682" s="47"/>
      <c r="SMZ682" s="48"/>
      <c r="SNA682" s="43"/>
      <c r="SNB682" s="44"/>
      <c r="SNC682" s="9"/>
      <c r="SND682" s="49"/>
      <c r="SNE682" s="49"/>
      <c r="SNF682" s="49"/>
      <c r="SNG682" s="50"/>
      <c r="SNH682" s="47"/>
      <c r="SNI682" s="47"/>
      <c r="SNJ682" s="47"/>
      <c r="SNK682" s="48"/>
      <c r="SNL682" s="43"/>
      <c r="SNM682" s="44"/>
      <c r="SNN682" s="9"/>
      <c r="SNO682" s="49"/>
      <c r="SNP682" s="49"/>
      <c r="SNQ682" s="49"/>
      <c r="SNR682" s="50"/>
      <c r="SNS682" s="47"/>
      <c r="SNT682" s="47"/>
      <c r="SNU682" s="47"/>
      <c r="SNV682" s="48"/>
      <c r="SNW682" s="43"/>
      <c r="SNX682" s="44"/>
      <c r="SNY682" s="9"/>
      <c r="SNZ682" s="49"/>
      <c r="SOA682" s="49"/>
      <c r="SOB682" s="49"/>
      <c r="SOC682" s="50"/>
      <c r="SOD682" s="47"/>
      <c r="SOE682" s="47"/>
      <c r="SOF682" s="47"/>
      <c r="SOG682" s="48"/>
      <c r="SOH682" s="43"/>
      <c r="SOI682" s="44"/>
      <c r="SOJ682" s="9"/>
      <c r="SOK682" s="49"/>
      <c r="SOL682" s="49"/>
      <c r="SOM682" s="49"/>
      <c r="SON682" s="50"/>
      <c r="SOO682" s="47"/>
      <c r="SOP682" s="47"/>
      <c r="SOQ682" s="47"/>
      <c r="SOR682" s="48"/>
      <c r="SOS682" s="43"/>
      <c r="SOT682" s="44"/>
      <c r="SOU682" s="9"/>
      <c r="SOV682" s="49"/>
      <c r="SOW682" s="49"/>
      <c r="SOX682" s="49"/>
      <c r="SOY682" s="50"/>
      <c r="SOZ682" s="47"/>
      <c r="SPA682" s="47"/>
      <c r="SPB682" s="47"/>
      <c r="SPC682" s="48"/>
      <c r="SPD682" s="43"/>
      <c r="SPE682" s="44"/>
      <c r="SPF682" s="9"/>
      <c r="SPG682" s="49"/>
      <c r="SPH682" s="49"/>
      <c r="SPI682" s="49"/>
      <c r="SPJ682" s="50"/>
      <c r="SPK682" s="47"/>
      <c r="SPL682" s="47"/>
      <c r="SPM682" s="47"/>
      <c r="SPN682" s="48"/>
      <c r="SPO682" s="43"/>
      <c r="SPP682" s="44"/>
      <c r="SPQ682" s="9"/>
      <c r="SPR682" s="49"/>
      <c r="SPS682" s="49"/>
      <c r="SPT682" s="49"/>
      <c r="SPU682" s="50"/>
      <c r="SPV682" s="47"/>
      <c r="SPW682" s="47"/>
      <c r="SPX682" s="47"/>
      <c r="SPY682" s="48"/>
      <c r="SPZ682" s="43"/>
      <c r="SQA682" s="44"/>
      <c r="SQB682" s="9"/>
      <c r="SQC682" s="49"/>
      <c r="SQD682" s="49"/>
      <c r="SQE682" s="49"/>
      <c r="SQF682" s="50"/>
      <c r="SQG682" s="47"/>
      <c r="SQH682" s="47"/>
      <c r="SQI682" s="47"/>
      <c r="SQJ682" s="48"/>
      <c r="SQK682" s="43"/>
      <c r="SQL682" s="44"/>
      <c r="SQM682" s="9"/>
      <c r="SQN682" s="49"/>
      <c r="SQO682" s="49"/>
      <c r="SQP682" s="49"/>
      <c r="SQQ682" s="50"/>
      <c r="SQR682" s="47"/>
      <c r="SQS682" s="47"/>
      <c r="SQT682" s="47"/>
      <c r="SQU682" s="48"/>
      <c r="SQV682" s="43"/>
      <c r="SQW682" s="44"/>
      <c r="SQX682" s="9"/>
      <c r="SQY682" s="49"/>
      <c r="SQZ682" s="49"/>
      <c r="SRA682" s="49"/>
      <c r="SRB682" s="50"/>
      <c r="SRC682" s="47"/>
      <c r="SRD682" s="47"/>
      <c r="SRE682" s="47"/>
      <c r="SRF682" s="48"/>
      <c r="SRG682" s="43"/>
      <c r="SRH682" s="44"/>
      <c r="SRI682" s="9"/>
      <c r="SRJ682" s="49"/>
      <c r="SRK682" s="49"/>
      <c r="SRL682" s="49"/>
      <c r="SRM682" s="50"/>
      <c r="SRN682" s="47"/>
      <c r="SRO682" s="47"/>
      <c r="SRP682" s="47"/>
      <c r="SRQ682" s="48"/>
      <c r="SRR682" s="43"/>
      <c r="SRS682" s="44"/>
      <c r="SRT682" s="9"/>
      <c r="SRU682" s="49"/>
      <c r="SRV682" s="49"/>
      <c r="SRW682" s="49"/>
      <c r="SRX682" s="50"/>
      <c r="SRY682" s="47"/>
      <c r="SRZ682" s="47"/>
      <c r="SSA682" s="47"/>
      <c r="SSB682" s="48"/>
      <c r="SSC682" s="43"/>
      <c r="SSD682" s="44"/>
      <c r="SSE682" s="9"/>
      <c r="SSF682" s="49"/>
      <c r="SSG682" s="49"/>
      <c r="SSH682" s="49"/>
      <c r="SSI682" s="50"/>
      <c r="SSJ682" s="47"/>
      <c r="SSK682" s="47"/>
      <c r="SSL682" s="47"/>
      <c r="SSM682" s="48"/>
      <c r="SSN682" s="43"/>
      <c r="SSO682" s="44"/>
      <c r="SSP682" s="9"/>
      <c r="SSQ682" s="49"/>
      <c r="SSR682" s="49"/>
      <c r="SSS682" s="49"/>
      <c r="SST682" s="50"/>
      <c r="SSU682" s="47"/>
      <c r="SSV682" s="47"/>
      <c r="SSW682" s="47"/>
      <c r="SSX682" s="48"/>
      <c r="SSY682" s="43"/>
      <c r="SSZ682" s="44"/>
      <c r="STA682" s="9"/>
      <c r="STB682" s="49"/>
      <c r="STC682" s="49"/>
      <c r="STD682" s="49"/>
      <c r="STE682" s="50"/>
      <c r="STF682" s="47"/>
      <c r="STG682" s="47"/>
      <c r="STH682" s="47"/>
      <c r="STI682" s="48"/>
      <c r="STJ682" s="43"/>
      <c r="STK682" s="44"/>
      <c r="STL682" s="9"/>
      <c r="STM682" s="49"/>
      <c r="STN682" s="49"/>
      <c r="STO682" s="49"/>
      <c r="STP682" s="50"/>
      <c r="STQ682" s="47"/>
      <c r="STR682" s="47"/>
      <c r="STS682" s="47"/>
      <c r="STT682" s="48"/>
      <c r="STU682" s="43"/>
      <c r="STV682" s="44"/>
      <c r="STW682" s="9"/>
      <c r="STX682" s="49"/>
      <c r="STY682" s="49"/>
      <c r="STZ682" s="49"/>
      <c r="SUA682" s="50"/>
      <c r="SUB682" s="47"/>
      <c r="SUC682" s="47"/>
      <c r="SUD682" s="47"/>
      <c r="SUE682" s="48"/>
      <c r="SUF682" s="43"/>
      <c r="SUG682" s="44"/>
      <c r="SUH682" s="9"/>
      <c r="SUI682" s="49"/>
      <c r="SUJ682" s="49"/>
      <c r="SUK682" s="49"/>
      <c r="SUL682" s="50"/>
      <c r="SUM682" s="47"/>
      <c r="SUN682" s="47"/>
      <c r="SUO682" s="47"/>
      <c r="SUP682" s="48"/>
      <c r="SUQ682" s="43"/>
      <c r="SUR682" s="44"/>
      <c r="SUS682" s="9"/>
      <c r="SUT682" s="49"/>
      <c r="SUU682" s="49"/>
      <c r="SUV682" s="49"/>
      <c r="SUW682" s="50"/>
      <c r="SUX682" s="47"/>
      <c r="SUY682" s="47"/>
      <c r="SUZ682" s="47"/>
      <c r="SVA682" s="48"/>
      <c r="SVB682" s="43"/>
      <c r="SVC682" s="44"/>
      <c r="SVD682" s="9"/>
      <c r="SVE682" s="49"/>
      <c r="SVF682" s="49"/>
      <c r="SVG682" s="49"/>
      <c r="SVH682" s="50"/>
      <c r="SVI682" s="47"/>
      <c r="SVJ682" s="47"/>
      <c r="SVK682" s="47"/>
      <c r="SVL682" s="48"/>
      <c r="SVM682" s="43"/>
      <c r="SVN682" s="44"/>
      <c r="SVO682" s="9"/>
      <c r="SVP682" s="49"/>
      <c r="SVQ682" s="49"/>
      <c r="SVR682" s="49"/>
      <c r="SVS682" s="50"/>
      <c r="SVT682" s="47"/>
      <c r="SVU682" s="47"/>
      <c r="SVV682" s="47"/>
      <c r="SVW682" s="48"/>
      <c r="SVX682" s="43"/>
      <c r="SVY682" s="44"/>
      <c r="SVZ682" s="9"/>
      <c r="SWA682" s="49"/>
      <c r="SWB682" s="49"/>
      <c r="SWC682" s="49"/>
      <c r="SWD682" s="50"/>
      <c r="SWE682" s="47"/>
      <c r="SWF682" s="47"/>
      <c r="SWG682" s="47"/>
      <c r="SWH682" s="48"/>
      <c r="SWI682" s="43"/>
      <c r="SWJ682" s="44"/>
      <c r="SWK682" s="9"/>
      <c r="SWL682" s="49"/>
      <c r="SWM682" s="49"/>
      <c r="SWN682" s="49"/>
      <c r="SWO682" s="50"/>
      <c r="SWP682" s="47"/>
      <c r="SWQ682" s="47"/>
      <c r="SWR682" s="47"/>
      <c r="SWS682" s="48"/>
      <c r="SWT682" s="43"/>
      <c r="SWU682" s="44"/>
      <c r="SWV682" s="9"/>
      <c r="SWW682" s="49"/>
      <c r="SWX682" s="49"/>
      <c r="SWY682" s="49"/>
      <c r="SWZ682" s="50"/>
      <c r="SXA682" s="47"/>
      <c r="SXB682" s="47"/>
      <c r="SXC682" s="47"/>
      <c r="SXD682" s="48"/>
      <c r="SXE682" s="43"/>
      <c r="SXF682" s="44"/>
      <c r="SXG682" s="9"/>
      <c r="SXH682" s="49"/>
      <c r="SXI682" s="49"/>
      <c r="SXJ682" s="49"/>
      <c r="SXK682" s="50"/>
      <c r="SXL682" s="47"/>
      <c r="SXM682" s="47"/>
      <c r="SXN682" s="47"/>
      <c r="SXO682" s="48"/>
      <c r="SXP682" s="43"/>
      <c r="SXQ682" s="44"/>
      <c r="SXR682" s="9"/>
      <c r="SXS682" s="49"/>
      <c r="SXT682" s="49"/>
      <c r="SXU682" s="49"/>
      <c r="SXV682" s="50"/>
      <c r="SXW682" s="47"/>
      <c r="SXX682" s="47"/>
      <c r="SXY682" s="47"/>
      <c r="SXZ682" s="48"/>
      <c r="SYA682" s="43"/>
      <c r="SYB682" s="44"/>
      <c r="SYC682" s="9"/>
      <c r="SYD682" s="49"/>
      <c r="SYE682" s="49"/>
      <c r="SYF682" s="49"/>
      <c r="SYG682" s="50"/>
      <c r="SYH682" s="47"/>
      <c r="SYI682" s="47"/>
      <c r="SYJ682" s="47"/>
      <c r="SYK682" s="48"/>
      <c r="SYL682" s="43"/>
      <c r="SYM682" s="44"/>
      <c r="SYN682" s="9"/>
      <c r="SYO682" s="49"/>
      <c r="SYP682" s="49"/>
      <c r="SYQ682" s="49"/>
      <c r="SYR682" s="50"/>
      <c r="SYS682" s="47"/>
      <c r="SYT682" s="47"/>
      <c r="SYU682" s="47"/>
      <c r="SYV682" s="48"/>
      <c r="SYW682" s="43"/>
      <c r="SYX682" s="44"/>
      <c r="SYY682" s="9"/>
      <c r="SYZ682" s="49"/>
      <c r="SZA682" s="49"/>
      <c r="SZB682" s="49"/>
      <c r="SZC682" s="50"/>
      <c r="SZD682" s="47"/>
      <c r="SZE682" s="47"/>
      <c r="SZF682" s="47"/>
      <c r="SZG682" s="48"/>
      <c r="SZH682" s="43"/>
      <c r="SZI682" s="44"/>
      <c r="SZJ682" s="9"/>
      <c r="SZK682" s="49"/>
      <c r="SZL682" s="49"/>
      <c r="SZM682" s="49"/>
      <c r="SZN682" s="50"/>
      <c r="SZO682" s="47"/>
      <c r="SZP682" s="47"/>
      <c r="SZQ682" s="47"/>
      <c r="SZR682" s="48"/>
      <c r="SZS682" s="43"/>
      <c r="SZT682" s="44"/>
      <c r="SZU682" s="9"/>
      <c r="SZV682" s="49"/>
      <c r="SZW682" s="49"/>
      <c r="SZX682" s="49"/>
      <c r="SZY682" s="50"/>
      <c r="SZZ682" s="47"/>
      <c r="TAA682" s="47"/>
      <c r="TAB682" s="47"/>
      <c r="TAC682" s="48"/>
      <c r="TAD682" s="43"/>
      <c r="TAE682" s="44"/>
      <c r="TAF682" s="9"/>
      <c r="TAG682" s="49"/>
      <c r="TAH682" s="49"/>
      <c r="TAI682" s="49"/>
      <c r="TAJ682" s="50"/>
      <c r="TAK682" s="47"/>
      <c r="TAL682" s="47"/>
      <c r="TAM682" s="47"/>
      <c r="TAN682" s="48"/>
      <c r="TAO682" s="43"/>
      <c r="TAP682" s="44"/>
      <c r="TAQ682" s="9"/>
      <c r="TAR682" s="49"/>
      <c r="TAS682" s="49"/>
      <c r="TAT682" s="49"/>
      <c r="TAU682" s="50"/>
      <c r="TAV682" s="47"/>
      <c r="TAW682" s="47"/>
      <c r="TAX682" s="47"/>
      <c r="TAY682" s="48"/>
      <c r="TAZ682" s="43"/>
      <c r="TBA682" s="44"/>
      <c r="TBB682" s="9"/>
      <c r="TBC682" s="49"/>
      <c r="TBD682" s="49"/>
      <c r="TBE682" s="49"/>
      <c r="TBF682" s="50"/>
      <c r="TBG682" s="47"/>
      <c r="TBH682" s="47"/>
      <c r="TBI682" s="47"/>
      <c r="TBJ682" s="48"/>
      <c r="TBK682" s="43"/>
      <c r="TBL682" s="44"/>
      <c r="TBM682" s="9"/>
      <c r="TBN682" s="49"/>
      <c r="TBO682" s="49"/>
      <c r="TBP682" s="49"/>
      <c r="TBQ682" s="50"/>
      <c r="TBR682" s="47"/>
      <c r="TBS682" s="47"/>
      <c r="TBT682" s="47"/>
      <c r="TBU682" s="48"/>
      <c r="TBV682" s="43"/>
      <c r="TBW682" s="44"/>
      <c r="TBX682" s="9"/>
      <c r="TBY682" s="49"/>
      <c r="TBZ682" s="49"/>
      <c r="TCA682" s="49"/>
      <c r="TCB682" s="50"/>
      <c r="TCC682" s="47"/>
      <c r="TCD682" s="47"/>
      <c r="TCE682" s="47"/>
      <c r="TCF682" s="48"/>
      <c r="TCG682" s="43"/>
      <c r="TCH682" s="44"/>
      <c r="TCI682" s="9"/>
      <c r="TCJ682" s="49"/>
      <c r="TCK682" s="49"/>
      <c r="TCL682" s="49"/>
      <c r="TCM682" s="50"/>
      <c r="TCN682" s="47"/>
      <c r="TCO682" s="47"/>
      <c r="TCP682" s="47"/>
      <c r="TCQ682" s="48"/>
      <c r="TCR682" s="43"/>
      <c r="TCS682" s="44"/>
      <c r="TCT682" s="9"/>
      <c r="TCU682" s="49"/>
      <c r="TCV682" s="49"/>
      <c r="TCW682" s="49"/>
      <c r="TCX682" s="50"/>
      <c r="TCY682" s="47"/>
      <c r="TCZ682" s="47"/>
      <c r="TDA682" s="47"/>
      <c r="TDB682" s="48"/>
      <c r="TDC682" s="43"/>
      <c r="TDD682" s="44"/>
      <c r="TDE682" s="9"/>
      <c r="TDF682" s="49"/>
      <c r="TDG682" s="49"/>
      <c r="TDH682" s="49"/>
      <c r="TDI682" s="50"/>
      <c r="TDJ682" s="47"/>
      <c r="TDK682" s="47"/>
      <c r="TDL682" s="47"/>
      <c r="TDM682" s="48"/>
      <c r="TDN682" s="43"/>
      <c r="TDO682" s="44"/>
      <c r="TDP682" s="9"/>
      <c r="TDQ682" s="49"/>
      <c r="TDR682" s="49"/>
      <c r="TDS682" s="49"/>
      <c r="TDT682" s="50"/>
      <c r="TDU682" s="47"/>
      <c r="TDV682" s="47"/>
      <c r="TDW682" s="47"/>
      <c r="TDX682" s="48"/>
      <c r="TDY682" s="43"/>
      <c r="TDZ682" s="44"/>
      <c r="TEA682" s="9"/>
      <c r="TEB682" s="49"/>
      <c r="TEC682" s="49"/>
      <c r="TED682" s="49"/>
      <c r="TEE682" s="50"/>
      <c r="TEF682" s="47"/>
      <c r="TEG682" s="47"/>
      <c r="TEH682" s="47"/>
      <c r="TEI682" s="48"/>
      <c r="TEJ682" s="43"/>
      <c r="TEK682" s="44"/>
      <c r="TEL682" s="9"/>
      <c r="TEM682" s="49"/>
      <c r="TEN682" s="49"/>
      <c r="TEO682" s="49"/>
      <c r="TEP682" s="50"/>
      <c r="TEQ682" s="47"/>
      <c r="TER682" s="47"/>
      <c r="TES682" s="47"/>
      <c r="TET682" s="48"/>
      <c r="TEU682" s="43"/>
      <c r="TEV682" s="44"/>
      <c r="TEW682" s="9"/>
      <c r="TEX682" s="49"/>
      <c r="TEY682" s="49"/>
      <c r="TEZ682" s="49"/>
      <c r="TFA682" s="50"/>
      <c r="TFB682" s="47"/>
      <c r="TFC682" s="47"/>
      <c r="TFD682" s="47"/>
      <c r="TFE682" s="48"/>
      <c r="TFF682" s="43"/>
      <c r="TFG682" s="44"/>
      <c r="TFH682" s="9"/>
      <c r="TFI682" s="49"/>
      <c r="TFJ682" s="49"/>
      <c r="TFK682" s="49"/>
      <c r="TFL682" s="50"/>
      <c r="TFM682" s="47"/>
      <c r="TFN682" s="47"/>
      <c r="TFO682" s="47"/>
      <c r="TFP682" s="48"/>
      <c r="TFQ682" s="43"/>
      <c r="TFR682" s="44"/>
      <c r="TFS682" s="9"/>
      <c r="TFT682" s="49"/>
      <c r="TFU682" s="49"/>
      <c r="TFV682" s="49"/>
      <c r="TFW682" s="50"/>
      <c r="TFX682" s="47"/>
      <c r="TFY682" s="47"/>
      <c r="TFZ682" s="47"/>
      <c r="TGA682" s="48"/>
      <c r="TGB682" s="43"/>
      <c r="TGC682" s="44"/>
      <c r="TGD682" s="9"/>
      <c r="TGE682" s="49"/>
      <c r="TGF682" s="49"/>
      <c r="TGG682" s="49"/>
      <c r="TGH682" s="50"/>
      <c r="TGI682" s="47"/>
      <c r="TGJ682" s="47"/>
      <c r="TGK682" s="47"/>
      <c r="TGL682" s="48"/>
      <c r="TGM682" s="43"/>
      <c r="TGN682" s="44"/>
      <c r="TGO682" s="9"/>
      <c r="TGP682" s="49"/>
      <c r="TGQ682" s="49"/>
      <c r="TGR682" s="49"/>
      <c r="TGS682" s="50"/>
      <c r="TGT682" s="47"/>
      <c r="TGU682" s="47"/>
      <c r="TGV682" s="47"/>
      <c r="TGW682" s="48"/>
      <c r="TGX682" s="43"/>
      <c r="TGY682" s="44"/>
      <c r="TGZ682" s="9"/>
      <c r="THA682" s="49"/>
      <c r="THB682" s="49"/>
      <c r="THC682" s="49"/>
      <c r="THD682" s="50"/>
      <c r="THE682" s="47"/>
      <c r="THF682" s="47"/>
      <c r="THG682" s="47"/>
      <c r="THH682" s="48"/>
      <c r="THI682" s="43"/>
      <c r="THJ682" s="44"/>
      <c r="THK682" s="9"/>
      <c r="THL682" s="49"/>
      <c r="THM682" s="49"/>
      <c r="THN682" s="49"/>
      <c r="THO682" s="50"/>
      <c r="THP682" s="47"/>
      <c r="THQ682" s="47"/>
      <c r="THR682" s="47"/>
      <c r="THS682" s="48"/>
      <c r="THT682" s="43"/>
      <c r="THU682" s="44"/>
      <c r="THV682" s="9"/>
      <c r="THW682" s="49"/>
      <c r="THX682" s="49"/>
      <c r="THY682" s="49"/>
      <c r="THZ682" s="50"/>
      <c r="TIA682" s="47"/>
      <c r="TIB682" s="47"/>
      <c r="TIC682" s="47"/>
      <c r="TID682" s="48"/>
      <c r="TIE682" s="43"/>
      <c r="TIF682" s="44"/>
      <c r="TIG682" s="9"/>
      <c r="TIH682" s="49"/>
      <c r="TII682" s="49"/>
      <c r="TIJ682" s="49"/>
      <c r="TIK682" s="50"/>
      <c r="TIL682" s="47"/>
      <c r="TIM682" s="47"/>
      <c r="TIN682" s="47"/>
      <c r="TIO682" s="48"/>
      <c r="TIP682" s="43"/>
      <c r="TIQ682" s="44"/>
      <c r="TIR682" s="9"/>
      <c r="TIS682" s="49"/>
      <c r="TIT682" s="49"/>
      <c r="TIU682" s="49"/>
      <c r="TIV682" s="50"/>
      <c r="TIW682" s="47"/>
      <c r="TIX682" s="47"/>
      <c r="TIY682" s="47"/>
      <c r="TIZ682" s="48"/>
      <c r="TJA682" s="43"/>
      <c r="TJB682" s="44"/>
      <c r="TJC682" s="9"/>
      <c r="TJD682" s="49"/>
      <c r="TJE682" s="49"/>
      <c r="TJF682" s="49"/>
      <c r="TJG682" s="50"/>
      <c r="TJH682" s="47"/>
      <c r="TJI682" s="47"/>
      <c r="TJJ682" s="47"/>
      <c r="TJK682" s="48"/>
      <c r="TJL682" s="43"/>
      <c r="TJM682" s="44"/>
      <c r="TJN682" s="9"/>
      <c r="TJO682" s="49"/>
      <c r="TJP682" s="49"/>
      <c r="TJQ682" s="49"/>
      <c r="TJR682" s="50"/>
      <c r="TJS682" s="47"/>
      <c r="TJT682" s="47"/>
      <c r="TJU682" s="47"/>
      <c r="TJV682" s="48"/>
      <c r="TJW682" s="43"/>
      <c r="TJX682" s="44"/>
      <c r="TJY682" s="9"/>
      <c r="TJZ682" s="49"/>
      <c r="TKA682" s="49"/>
      <c r="TKB682" s="49"/>
      <c r="TKC682" s="50"/>
      <c r="TKD682" s="47"/>
      <c r="TKE682" s="47"/>
      <c r="TKF682" s="47"/>
      <c r="TKG682" s="48"/>
      <c r="TKH682" s="43"/>
      <c r="TKI682" s="44"/>
      <c r="TKJ682" s="9"/>
      <c r="TKK682" s="49"/>
      <c r="TKL682" s="49"/>
      <c r="TKM682" s="49"/>
      <c r="TKN682" s="50"/>
      <c r="TKO682" s="47"/>
      <c r="TKP682" s="47"/>
      <c r="TKQ682" s="47"/>
      <c r="TKR682" s="48"/>
      <c r="TKS682" s="43"/>
      <c r="TKT682" s="44"/>
      <c r="TKU682" s="9"/>
      <c r="TKV682" s="49"/>
      <c r="TKW682" s="49"/>
      <c r="TKX682" s="49"/>
      <c r="TKY682" s="50"/>
      <c r="TKZ682" s="47"/>
      <c r="TLA682" s="47"/>
      <c r="TLB682" s="47"/>
      <c r="TLC682" s="48"/>
      <c r="TLD682" s="43"/>
      <c r="TLE682" s="44"/>
      <c r="TLF682" s="9"/>
      <c r="TLG682" s="49"/>
      <c r="TLH682" s="49"/>
      <c r="TLI682" s="49"/>
      <c r="TLJ682" s="50"/>
      <c r="TLK682" s="47"/>
      <c r="TLL682" s="47"/>
      <c r="TLM682" s="47"/>
      <c r="TLN682" s="48"/>
      <c r="TLO682" s="43"/>
      <c r="TLP682" s="44"/>
      <c r="TLQ682" s="9"/>
      <c r="TLR682" s="49"/>
      <c r="TLS682" s="49"/>
      <c r="TLT682" s="49"/>
      <c r="TLU682" s="50"/>
      <c r="TLV682" s="47"/>
      <c r="TLW682" s="47"/>
      <c r="TLX682" s="47"/>
      <c r="TLY682" s="48"/>
      <c r="TLZ682" s="43"/>
      <c r="TMA682" s="44"/>
      <c r="TMB682" s="9"/>
      <c r="TMC682" s="49"/>
      <c r="TMD682" s="49"/>
      <c r="TME682" s="49"/>
      <c r="TMF682" s="50"/>
      <c r="TMG682" s="47"/>
      <c r="TMH682" s="47"/>
      <c r="TMI682" s="47"/>
      <c r="TMJ682" s="48"/>
      <c r="TMK682" s="43"/>
      <c r="TML682" s="44"/>
      <c r="TMM682" s="9"/>
      <c r="TMN682" s="49"/>
      <c r="TMO682" s="49"/>
      <c r="TMP682" s="49"/>
      <c r="TMQ682" s="50"/>
      <c r="TMR682" s="47"/>
      <c r="TMS682" s="47"/>
      <c r="TMT682" s="47"/>
      <c r="TMU682" s="48"/>
      <c r="TMV682" s="43"/>
      <c r="TMW682" s="44"/>
      <c r="TMX682" s="9"/>
      <c r="TMY682" s="49"/>
      <c r="TMZ682" s="49"/>
      <c r="TNA682" s="49"/>
      <c r="TNB682" s="50"/>
      <c r="TNC682" s="47"/>
      <c r="TND682" s="47"/>
      <c r="TNE682" s="47"/>
      <c r="TNF682" s="48"/>
      <c r="TNG682" s="43"/>
      <c r="TNH682" s="44"/>
      <c r="TNI682" s="9"/>
      <c r="TNJ682" s="49"/>
      <c r="TNK682" s="49"/>
      <c r="TNL682" s="49"/>
      <c r="TNM682" s="50"/>
      <c r="TNN682" s="47"/>
      <c r="TNO682" s="47"/>
      <c r="TNP682" s="47"/>
      <c r="TNQ682" s="48"/>
      <c r="TNR682" s="43"/>
      <c r="TNS682" s="44"/>
      <c r="TNT682" s="9"/>
      <c r="TNU682" s="49"/>
      <c r="TNV682" s="49"/>
      <c r="TNW682" s="49"/>
      <c r="TNX682" s="50"/>
      <c r="TNY682" s="47"/>
      <c r="TNZ682" s="47"/>
      <c r="TOA682" s="47"/>
      <c r="TOB682" s="48"/>
      <c r="TOC682" s="43"/>
      <c r="TOD682" s="44"/>
      <c r="TOE682" s="9"/>
      <c r="TOF682" s="49"/>
      <c r="TOG682" s="49"/>
      <c r="TOH682" s="49"/>
      <c r="TOI682" s="50"/>
      <c r="TOJ682" s="47"/>
      <c r="TOK682" s="47"/>
      <c r="TOL682" s="47"/>
      <c r="TOM682" s="48"/>
      <c r="TON682" s="43"/>
      <c r="TOO682" s="44"/>
      <c r="TOP682" s="9"/>
      <c r="TOQ682" s="49"/>
      <c r="TOR682" s="49"/>
      <c r="TOS682" s="49"/>
      <c r="TOT682" s="50"/>
      <c r="TOU682" s="47"/>
      <c r="TOV682" s="47"/>
      <c r="TOW682" s="47"/>
      <c r="TOX682" s="48"/>
      <c r="TOY682" s="43"/>
      <c r="TOZ682" s="44"/>
      <c r="TPA682" s="9"/>
      <c r="TPB682" s="49"/>
      <c r="TPC682" s="49"/>
      <c r="TPD682" s="49"/>
      <c r="TPE682" s="50"/>
      <c r="TPF682" s="47"/>
      <c r="TPG682" s="47"/>
      <c r="TPH682" s="47"/>
      <c r="TPI682" s="48"/>
      <c r="TPJ682" s="43"/>
      <c r="TPK682" s="44"/>
      <c r="TPL682" s="9"/>
      <c r="TPM682" s="49"/>
      <c r="TPN682" s="49"/>
      <c r="TPO682" s="49"/>
      <c r="TPP682" s="50"/>
      <c r="TPQ682" s="47"/>
      <c r="TPR682" s="47"/>
      <c r="TPS682" s="47"/>
      <c r="TPT682" s="48"/>
      <c r="TPU682" s="43"/>
      <c r="TPV682" s="44"/>
      <c r="TPW682" s="9"/>
      <c r="TPX682" s="49"/>
      <c r="TPY682" s="49"/>
      <c r="TPZ682" s="49"/>
      <c r="TQA682" s="50"/>
      <c r="TQB682" s="47"/>
      <c r="TQC682" s="47"/>
      <c r="TQD682" s="47"/>
      <c r="TQE682" s="48"/>
      <c r="TQF682" s="43"/>
      <c r="TQG682" s="44"/>
      <c r="TQH682" s="9"/>
      <c r="TQI682" s="49"/>
      <c r="TQJ682" s="49"/>
      <c r="TQK682" s="49"/>
      <c r="TQL682" s="50"/>
      <c r="TQM682" s="47"/>
      <c r="TQN682" s="47"/>
      <c r="TQO682" s="47"/>
      <c r="TQP682" s="48"/>
      <c r="TQQ682" s="43"/>
      <c r="TQR682" s="44"/>
      <c r="TQS682" s="9"/>
      <c r="TQT682" s="49"/>
      <c r="TQU682" s="49"/>
      <c r="TQV682" s="49"/>
      <c r="TQW682" s="50"/>
      <c r="TQX682" s="47"/>
      <c r="TQY682" s="47"/>
      <c r="TQZ682" s="47"/>
      <c r="TRA682" s="48"/>
      <c r="TRB682" s="43"/>
      <c r="TRC682" s="44"/>
      <c r="TRD682" s="9"/>
      <c r="TRE682" s="49"/>
      <c r="TRF682" s="49"/>
      <c r="TRG682" s="49"/>
      <c r="TRH682" s="50"/>
      <c r="TRI682" s="47"/>
      <c r="TRJ682" s="47"/>
      <c r="TRK682" s="47"/>
      <c r="TRL682" s="48"/>
      <c r="TRM682" s="43"/>
      <c r="TRN682" s="44"/>
      <c r="TRO682" s="9"/>
      <c r="TRP682" s="49"/>
      <c r="TRQ682" s="49"/>
      <c r="TRR682" s="49"/>
      <c r="TRS682" s="50"/>
      <c r="TRT682" s="47"/>
      <c r="TRU682" s="47"/>
      <c r="TRV682" s="47"/>
      <c r="TRW682" s="48"/>
      <c r="TRX682" s="43"/>
      <c r="TRY682" s="44"/>
      <c r="TRZ682" s="9"/>
      <c r="TSA682" s="49"/>
      <c r="TSB682" s="49"/>
      <c r="TSC682" s="49"/>
      <c r="TSD682" s="50"/>
      <c r="TSE682" s="47"/>
      <c r="TSF682" s="47"/>
      <c r="TSG682" s="47"/>
      <c r="TSH682" s="48"/>
      <c r="TSI682" s="43"/>
      <c r="TSJ682" s="44"/>
      <c r="TSK682" s="9"/>
      <c r="TSL682" s="49"/>
      <c r="TSM682" s="49"/>
      <c r="TSN682" s="49"/>
      <c r="TSO682" s="50"/>
      <c r="TSP682" s="47"/>
      <c r="TSQ682" s="47"/>
      <c r="TSR682" s="47"/>
      <c r="TSS682" s="48"/>
      <c r="TST682" s="43"/>
      <c r="TSU682" s="44"/>
      <c r="TSV682" s="9"/>
      <c r="TSW682" s="49"/>
      <c r="TSX682" s="49"/>
      <c r="TSY682" s="49"/>
      <c r="TSZ682" s="50"/>
      <c r="TTA682" s="47"/>
      <c r="TTB682" s="47"/>
      <c r="TTC682" s="47"/>
      <c r="TTD682" s="48"/>
      <c r="TTE682" s="43"/>
      <c r="TTF682" s="44"/>
      <c r="TTG682" s="9"/>
      <c r="TTH682" s="49"/>
      <c r="TTI682" s="49"/>
      <c r="TTJ682" s="49"/>
      <c r="TTK682" s="50"/>
      <c r="TTL682" s="47"/>
      <c r="TTM682" s="47"/>
      <c r="TTN682" s="47"/>
      <c r="TTO682" s="48"/>
      <c r="TTP682" s="43"/>
      <c r="TTQ682" s="44"/>
      <c r="TTR682" s="9"/>
      <c r="TTS682" s="49"/>
      <c r="TTT682" s="49"/>
      <c r="TTU682" s="49"/>
      <c r="TTV682" s="50"/>
      <c r="TTW682" s="47"/>
      <c r="TTX682" s="47"/>
      <c r="TTY682" s="47"/>
      <c r="TTZ682" s="48"/>
      <c r="TUA682" s="43"/>
      <c r="TUB682" s="44"/>
      <c r="TUC682" s="9"/>
      <c r="TUD682" s="49"/>
      <c r="TUE682" s="49"/>
      <c r="TUF682" s="49"/>
      <c r="TUG682" s="50"/>
      <c r="TUH682" s="47"/>
      <c r="TUI682" s="47"/>
      <c r="TUJ682" s="47"/>
      <c r="TUK682" s="48"/>
      <c r="TUL682" s="43"/>
      <c r="TUM682" s="44"/>
      <c r="TUN682" s="9"/>
      <c r="TUO682" s="49"/>
      <c r="TUP682" s="49"/>
      <c r="TUQ682" s="49"/>
      <c r="TUR682" s="50"/>
      <c r="TUS682" s="47"/>
      <c r="TUT682" s="47"/>
      <c r="TUU682" s="47"/>
      <c r="TUV682" s="48"/>
      <c r="TUW682" s="43"/>
      <c r="TUX682" s="44"/>
      <c r="TUY682" s="9"/>
      <c r="TUZ682" s="49"/>
      <c r="TVA682" s="49"/>
      <c r="TVB682" s="49"/>
      <c r="TVC682" s="50"/>
      <c r="TVD682" s="47"/>
      <c r="TVE682" s="47"/>
      <c r="TVF682" s="47"/>
      <c r="TVG682" s="48"/>
      <c r="TVH682" s="43"/>
      <c r="TVI682" s="44"/>
      <c r="TVJ682" s="9"/>
      <c r="TVK682" s="49"/>
      <c r="TVL682" s="49"/>
      <c r="TVM682" s="49"/>
      <c r="TVN682" s="50"/>
      <c r="TVO682" s="47"/>
      <c r="TVP682" s="47"/>
      <c r="TVQ682" s="47"/>
      <c r="TVR682" s="48"/>
      <c r="TVS682" s="43"/>
      <c r="TVT682" s="44"/>
      <c r="TVU682" s="9"/>
      <c r="TVV682" s="49"/>
      <c r="TVW682" s="49"/>
      <c r="TVX682" s="49"/>
      <c r="TVY682" s="50"/>
      <c r="TVZ682" s="47"/>
      <c r="TWA682" s="47"/>
      <c r="TWB682" s="47"/>
      <c r="TWC682" s="48"/>
      <c r="TWD682" s="43"/>
      <c r="TWE682" s="44"/>
      <c r="TWF682" s="9"/>
      <c r="TWG682" s="49"/>
      <c r="TWH682" s="49"/>
      <c r="TWI682" s="49"/>
      <c r="TWJ682" s="50"/>
      <c r="TWK682" s="47"/>
      <c r="TWL682" s="47"/>
      <c r="TWM682" s="47"/>
      <c r="TWN682" s="48"/>
      <c r="TWO682" s="43"/>
      <c r="TWP682" s="44"/>
      <c r="TWQ682" s="9"/>
      <c r="TWR682" s="49"/>
      <c r="TWS682" s="49"/>
      <c r="TWT682" s="49"/>
      <c r="TWU682" s="50"/>
      <c r="TWV682" s="47"/>
      <c r="TWW682" s="47"/>
      <c r="TWX682" s="47"/>
      <c r="TWY682" s="48"/>
      <c r="TWZ682" s="43"/>
      <c r="TXA682" s="44"/>
      <c r="TXB682" s="9"/>
      <c r="TXC682" s="49"/>
      <c r="TXD682" s="49"/>
      <c r="TXE682" s="49"/>
      <c r="TXF682" s="50"/>
      <c r="TXG682" s="47"/>
      <c r="TXH682" s="47"/>
      <c r="TXI682" s="47"/>
      <c r="TXJ682" s="48"/>
      <c r="TXK682" s="43"/>
      <c r="TXL682" s="44"/>
      <c r="TXM682" s="9"/>
      <c r="TXN682" s="49"/>
      <c r="TXO682" s="49"/>
      <c r="TXP682" s="49"/>
      <c r="TXQ682" s="50"/>
      <c r="TXR682" s="47"/>
      <c r="TXS682" s="47"/>
      <c r="TXT682" s="47"/>
      <c r="TXU682" s="48"/>
      <c r="TXV682" s="43"/>
      <c r="TXW682" s="44"/>
      <c r="TXX682" s="9"/>
      <c r="TXY682" s="49"/>
      <c r="TXZ682" s="49"/>
      <c r="TYA682" s="49"/>
      <c r="TYB682" s="50"/>
      <c r="TYC682" s="47"/>
      <c r="TYD682" s="47"/>
      <c r="TYE682" s="47"/>
      <c r="TYF682" s="48"/>
      <c r="TYG682" s="43"/>
      <c r="TYH682" s="44"/>
      <c r="TYI682" s="9"/>
      <c r="TYJ682" s="49"/>
      <c r="TYK682" s="49"/>
      <c r="TYL682" s="49"/>
      <c r="TYM682" s="50"/>
      <c r="TYN682" s="47"/>
      <c r="TYO682" s="47"/>
      <c r="TYP682" s="47"/>
      <c r="TYQ682" s="48"/>
      <c r="TYR682" s="43"/>
      <c r="TYS682" s="44"/>
      <c r="TYT682" s="9"/>
      <c r="TYU682" s="49"/>
      <c r="TYV682" s="49"/>
      <c r="TYW682" s="49"/>
      <c r="TYX682" s="50"/>
      <c r="TYY682" s="47"/>
      <c r="TYZ682" s="47"/>
      <c r="TZA682" s="47"/>
      <c r="TZB682" s="48"/>
      <c r="TZC682" s="43"/>
      <c r="TZD682" s="44"/>
      <c r="TZE682" s="9"/>
      <c r="TZF682" s="49"/>
      <c r="TZG682" s="49"/>
      <c r="TZH682" s="49"/>
      <c r="TZI682" s="50"/>
      <c r="TZJ682" s="47"/>
      <c r="TZK682" s="47"/>
      <c r="TZL682" s="47"/>
      <c r="TZM682" s="48"/>
      <c r="TZN682" s="43"/>
      <c r="TZO682" s="44"/>
      <c r="TZP682" s="9"/>
      <c r="TZQ682" s="49"/>
      <c r="TZR682" s="49"/>
      <c r="TZS682" s="49"/>
      <c r="TZT682" s="50"/>
      <c r="TZU682" s="47"/>
      <c r="TZV682" s="47"/>
      <c r="TZW682" s="47"/>
      <c r="TZX682" s="48"/>
      <c r="TZY682" s="43"/>
      <c r="TZZ682" s="44"/>
      <c r="UAA682" s="9"/>
      <c r="UAB682" s="49"/>
      <c r="UAC682" s="49"/>
      <c r="UAD682" s="49"/>
      <c r="UAE682" s="50"/>
      <c r="UAF682" s="47"/>
      <c r="UAG682" s="47"/>
      <c r="UAH682" s="47"/>
      <c r="UAI682" s="48"/>
      <c r="UAJ682" s="43"/>
      <c r="UAK682" s="44"/>
      <c r="UAL682" s="9"/>
      <c r="UAM682" s="49"/>
      <c r="UAN682" s="49"/>
      <c r="UAO682" s="49"/>
      <c r="UAP682" s="50"/>
      <c r="UAQ682" s="47"/>
      <c r="UAR682" s="47"/>
      <c r="UAS682" s="47"/>
      <c r="UAT682" s="48"/>
      <c r="UAU682" s="43"/>
      <c r="UAV682" s="44"/>
      <c r="UAW682" s="9"/>
      <c r="UAX682" s="49"/>
      <c r="UAY682" s="49"/>
      <c r="UAZ682" s="49"/>
      <c r="UBA682" s="50"/>
      <c r="UBB682" s="47"/>
      <c r="UBC682" s="47"/>
      <c r="UBD682" s="47"/>
      <c r="UBE682" s="48"/>
      <c r="UBF682" s="43"/>
      <c r="UBG682" s="44"/>
      <c r="UBH682" s="9"/>
      <c r="UBI682" s="49"/>
      <c r="UBJ682" s="49"/>
      <c r="UBK682" s="49"/>
      <c r="UBL682" s="50"/>
      <c r="UBM682" s="47"/>
      <c r="UBN682" s="47"/>
      <c r="UBO682" s="47"/>
      <c r="UBP682" s="48"/>
      <c r="UBQ682" s="43"/>
      <c r="UBR682" s="44"/>
      <c r="UBS682" s="9"/>
      <c r="UBT682" s="49"/>
      <c r="UBU682" s="49"/>
      <c r="UBV682" s="49"/>
      <c r="UBW682" s="50"/>
      <c r="UBX682" s="47"/>
      <c r="UBY682" s="47"/>
      <c r="UBZ682" s="47"/>
      <c r="UCA682" s="48"/>
      <c r="UCB682" s="43"/>
      <c r="UCC682" s="44"/>
      <c r="UCD682" s="9"/>
      <c r="UCE682" s="49"/>
      <c r="UCF682" s="49"/>
      <c r="UCG682" s="49"/>
      <c r="UCH682" s="50"/>
      <c r="UCI682" s="47"/>
      <c r="UCJ682" s="47"/>
      <c r="UCK682" s="47"/>
      <c r="UCL682" s="48"/>
      <c r="UCM682" s="43"/>
      <c r="UCN682" s="44"/>
      <c r="UCO682" s="9"/>
      <c r="UCP682" s="49"/>
      <c r="UCQ682" s="49"/>
      <c r="UCR682" s="49"/>
      <c r="UCS682" s="50"/>
      <c r="UCT682" s="47"/>
      <c r="UCU682" s="47"/>
      <c r="UCV682" s="47"/>
      <c r="UCW682" s="48"/>
      <c r="UCX682" s="43"/>
      <c r="UCY682" s="44"/>
      <c r="UCZ682" s="9"/>
      <c r="UDA682" s="49"/>
      <c r="UDB682" s="49"/>
      <c r="UDC682" s="49"/>
      <c r="UDD682" s="50"/>
      <c r="UDE682" s="47"/>
      <c r="UDF682" s="47"/>
      <c r="UDG682" s="47"/>
      <c r="UDH682" s="48"/>
      <c r="UDI682" s="43"/>
      <c r="UDJ682" s="44"/>
      <c r="UDK682" s="9"/>
      <c r="UDL682" s="49"/>
      <c r="UDM682" s="49"/>
      <c r="UDN682" s="49"/>
      <c r="UDO682" s="50"/>
      <c r="UDP682" s="47"/>
      <c r="UDQ682" s="47"/>
      <c r="UDR682" s="47"/>
      <c r="UDS682" s="48"/>
      <c r="UDT682" s="43"/>
      <c r="UDU682" s="44"/>
      <c r="UDV682" s="9"/>
      <c r="UDW682" s="49"/>
      <c r="UDX682" s="49"/>
      <c r="UDY682" s="49"/>
      <c r="UDZ682" s="50"/>
      <c r="UEA682" s="47"/>
      <c r="UEB682" s="47"/>
      <c r="UEC682" s="47"/>
      <c r="UED682" s="48"/>
      <c r="UEE682" s="43"/>
      <c r="UEF682" s="44"/>
      <c r="UEG682" s="9"/>
      <c r="UEH682" s="49"/>
      <c r="UEI682" s="49"/>
      <c r="UEJ682" s="49"/>
      <c r="UEK682" s="50"/>
      <c r="UEL682" s="47"/>
      <c r="UEM682" s="47"/>
      <c r="UEN682" s="47"/>
      <c r="UEO682" s="48"/>
      <c r="UEP682" s="43"/>
      <c r="UEQ682" s="44"/>
      <c r="UER682" s="9"/>
      <c r="UES682" s="49"/>
      <c r="UET682" s="49"/>
      <c r="UEU682" s="49"/>
      <c r="UEV682" s="50"/>
      <c r="UEW682" s="47"/>
      <c r="UEX682" s="47"/>
      <c r="UEY682" s="47"/>
      <c r="UEZ682" s="48"/>
      <c r="UFA682" s="43"/>
      <c r="UFB682" s="44"/>
      <c r="UFC682" s="9"/>
      <c r="UFD682" s="49"/>
      <c r="UFE682" s="49"/>
      <c r="UFF682" s="49"/>
      <c r="UFG682" s="50"/>
      <c r="UFH682" s="47"/>
      <c r="UFI682" s="47"/>
      <c r="UFJ682" s="47"/>
      <c r="UFK682" s="48"/>
      <c r="UFL682" s="43"/>
      <c r="UFM682" s="44"/>
      <c r="UFN682" s="9"/>
      <c r="UFO682" s="49"/>
      <c r="UFP682" s="49"/>
      <c r="UFQ682" s="49"/>
      <c r="UFR682" s="50"/>
      <c r="UFS682" s="47"/>
      <c r="UFT682" s="47"/>
      <c r="UFU682" s="47"/>
      <c r="UFV682" s="48"/>
      <c r="UFW682" s="43"/>
      <c r="UFX682" s="44"/>
      <c r="UFY682" s="9"/>
      <c r="UFZ682" s="49"/>
      <c r="UGA682" s="49"/>
      <c r="UGB682" s="49"/>
      <c r="UGC682" s="50"/>
      <c r="UGD682" s="47"/>
      <c r="UGE682" s="47"/>
      <c r="UGF682" s="47"/>
      <c r="UGG682" s="48"/>
      <c r="UGH682" s="43"/>
      <c r="UGI682" s="44"/>
      <c r="UGJ682" s="9"/>
      <c r="UGK682" s="49"/>
      <c r="UGL682" s="49"/>
      <c r="UGM682" s="49"/>
      <c r="UGN682" s="50"/>
      <c r="UGO682" s="47"/>
      <c r="UGP682" s="47"/>
      <c r="UGQ682" s="47"/>
      <c r="UGR682" s="48"/>
      <c r="UGS682" s="43"/>
      <c r="UGT682" s="44"/>
      <c r="UGU682" s="9"/>
      <c r="UGV682" s="49"/>
      <c r="UGW682" s="49"/>
      <c r="UGX682" s="49"/>
      <c r="UGY682" s="50"/>
      <c r="UGZ682" s="47"/>
      <c r="UHA682" s="47"/>
      <c r="UHB682" s="47"/>
      <c r="UHC682" s="48"/>
      <c r="UHD682" s="43"/>
      <c r="UHE682" s="44"/>
      <c r="UHF682" s="9"/>
      <c r="UHG682" s="49"/>
      <c r="UHH682" s="49"/>
      <c r="UHI682" s="49"/>
      <c r="UHJ682" s="50"/>
      <c r="UHK682" s="47"/>
      <c r="UHL682" s="47"/>
      <c r="UHM682" s="47"/>
      <c r="UHN682" s="48"/>
      <c r="UHO682" s="43"/>
      <c r="UHP682" s="44"/>
      <c r="UHQ682" s="9"/>
      <c r="UHR682" s="49"/>
      <c r="UHS682" s="49"/>
      <c r="UHT682" s="49"/>
      <c r="UHU682" s="50"/>
      <c r="UHV682" s="47"/>
      <c r="UHW682" s="47"/>
      <c r="UHX682" s="47"/>
      <c r="UHY682" s="48"/>
      <c r="UHZ682" s="43"/>
      <c r="UIA682" s="44"/>
      <c r="UIB682" s="9"/>
      <c r="UIC682" s="49"/>
      <c r="UID682" s="49"/>
      <c r="UIE682" s="49"/>
      <c r="UIF682" s="50"/>
      <c r="UIG682" s="47"/>
      <c r="UIH682" s="47"/>
      <c r="UII682" s="47"/>
      <c r="UIJ682" s="48"/>
      <c r="UIK682" s="43"/>
      <c r="UIL682" s="44"/>
      <c r="UIM682" s="9"/>
      <c r="UIN682" s="49"/>
      <c r="UIO682" s="49"/>
      <c r="UIP682" s="49"/>
      <c r="UIQ682" s="50"/>
      <c r="UIR682" s="47"/>
      <c r="UIS682" s="47"/>
      <c r="UIT682" s="47"/>
      <c r="UIU682" s="48"/>
      <c r="UIV682" s="43"/>
      <c r="UIW682" s="44"/>
      <c r="UIX682" s="9"/>
      <c r="UIY682" s="49"/>
      <c r="UIZ682" s="49"/>
      <c r="UJA682" s="49"/>
      <c r="UJB682" s="50"/>
      <c r="UJC682" s="47"/>
      <c r="UJD682" s="47"/>
      <c r="UJE682" s="47"/>
      <c r="UJF682" s="48"/>
      <c r="UJG682" s="43"/>
      <c r="UJH682" s="44"/>
      <c r="UJI682" s="9"/>
      <c r="UJJ682" s="49"/>
      <c r="UJK682" s="49"/>
      <c r="UJL682" s="49"/>
      <c r="UJM682" s="50"/>
      <c r="UJN682" s="47"/>
      <c r="UJO682" s="47"/>
      <c r="UJP682" s="47"/>
      <c r="UJQ682" s="48"/>
      <c r="UJR682" s="43"/>
      <c r="UJS682" s="44"/>
      <c r="UJT682" s="9"/>
      <c r="UJU682" s="49"/>
      <c r="UJV682" s="49"/>
      <c r="UJW682" s="49"/>
      <c r="UJX682" s="50"/>
      <c r="UJY682" s="47"/>
      <c r="UJZ682" s="47"/>
      <c r="UKA682" s="47"/>
      <c r="UKB682" s="48"/>
      <c r="UKC682" s="43"/>
      <c r="UKD682" s="44"/>
      <c r="UKE682" s="9"/>
      <c r="UKF682" s="49"/>
      <c r="UKG682" s="49"/>
      <c r="UKH682" s="49"/>
      <c r="UKI682" s="50"/>
      <c r="UKJ682" s="47"/>
      <c r="UKK682" s="47"/>
      <c r="UKL682" s="47"/>
      <c r="UKM682" s="48"/>
      <c r="UKN682" s="43"/>
      <c r="UKO682" s="44"/>
      <c r="UKP682" s="9"/>
      <c r="UKQ682" s="49"/>
      <c r="UKR682" s="49"/>
      <c r="UKS682" s="49"/>
      <c r="UKT682" s="50"/>
      <c r="UKU682" s="47"/>
      <c r="UKV682" s="47"/>
      <c r="UKW682" s="47"/>
      <c r="UKX682" s="48"/>
      <c r="UKY682" s="43"/>
      <c r="UKZ682" s="44"/>
      <c r="ULA682" s="9"/>
      <c r="ULB682" s="49"/>
      <c r="ULC682" s="49"/>
      <c r="ULD682" s="49"/>
      <c r="ULE682" s="50"/>
      <c r="ULF682" s="47"/>
      <c r="ULG682" s="47"/>
      <c r="ULH682" s="47"/>
      <c r="ULI682" s="48"/>
      <c r="ULJ682" s="43"/>
      <c r="ULK682" s="44"/>
      <c r="ULL682" s="9"/>
      <c r="ULM682" s="49"/>
      <c r="ULN682" s="49"/>
      <c r="ULO682" s="49"/>
      <c r="ULP682" s="50"/>
      <c r="ULQ682" s="47"/>
      <c r="ULR682" s="47"/>
      <c r="ULS682" s="47"/>
      <c r="ULT682" s="48"/>
      <c r="ULU682" s="43"/>
      <c r="ULV682" s="44"/>
      <c r="ULW682" s="9"/>
      <c r="ULX682" s="49"/>
      <c r="ULY682" s="49"/>
      <c r="ULZ682" s="49"/>
      <c r="UMA682" s="50"/>
      <c r="UMB682" s="47"/>
      <c r="UMC682" s="47"/>
      <c r="UMD682" s="47"/>
      <c r="UME682" s="48"/>
      <c r="UMF682" s="43"/>
      <c r="UMG682" s="44"/>
      <c r="UMH682" s="9"/>
      <c r="UMI682" s="49"/>
      <c r="UMJ682" s="49"/>
      <c r="UMK682" s="49"/>
      <c r="UML682" s="50"/>
      <c r="UMM682" s="47"/>
      <c r="UMN682" s="47"/>
      <c r="UMO682" s="47"/>
      <c r="UMP682" s="48"/>
      <c r="UMQ682" s="43"/>
      <c r="UMR682" s="44"/>
      <c r="UMS682" s="9"/>
      <c r="UMT682" s="49"/>
      <c r="UMU682" s="49"/>
      <c r="UMV682" s="49"/>
      <c r="UMW682" s="50"/>
      <c r="UMX682" s="47"/>
      <c r="UMY682" s="47"/>
      <c r="UMZ682" s="47"/>
      <c r="UNA682" s="48"/>
      <c r="UNB682" s="43"/>
      <c r="UNC682" s="44"/>
      <c r="UND682" s="9"/>
      <c r="UNE682" s="49"/>
      <c r="UNF682" s="49"/>
      <c r="UNG682" s="49"/>
      <c r="UNH682" s="50"/>
      <c r="UNI682" s="47"/>
      <c r="UNJ682" s="47"/>
      <c r="UNK682" s="47"/>
      <c r="UNL682" s="48"/>
      <c r="UNM682" s="43"/>
      <c r="UNN682" s="44"/>
      <c r="UNO682" s="9"/>
      <c r="UNP682" s="49"/>
      <c r="UNQ682" s="49"/>
      <c r="UNR682" s="49"/>
      <c r="UNS682" s="50"/>
      <c r="UNT682" s="47"/>
      <c r="UNU682" s="47"/>
      <c r="UNV682" s="47"/>
      <c r="UNW682" s="48"/>
      <c r="UNX682" s="43"/>
      <c r="UNY682" s="44"/>
      <c r="UNZ682" s="9"/>
      <c r="UOA682" s="49"/>
      <c r="UOB682" s="49"/>
      <c r="UOC682" s="49"/>
      <c r="UOD682" s="50"/>
      <c r="UOE682" s="47"/>
      <c r="UOF682" s="47"/>
      <c r="UOG682" s="47"/>
      <c r="UOH682" s="48"/>
      <c r="UOI682" s="43"/>
      <c r="UOJ682" s="44"/>
      <c r="UOK682" s="9"/>
      <c r="UOL682" s="49"/>
      <c r="UOM682" s="49"/>
      <c r="UON682" s="49"/>
      <c r="UOO682" s="50"/>
      <c r="UOP682" s="47"/>
      <c r="UOQ682" s="47"/>
      <c r="UOR682" s="47"/>
      <c r="UOS682" s="48"/>
      <c r="UOT682" s="43"/>
      <c r="UOU682" s="44"/>
      <c r="UOV682" s="9"/>
      <c r="UOW682" s="49"/>
      <c r="UOX682" s="49"/>
      <c r="UOY682" s="49"/>
      <c r="UOZ682" s="50"/>
      <c r="UPA682" s="47"/>
      <c r="UPB682" s="47"/>
      <c r="UPC682" s="47"/>
      <c r="UPD682" s="48"/>
      <c r="UPE682" s="43"/>
      <c r="UPF682" s="44"/>
      <c r="UPG682" s="9"/>
      <c r="UPH682" s="49"/>
      <c r="UPI682" s="49"/>
      <c r="UPJ682" s="49"/>
      <c r="UPK682" s="50"/>
      <c r="UPL682" s="47"/>
      <c r="UPM682" s="47"/>
      <c r="UPN682" s="47"/>
      <c r="UPO682" s="48"/>
      <c r="UPP682" s="43"/>
      <c r="UPQ682" s="44"/>
      <c r="UPR682" s="9"/>
      <c r="UPS682" s="49"/>
      <c r="UPT682" s="49"/>
      <c r="UPU682" s="49"/>
      <c r="UPV682" s="50"/>
      <c r="UPW682" s="47"/>
      <c r="UPX682" s="47"/>
      <c r="UPY682" s="47"/>
      <c r="UPZ682" s="48"/>
      <c r="UQA682" s="43"/>
      <c r="UQB682" s="44"/>
      <c r="UQC682" s="9"/>
      <c r="UQD682" s="49"/>
      <c r="UQE682" s="49"/>
      <c r="UQF682" s="49"/>
      <c r="UQG682" s="50"/>
      <c r="UQH682" s="47"/>
      <c r="UQI682" s="47"/>
      <c r="UQJ682" s="47"/>
      <c r="UQK682" s="48"/>
      <c r="UQL682" s="43"/>
      <c r="UQM682" s="44"/>
      <c r="UQN682" s="9"/>
      <c r="UQO682" s="49"/>
      <c r="UQP682" s="49"/>
      <c r="UQQ682" s="49"/>
      <c r="UQR682" s="50"/>
      <c r="UQS682" s="47"/>
      <c r="UQT682" s="47"/>
      <c r="UQU682" s="47"/>
      <c r="UQV682" s="48"/>
      <c r="UQW682" s="43"/>
      <c r="UQX682" s="44"/>
      <c r="UQY682" s="9"/>
      <c r="UQZ682" s="49"/>
      <c r="URA682" s="49"/>
      <c r="URB682" s="49"/>
      <c r="URC682" s="50"/>
      <c r="URD682" s="47"/>
      <c r="URE682" s="47"/>
      <c r="URF682" s="47"/>
      <c r="URG682" s="48"/>
      <c r="URH682" s="43"/>
      <c r="URI682" s="44"/>
      <c r="URJ682" s="9"/>
      <c r="URK682" s="49"/>
      <c r="URL682" s="49"/>
      <c r="URM682" s="49"/>
      <c r="URN682" s="50"/>
      <c r="URO682" s="47"/>
      <c r="URP682" s="47"/>
      <c r="URQ682" s="47"/>
      <c r="URR682" s="48"/>
      <c r="URS682" s="43"/>
      <c r="URT682" s="44"/>
      <c r="URU682" s="9"/>
      <c r="URV682" s="49"/>
      <c r="URW682" s="49"/>
      <c r="URX682" s="49"/>
      <c r="URY682" s="50"/>
      <c r="URZ682" s="47"/>
      <c r="USA682" s="47"/>
      <c r="USB682" s="47"/>
      <c r="USC682" s="48"/>
      <c r="USD682" s="43"/>
      <c r="USE682" s="44"/>
      <c r="USF682" s="9"/>
      <c r="USG682" s="49"/>
      <c r="USH682" s="49"/>
      <c r="USI682" s="49"/>
      <c r="USJ682" s="50"/>
      <c r="USK682" s="47"/>
      <c r="USL682" s="47"/>
      <c r="USM682" s="47"/>
      <c r="USN682" s="48"/>
      <c r="USO682" s="43"/>
      <c r="USP682" s="44"/>
      <c r="USQ682" s="9"/>
      <c r="USR682" s="49"/>
      <c r="USS682" s="49"/>
      <c r="UST682" s="49"/>
      <c r="USU682" s="50"/>
      <c r="USV682" s="47"/>
      <c r="USW682" s="47"/>
      <c r="USX682" s="47"/>
      <c r="USY682" s="48"/>
      <c r="USZ682" s="43"/>
      <c r="UTA682" s="44"/>
      <c r="UTB682" s="9"/>
      <c r="UTC682" s="49"/>
      <c r="UTD682" s="49"/>
      <c r="UTE682" s="49"/>
      <c r="UTF682" s="50"/>
      <c r="UTG682" s="47"/>
      <c r="UTH682" s="47"/>
      <c r="UTI682" s="47"/>
      <c r="UTJ682" s="48"/>
      <c r="UTK682" s="43"/>
      <c r="UTL682" s="44"/>
      <c r="UTM682" s="9"/>
      <c r="UTN682" s="49"/>
      <c r="UTO682" s="49"/>
      <c r="UTP682" s="49"/>
      <c r="UTQ682" s="50"/>
      <c r="UTR682" s="47"/>
      <c r="UTS682" s="47"/>
      <c r="UTT682" s="47"/>
      <c r="UTU682" s="48"/>
      <c r="UTV682" s="43"/>
      <c r="UTW682" s="44"/>
      <c r="UTX682" s="9"/>
      <c r="UTY682" s="49"/>
      <c r="UTZ682" s="49"/>
      <c r="UUA682" s="49"/>
      <c r="UUB682" s="50"/>
      <c r="UUC682" s="47"/>
      <c r="UUD682" s="47"/>
      <c r="UUE682" s="47"/>
      <c r="UUF682" s="48"/>
      <c r="UUG682" s="43"/>
      <c r="UUH682" s="44"/>
      <c r="UUI682" s="9"/>
      <c r="UUJ682" s="49"/>
      <c r="UUK682" s="49"/>
      <c r="UUL682" s="49"/>
      <c r="UUM682" s="50"/>
      <c r="UUN682" s="47"/>
      <c r="UUO682" s="47"/>
      <c r="UUP682" s="47"/>
      <c r="UUQ682" s="48"/>
      <c r="UUR682" s="43"/>
      <c r="UUS682" s="44"/>
      <c r="UUT682" s="9"/>
      <c r="UUU682" s="49"/>
      <c r="UUV682" s="49"/>
      <c r="UUW682" s="49"/>
      <c r="UUX682" s="50"/>
      <c r="UUY682" s="47"/>
      <c r="UUZ682" s="47"/>
      <c r="UVA682" s="47"/>
      <c r="UVB682" s="48"/>
      <c r="UVC682" s="43"/>
      <c r="UVD682" s="44"/>
      <c r="UVE682" s="9"/>
      <c r="UVF682" s="49"/>
      <c r="UVG682" s="49"/>
      <c r="UVH682" s="49"/>
      <c r="UVI682" s="50"/>
      <c r="UVJ682" s="47"/>
      <c r="UVK682" s="47"/>
      <c r="UVL682" s="47"/>
      <c r="UVM682" s="48"/>
      <c r="UVN682" s="43"/>
      <c r="UVO682" s="44"/>
      <c r="UVP682" s="9"/>
      <c r="UVQ682" s="49"/>
      <c r="UVR682" s="49"/>
      <c r="UVS682" s="49"/>
      <c r="UVT682" s="50"/>
      <c r="UVU682" s="47"/>
      <c r="UVV682" s="47"/>
      <c r="UVW682" s="47"/>
      <c r="UVX682" s="48"/>
      <c r="UVY682" s="43"/>
      <c r="UVZ682" s="44"/>
      <c r="UWA682" s="9"/>
      <c r="UWB682" s="49"/>
      <c r="UWC682" s="49"/>
      <c r="UWD682" s="49"/>
      <c r="UWE682" s="50"/>
      <c r="UWF682" s="47"/>
      <c r="UWG682" s="47"/>
      <c r="UWH682" s="47"/>
      <c r="UWI682" s="48"/>
      <c r="UWJ682" s="43"/>
      <c r="UWK682" s="44"/>
      <c r="UWL682" s="9"/>
      <c r="UWM682" s="49"/>
      <c r="UWN682" s="49"/>
      <c r="UWO682" s="49"/>
      <c r="UWP682" s="50"/>
      <c r="UWQ682" s="47"/>
      <c r="UWR682" s="47"/>
      <c r="UWS682" s="47"/>
      <c r="UWT682" s="48"/>
      <c r="UWU682" s="43"/>
      <c r="UWV682" s="44"/>
      <c r="UWW682" s="9"/>
      <c r="UWX682" s="49"/>
      <c r="UWY682" s="49"/>
      <c r="UWZ682" s="49"/>
      <c r="UXA682" s="50"/>
      <c r="UXB682" s="47"/>
      <c r="UXC682" s="47"/>
      <c r="UXD682" s="47"/>
      <c r="UXE682" s="48"/>
      <c r="UXF682" s="43"/>
      <c r="UXG682" s="44"/>
      <c r="UXH682" s="9"/>
      <c r="UXI682" s="49"/>
      <c r="UXJ682" s="49"/>
      <c r="UXK682" s="49"/>
      <c r="UXL682" s="50"/>
      <c r="UXM682" s="47"/>
      <c r="UXN682" s="47"/>
      <c r="UXO682" s="47"/>
      <c r="UXP682" s="48"/>
      <c r="UXQ682" s="43"/>
      <c r="UXR682" s="44"/>
      <c r="UXS682" s="9"/>
      <c r="UXT682" s="49"/>
      <c r="UXU682" s="49"/>
      <c r="UXV682" s="49"/>
      <c r="UXW682" s="50"/>
      <c r="UXX682" s="47"/>
      <c r="UXY682" s="47"/>
      <c r="UXZ682" s="47"/>
      <c r="UYA682" s="48"/>
      <c r="UYB682" s="43"/>
      <c r="UYC682" s="44"/>
      <c r="UYD682" s="9"/>
      <c r="UYE682" s="49"/>
      <c r="UYF682" s="49"/>
      <c r="UYG682" s="49"/>
      <c r="UYH682" s="50"/>
      <c r="UYI682" s="47"/>
      <c r="UYJ682" s="47"/>
      <c r="UYK682" s="47"/>
      <c r="UYL682" s="48"/>
      <c r="UYM682" s="43"/>
      <c r="UYN682" s="44"/>
      <c r="UYO682" s="9"/>
      <c r="UYP682" s="49"/>
      <c r="UYQ682" s="49"/>
      <c r="UYR682" s="49"/>
      <c r="UYS682" s="50"/>
      <c r="UYT682" s="47"/>
      <c r="UYU682" s="47"/>
      <c r="UYV682" s="47"/>
      <c r="UYW682" s="48"/>
      <c r="UYX682" s="43"/>
      <c r="UYY682" s="44"/>
      <c r="UYZ682" s="9"/>
      <c r="UZA682" s="49"/>
      <c r="UZB682" s="49"/>
      <c r="UZC682" s="49"/>
      <c r="UZD682" s="50"/>
      <c r="UZE682" s="47"/>
      <c r="UZF682" s="47"/>
      <c r="UZG682" s="47"/>
      <c r="UZH682" s="48"/>
      <c r="UZI682" s="43"/>
      <c r="UZJ682" s="44"/>
      <c r="UZK682" s="9"/>
      <c r="UZL682" s="49"/>
      <c r="UZM682" s="49"/>
      <c r="UZN682" s="49"/>
      <c r="UZO682" s="50"/>
      <c r="UZP682" s="47"/>
      <c r="UZQ682" s="47"/>
      <c r="UZR682" s="47"/>
      <c r="UZS682" s="48"/>
      <c r="UZT682" s="43"/>
      <c r="UZU682" s="44"/>
      <c r="UZV682" s="9"/>
      <c r="UZW682" s="49"/>
      <c r="UZX682" s="49"/>
      <c r="UZY682" s="49"/>
      <c r="UZZ682" s="50"/>
      <c r="VAA682" s="47"/>
      <c r="VAB682" s="47"/>
      <c r="VAC682" s="47"/>
      <c r="VAD682" s="48"/>
      <c r="VAE682" s="43"/>
      <c r="VAF682" s="44"/>
      <c r="VAG682" s="9"/>
      <c r="VAH682" s="49"/>
      <c r="VAI682" s="49"/>
      <c r="VAJ682" s="49"/>
      <c r="VAK682" s="50"/>
      <c r="VAL682" s="47"/>
      <c r="VAM682" s="47"/>
      <c r="VAN682" s="47"/>
      <c r="VAO682" s="48"/>
      <c r="VAP682" s="43"/>
      <c r="VAQ682" s="44"/>
      <c r="VAR682" s="9"/>
      <c r="VAS682" s="49"/>
      <c r="VAT682" s="49"/>
      <c r="VAU682" s="49"/>
      <c r="VAV682" s="50"/>
      <c r="VAW682" s="47"/>
      <c r="VAX682" s="47"/>
      <c r="VAY682" s="47"/>
      <c r="VAZ682" s="48"/>
      <c r="VBA682" s="43"/>
      <c r="VBB682" s="44"/>
      <c r="VBC682" s="9"/>
      <c r="VBD682" s="49"/>
      <c r="VBE682" s="49"/>
      <c r="VBF682" s="49"/>
      <c r="VBG682" s="50"/>
      <c r="VBH682" s="47"/>
      <c r="VBI682" s="47"/>
      <c r="VBJ682" s="47"/>
      <c r="VBK682" s="48"/>
      <c r="VBL682" s="43"/>
      <c r="VBM682" s="44"/>
      <c r="VBN682" s="9"/>
      <c r="VBO682" s="49"/>
      <c r="VBP682" s="49"/>
      <c r="VBQ682" s="49"/>
      <c r="VBR682" s="50"/>
      <c r="VBS682" s="47"/>
      <c r="VBT682" s="47"/>
      <c r="VBU682" s="47"/>
      <c r="VBV682" s="48"/>
      <c r="VBW682" s="43"/>
      <c r="VBX682" s="44"/>
      <c r="VBY682" s="9"/>
      <c r="VBZ682" s="49"/>
      <c r="VCA682" s="49"/>
      <c r="VCB682" s="49"/>
      <c r="VCC682" s="50"/>
      <c r="VCD682" s="47"/>
      <c r="VCE682" s="47"/>
      <c r="VCF682" s="47"/>
      <c r="VCG682" s="48"/>
      <c r="VCH682" s="43"/>
      <c r="VCI682" s="44"/>
      <c r="VCJ682" s="9"/>
      <c r="VCK682" s="49"/>
      <c r="VCL682" s="49"/>
      <c r="VCM682" s="49"/>
      <c r="VCN682" s="50"/>
      <c r="VCO682" s="47"/>
      <c r="VCP682" s="47"/>
      <c r="VCQ682" s="47"/>
      <c r="VCR682" s="48"/>
      <c r="VCS682" s="43"/>
      <c r="VCT682" s="44"/>
      <c r="VCU682" s="9"/>
      <c r="VCV682" s="49"/>
      <c r="VCW682" s="49"/>
      <c r="VCX682" s="49"/>
      <c r="VCY682" s="50"/>
      <c r="VCZ682" s="47"/>
      <c r="VDA682" s="47"/>
      <c r="VDB682" s="47"/>
      <c r="VDC682" s="48"/>
      <c r="VDD682" s="43"/>
      <c r="VDE682" s="44"/>
      <c r="VDF682" s="9"/>
      <c r="VDG682" s="49"/>
      <c r="VDH682" s="49"/>
      <c r="VDI682" s="49"/>
      <c r="VDJ682" s="50"/>
      <c r="VDK682" s="47"/>
      <c r="VDL682" s="47"/>
      <c r="VDM682" s="47"/>
      <c r="VDN682" s="48"/>
      <c r="VDO682" s="43"/>
      <c r="VDP682" s="44"/>
      <c r="VDQ682" s="9"/>
      <c r="VDR682" s="49"/>
      <c r="VDS682" s="49"/>
      <c r="VDT682" s="49"/>
      <c r="VDU682" s="50"/>
      <c r="VDV682" s="47"/>
      <c r="VDW682" s="47"/>
      <c r="VDX682" s="47"/>
      <c r="VDY682" s="48"/>
      <c r="VDZ682" s="43"/>
      <c r="VEA682" s="44"/>
      <c r="VEB682" s="9"/>
      <c r="VEC682" s="49"/>
      <c r="VED682" s="49"/>
      <c r="VEE682" s="49"/>
      <c r="VEF682" s="50"/>
      <c r="VEG682" s="47"/>
      <c r="VEH682" s="47"/>
      <c r="VEI682" s="47"/>
      <c r="VEJ682" s="48"/>
      <c r="VEK682" s="43"/>
      <c r="VEL682" s="44"/>
      <c r="VEM682" s="9"/>
      <c r="VEN682" s="49"/>
      <c r="VEO682" s="49"/>
      <c r="VEP682" s="49"/>
      <c r="VEQ682" s="50"/>
      <c r="VER682" s="47"/>
      <c r="VES682" s="47"/>
      <c r="VET682" s="47"/>
      <c r="VEU682" s="48"/>
      <c r="VEV682" s="43"/>
      <c r="VEW682" s="44"/>
      <c r="VEX682" s="9"/>
      <c r="VEY682" s="49"/>
      <c r="VEZ682" s="49"/>
      <c r="VFA682" s="49"/>
      <c r="VFB682" s="50"/>
      <c r="VFC682" s="47"/>
      <c r="VFD682" s="47"/>
      <c r="VFE682" s="47"/>
      <c r="VFF682" s="48"/>
      <c r="VFG682" s="43"/>
      <c r="VFH682" s="44"/>
      <c r="VFI682" s="9"/>
      <c r="VFJ682" s="49"/>
      <c r="VFK682" s="49"/>
      <c r="VFL682" s="49"/>
      <c r="VFM682" s="50"/>
      <c r="VFN682" s="47"/>
      <c r="VFO682" s="47"/>
      <c r="VFP682" s="47"/>
      <c r="VFQ682" s="48"/>
      <c r="VFR682" s="43"/>
      <c r="VFS682" s="44"/>
      <c r="VFT682" s="9"/>
      <c r="VFU682" s="49"/>
      <c r="VFV682" s="49"/>
      <c r="VFW682" s="49"/>
      <c r="VFX682" s="50"/>
      <c r="VFY682" s="47"/>
      <c r="VFZ682" s="47"/>
      <c r="VGA682" s="47"/>
      <c r="VGB682" s="48"/>
      <c r="VGC682" s="43"/>
      <c r="VGD682" s="44"/>
      <c r="VGE682" s="9"/>
      <c r="VGF682" s="49"/>
      <c r="VGG682" s="49"/>
      <c r="VGH682" s="49"/>
      <c r="VGI682" s="50"/>
      <c r="VGJ682" s="47"/>
      <c r="VGK682" s="47"/>
      <c r="VGL682" s="47"/>
      <c r="VGM682" s="48"/>
      <c r="VGN682" s="43"/>
      <c r="VGO682" s="44"/>
      <c r="VGP682" s="9"/>
      <c r="VGQ682" s="49"/>
      <c r="VGR682" s="49"/>
      <c r="VGS682" s="49"/>
      <c r="VGT682" s="50"/>
      <c r="VGU682" s="47"/>
      <c r="VGV682" s="47"/>
      <c r="VGW682" s="47"/>
      <c r="VGX682" s="48"/>
      <c r="VGY682" s="43"/>
      <c r="VGZ682" s="44"/>
      <c r="VHA682" s="9"/>
      <c r="VHB682" s="49"/>
      <c r="VHC682" s="49"/>
      <c r="VHD682" s="49"/>
      <c r="VHE682" s="50"/>
      <c r="VHF682" s="47"/>
      <c r="VHG682" s="47"/>
      <c r="VHH682" s="47"/>
      <c r="VHI682" s="48"/>
      <c r="VHJ682" s="43"/>
      <c r="VHK682" s="44"/>
      <c r="VHL682" s="9"/>
      <c r="VHM682" s="49"/>
      <c r="VHN682" s="49"/>
      <c r="VHO682" s="49"/>
      <c r="VHP682" s="50"/>
      <c r="VHQ682" s="47"/>
      <c r="VHR682" s="47"/>
      <c r="VHS682" s="47"/>
      <c r="VHT682" s="48"/>
      <c r="VHU682" s="43"/>
      <c r="VHV682" s="44"/>
      <c r="VHW682" s="9"/>
      <c r="VHX682" s="49"/>
      <c r="VHY682" s="49"/>
      <c r="VHZ682" s="49"/>
      <c r="VIA682" s="50"/>
      <c r="VIB682" s="47"/>
      <c r="VIC682" s="47"/>
      <c r="VID682" s="47"/>
      <c r="VIE682" s="48"/>
      <c r="VIF682" s="43"/>
      <c r="VIG682" s="44"/>
      <c r="VIH682" s="9"/>
      <c r="VII682" s="49"/>
      <c r="VIJ682" s="49"/>
      <c r="VIK682" s="49"/>
      <c r="VIL682" s="50"/>
      <c r="VIM682" s="47"/>
      <c r="VIN682" s="47"/>
      <c r="VIO682" s="47"/>
      <c r="VIP682" s="48"/>
      <c r="VIQ682" s="43"/>
      <c r="VIR682" s="44"/>
      <c r="VIS682" s="9"/>
      <c r="VIT682" s="49"/>
      <c r="VIU682" s="49"/>
      <c r="VIV682" s="49"/>
      <c r="VIW682" s="50"/>
      <c r="VIX682" s="47"/>
      <c r="VIY682" s="47"/>
      <c r="VIZ682" s="47"/>
      <c r="VJA682" s="48"/>
      <c r="VJB682" s="43"/>
      <c r="VJC682" s="44"/>
      <c r="VJD682" s="9"/>
      <c r="VJE682" s="49"/>
      <c r="VJF682" s="49"/>
      <c r="VJG682" s="49"/>
      <c r="VJH682" s="50"/>
      <c r="VJI682" s="47"/>
      <c r="VJJ682" s="47"/>
      <c r="VJK682" s="47"/>
      <c r="VJL682" s="48"/>
      <c r="VJM682" s="43"/>
      <c r="VJN682" s="44"/>
      <c r="VJO682" s="9"/>
      <c r="VJP682" s="49"/>
      <c r="VJQ682" s="49"/>
      <c r="VJR682" s="49"/>
      <c r="VJS682" s="50"/>
      <c r="VJT682" s="47"/>
      <c r="VJU682" s="47"/>
      <c r="VJV682" s="47"/>
      <c r="VJW682" s="48"/>
      <c r="VJX682" s="43"/>
      <c r="VJY682" s="44"/>
      <c r="VJZ682" s="9"/>
      <c r="VKA682" s="49"/>
      <c r="VKB682" s="49"/>
      <c r="VKC682" s="49"/>
      <c r="VKD682" s="50"/>
      <c r="VKE682" s="47"/>
      <c r="VKF682" s="47"/>
      <c r="VKG682" s="47"/>
      <c r="VKH682" s="48"/>
      <c r="VKI682" s="43"/>
      <c r="VKJ682" s="44"/>
      <c r="VKK682" s="9"/>
      <c r="VKL682" s="49"/>
      <c r="VKM682" s="49"/>
      <c r="VKN682" s="49"/>
      <c r="VKO682" s="50"/>
      <c r="VKP682" s="47"/>
      <c r="VKQ682" s="47"/>
      <c r="VKR682" s="47"/>
      <c r="VKS682" s="48"/>
      <c r="VKT682" s="43"/>
      <c r="VKU682" s="44"/>
      <c r="VKV682" s="9"/>
      <c r="VKW682" s="49"/>
      <c r="VKX682" s="49"/>
      <c r="VKY682" s="49"/>
      <c r="VKZ682" s="50"/>
      <c r="VLA682" s="47"/>
      <c r="VLB682" s="47"/>
      <c r="VLC682" s="47"/>
      <c r="VLD682" s="48"/>
      <c r="VLE682" s="43"/>
      <c r="VLF682" s="44"/>
      <c r="VLG682" s="9"/>
      <c r="VLH682" s="49"/>
      <c r="VLI682" s="49"/>
      <c r="VLJ682" s="49"/>
      <c r="VLK682" s="50"/>
      <c r="VLL682" s="47"/>
      <c r="VLM682" s="47"/>
      <c r="VLN682" s="47"/>
      <c r="VLO682" s="48"/>
      <c r="VLP682" s="43"/>
      <c r="VLQ682" s="44"/>
      <c r="VLR682" s="9"/>
      <c r="VLS682" s="49"/>
      <c r="VLT682" s="49"/>
      <c r="VLU682" s="49"/>
      <c r="VLV682" s="50"/>
      <c r="VLW682" s="47"/>
      <c r="VLX682" s="47"/>
      <c r="VLY682" s="47"/>
      <c r="VLZ682" s="48"/>
      <c r="VMA682" s="43"/>
      <c r="VMB682" s="44"/>
      <c r="VMC682" s="9"/>
      <c r="VMD682" s="49"/>
      <c r="VME682" s="49"/>
      <c r="VMF682" s="49"/>
      <c r="VMG682" s="50"/>
      <c r="VMH682" s="47"/>
      <c r="VMI682" s="47"/>
      <c r="VMJ682" s="47"/>
      <c r="VMK682" s="48"/>
      <c r="VML682" s="43"/>
      <c r="VMM682" s="44"/>
      <c r="VMN682" s="9"/>
      <c r="VMO682" s="49"/>
      <c r="VMP682" s="49"/>
      <c r="VMQ682" s="49"/>
      <c r="VMR682" s="50"/>
      <c r="VMS682" s="47"/>
      <c r="VMT682" s="47"/>
      <c r="VMU682" s="47"/>
      <c r="VMV682" s="48"/>
      <c r="VMW682" s="43"/>
      <c r="VMX682" s="44"/>
      <c r="VMY682" s="9"/>
      <c r="VMZ682" s="49"/>
      <c r="VNA682" s="49"/>
      <c r="VNB682" s="49"/>
      <c r="VNC682" s="50"/>
      <c r="VND682" s="47"/>
      <c r="VNE682" s="47"/>
      <c r="VNF682" s="47"/>
      <c r="VNG682" s="48"/>
      <c r="VNH682" s="43"/>
      <c r="VNI682" s="44"/>
      <c r="VNJ682" s="9"/>
      <c r="VNK682" s="49"/>
      <c r="VNL682" s="49"/>
      <c r="VNM682" s="49"/>
      <c r="VNN682" s="50"/>
      <c r="VNO682" s="47"/>
      <c r="VNP682" s="47"/>
      <c r="VNQ682" s="47"/>
      <c r="VNR682" s="48"/>
      <c r="VNS682" s="43"/>
      <c r="VNT682" s="44"/>
      <c r="VNU682" s="9"/>
      <c r="VNV682" s="49"/>
      <c r="VNW682" s="49"/>
      <c r="VNX682" s="49"/>
      <c r="VNY682" s="50"/>
      <c r="VNZ682" s="47"/>
      <c r="VOA682" s="47"/>
      <c r="VOB682" s="47"/>
      <c r="VOC682" s="48"/>
      <c r="VOD682" s="43"/>
      <c r="VOE682" s="44"/>
      <c r="VOF682" s="9"/>
      <c r="VOG682" s="49"/>
      <c r="VOH682" s="49"/>
      <c r="VOI682" s="49"/>
      <c r="VOJ682" s="50"/>
      <c r="VOK682" s="47"/>
      <c r="VOL682" s="47"/>
      <c r="VOM682" s="47"/>
      <c r="VON682" s="48"/>
      <c r="VOO682" s="43"/>
      <c r="VOP682" s="44"/>
      <c r="VOQ682" s="9"/>
      <c r="VOR682" s="49"/>
      <c r="VOS682" s="49"/>
      <c r="VOT682" s="49"/>
      <c r="VOU682" s="50"/>
      <c r="VOV682" s="47"/>
      <c r="VOW682" s="47"/>
      <c r="VOX682" s="47"/>
      <c r="VOY682" s="48"/>
      <c r="VOZ682" s="43"/>
      <c r="VPA682" s="44"/>
      <c r="VPB682" s="9"/>
      <c r="VPC682" s="49"/>
      <c r="VPD682" s="49"/>
      <c r="VPE682" s="49"/>
      <c r="VPF682" s="50"/>
      <c r="VPG682" s="47"/>
      <c r="VPH682" s="47"/>
      <c r="VPI682" s="47"/>
      <c r="VPJ682" s="48"/>
      <c r="VPK682" s="43"/>
      <c r="VPL682" s="44"/>
      <c r="VPM682" s="9"/>
      <c r="VPN682" s="49"/>
      <c r="VPO682" s="49"/>
      <c r="VPP682" s="49"/>
      <c r="VPQ682" s="50"/>
      <c r="VPR682" s="47"/>
      <c r="VPS682" s="47"/>
      <c r="VPT682" s="47"/>
      <c r="VPU682" s="48"/>
      <c r="VPV682" s="43"/>
      <c r="VPW682" s="44"/>
      <c r="VPX682" s="9"/>
      <c r="VPY682" s="49"/>
      <c r="VPZ682" s="49"/>
      <c r="VQA682" s="49"/>
      <c r="VQB682" s="50"/>
      <c r="VQC682" s="47"/>
      <c r="VQD682" s="47"/>
      <c r="VQE682" s="47"/>
      <c r="VQF682" s="48"/>
      <c r="VQG682" s="43"/>
      <c r="VQH682" s="44"/>
      <c r="VQI682" s="9"/>
      <c r="VQJ682" s="49"/>
      <c r="VQK682" s="49"/>
      <c r="VQL682" s="49"/>
      <c r="VQM682" s="50"/>
      <c r="VQN682" s="47"/>
      <c r="VQO682" s="47"/>
      <c r="VQP682" s="47"/>
      <c r="VQQ682" s="48"/>
      <c r="VQR682" s="43"/>
      <c r="VQS682" s="44"/>
      <c r="VQT682" s="9"/>
      <c r="VQU682" s="49"/>
      <c r="VQV682" s="49"/>
      <c r="VQW682" s="49"/>
      <c r="VQX682" s="50"/>
      <c r="VQY682" s="47"/>
      <c r="VQZ682" s="47"/>
      <c r="VRA682" s="47"/>
      <c r="VRB682" s="48"/>
      <c r="VRC682" s="43"/>
      <c r="VRD682" s="44"/>
      <c r="VRE682" s="9"/>
      <c r="VRF682" s="49"/>
      <c r="VRG682" s="49"/>
      <c r="VRH682" s="49"/>
      <c r="VRI682" s="50"/>
      <c r="VRJ682" s="47"/>
      <c r="VRK682" s="47"/>
      <c r="VRL682" s="47"/>
      <c r="VRM682" s="48"/>
      <c r="VRN682" s="43"/>
      <c r="VRO682" s="44"/>
      <c r="VRP682" s="9"/>
      <c r="VRQ682" s="49"/>
      <c r="VRR682" s="49"/>
      <c r="VRS682" s="49"/>
      <c r="VRT682" s="50"/>
      <c r="VRU682" s="47"/>
      <c r="VRV682" s="47"/>
      <c r="VRW682" s="47"/>
      <c r="VRX682" s="48"/>
      <c r="VRY682" s="43"/>
      <c r="VRZ682" s="44"/>
      <c r="VSA682" s="9"/>
      <c r="VSB682" s="49"/>
      <c r="VSC682" s="49"/>
      <c r="VSD682" s="49"/>
      <c r="VSE682" s="50"/>
      <c r="VSF682" s="47"/>
      <c r="VSG682" s="47"/>
      <c r="VSH682" s="47"/>
      <c r="VSI682" s="48"/>
      <c r="VSJ682" s="43"/>
      <c r="VSK682" s="44"/>
      <c r="VSL682" s="9"/>
      <c r="VSM682" s="49"/>
      <c r="VSN682" s="49"/>
      <c r="VSO682" s="49"/>
      <c r="VSP682" s="50"/>
      <c r="VSQ682" s="47"/>
      <c r="VSR682" s="47"/>
      <c r="VSS682" s="47"/>
      <c r="VST682" s="48"/>
      <c r="VSU682" s="43"/>
      <c r="VSV682" s="44"/>
      <c r="VSW682" s="9"/>
      <c r="VSX682" s="49"/>
      <c r="VSY682" s="49"/>
      <c r="VSZ682" s="49"/>
      <c r="VTA682" s="50"/>
      <c r="VTB682" s="47"/>
      <c r="VTC682" s="47"/>
      <c r="VTD682" s="47"/>
      <c r="VTE682" s="48"/>
      <c r="VTF682" s="43"/>
      <c r="VTG682" s="44"/>
      <c r="VTH682" s="9"/>
      <c r="VTI682" s="49"/>
      <c r="VTJ682" s="49"/>
      <c r="VTK682" s="49"/>
      <c r="VTL682" s="50"/>
      <c r="VTM682" s="47"/>
      <c r="VTN682" s="47"/>
      <c r="VTO682" s="47"/>
      <c r="VTP682" s="48"/>
      <c r="VTQ682" s="43"/>
      <c r="VTR682" s="44"/>
      <c r="VTS682" s="9"/>
      <c r="VTT682" s="49"/>
      <c r="VTU682" s="49"/>
      <c r="VTV682" s="49"/>
      <c r="VTW682" s="50"/>
      <c r="VTX682" s="47"/>
      <c r="VTY682" s="47"/>
      <c r="VTZ682" s="47"/>
      <c r="VUA682" s="48"/>
      <c r="VUB682" s="43"/>
      <c r="VUC682" s="44"/>
      <c r="VUD682" s="9"/>
      <c r="VUE682" s="49"/>
      <c r="VUF682" s="49"/>
      <c r="VUG682" s="49"/>
      <c r="VUH682" s="50"/>
      <c r="VUI682" s="47"/>
      <c r="VUJ682" s="47"/>
      <c r="VUK682" s="47"/>
      <c r="VUL682" s="48"/>
      <c r="VUM682" s="43"/>
      <c r="VUN682" s="44"/>
      <c r="VUO682" s="9"/>
      <c r="VUP682" s="49"/>
      <c r="VUQ682" s="49"/>
      <c r="VUR682" s="49"/>
      <c r="VUS682" s="50"/>
      <c r="VUT682" s="47"/>
      <c r="VUU682" s="47"/>
      <c r="VUV682" s="47"/>
      <c r="VUW682" s="48"/>
      <c r="VUX682" s="43"/>
      <c r="VUY682" s="44"/>
      <c r="VUZ682" s="9"/>
      <c r="VVA682" s="49"/>
      <c r="VVB682" s="49"/>
      <c r="VVC682" s="49"/>
      <c r="VVD682" s="50"/>
      <c r="VVE682" s="47"/>
      <c r="VVF682" s="47"/>
      <c r="VVG682" s="47"/>
      <c r="VVH682" s="48"/>
      <c r="VVI682" s="43"/>
      <c r="VVJ682" s="44"/>
      <c r="VVK682" s="9"/>
      <c r="VVL682" s="49"/>
      <c r="VVM682" s="49"/>
      <c r="VVN682" s="49"/>
      <c r="VVO682" s="50"/>
      <c r="VVP682" s="47"/>
      <c r="VVQ682" s="47"/>
      <c r="VVR682" s="47"/>
      <c r="VVS682" s="48"/>
      <c r="VVT682" s="43"/>
      <c r="VVU682" s="44"/>
      <c r="VVV682" s="9"/>
      <c r="VVW682" s="49"/>
      <c r="VVX682" s="49"/>
      <c r="VVY682" s="49"/>
      <c r="VVZ682" s="50"/>
      <c r="VWA682" s="47"/>
      <c r="VWB682" s="47"/>
      <c r="VWC682" s="47"/>
      <c r="VWD682" s="48"/>
      <c r="VWE682" s="43"/>
      <c r="VWF682" s="44"/>
      <c r="VWG682" s="9"/>
      <c r="VWH682" s="49"/>
      <c r="VWI682" s="49"/>
      <c r="VWJ682" s="49"/>
      <c r="VWK682" s="50"/>
      <c r="VWL682" s="47"/>
      <c r="VWM682" s="47"/>
      <c r="VWN682" s="47"/>
      <c r="VWO682" s="48"/>
      <c r="VWP682" s="43"/>
      <c r="VWQ682" s="44"/>
      <c r="VWR682" s="9"/>
      <c r="VWS682" s="49"/>
      <c r="VWT682" s="49"/>
      <c r="VWU682" s="49"/>
      <c r="VWV682" s="50"/>
      <c r="VWW682" s="47"/>
      <c r="VWX682" s="47"/>
      <c r="VWY682" s="47"/>
      <c r="VWZ682" s="48"/>
      <c r="VXA682" s="43"/>
      <c r="VXB682" s="44"/>
      <c r="VXC682" s="9"/>
      <c r="VXD682" s="49"/>
      <c r="VXE682" s="49"/>
      <c r="VXF682" s="49"/>
      <c r="VXG682" s="50"/>
      <c r="VXH682" s="47"/>
      <c r="VXI682" s="47"/>
      <c r="VXJ682" s="47"/>
      <c r="VXK682" s="48"/>
      <c r="VXL682" s="43"/>
      <c r="VXM682" s="44"/>
      <c r="VXN682" s="9"/>
      <c r="VXO682" s="49"/>
      <c r="VXP682" s="49"/>
      <c r="VXQ682" s="49"/>
      <c r="VXR682" s="50"/>
      <c r="VXS682" s="47"/>
      <c r="VXT682" s="47"/>
      <c r="VXU682" s="47"/>
      <c r="VXV682" s="48"/>
      <c r="VXW682" s="43"/>
      <c r="VXX682" s="44"/>
      <c r="VXY682" s="9"/>
      <c r="VXZ682" s="49"/>
      <c r="VYA682" s="49"/>
      <c r="VYB682" s="49"/>
      <c r="VYC682" s="50"/>
      <c r="VYD682" s="47"/>
      <c r="VYE682" s="47"/>
      <c r="VYF682" s="47"/>
      <c r="VYG682" s="48"/>
      <c r="VYH682" s="43"/>
      <c r="VYI682" s="44"/>
      <c r="VYJ682" s="9"/>
      <c r="VYK682" s="49"/>
      <c r="VYL682" s="49"/>
      <c r="VYM682" s="49"/>
      <c r="VYN682" s="50"/>
      <c r="VYO682" s="47"/>
      <c r="VYP682" s="47"/>
      <c r="VYQ682" s="47"/>
      <c r="VYR682" s="48"/>
      <c r="VYS682" s="43"/>
      <c r="VYT682" s="44"/>
      <c r="VYU682" s="9"/>
      <c r="VYV682" s="49"/>
      <c r="VYW682" s="49"/>
      <c r="VYX682" s="49"/>
      <c r="VYY682" s="50"/>
      <c r="VYZ682" s="47"/>
      <c r="VZA682" s="47"/>
      <c r="VZB682" s="47"/>
      <c r="VZC682" s="48"/>
      <c r="VZD682" s="43"/>
      <c r="VZE682" s="44"/>
      <c r="VZF682" s="9"/>
      <c r="VZG682" s="49"/>
      <c r="VZH682" s="49"/>
      <c r="VZI682" s="49"/>
      <c r="VZJ682" s="50"/>
      <c r="VZK682" s="47"/>
      <c r="VZL682" s="47"/>
      <c r="VZM682" s="47"/>
      <c r="VZN682" s="48"/>
      <c r="VZO682" s="43"/>
      <c r="VZP682" s="44"/>
      <c r="VZQ682" s="9"/>
      <c r="VZR682" s="49"/>
      <c r="VZS682" s="49"/>
      <c r="VZT682" s="49"/>
      <c r="VZU682" s="50"/>
      <c r="VZV682" s="47"/>
      <c r="VZW682" s="47"/>
      <c r="VZX682" s="47"/>
      <c r="VZY682" s="48"/>
      <c r="VZZ682" s="43"/>
      <c r="WAA682" s="44"/>
      <c r="WAB682" s="9"/>
      <c r="WAC682" s="49"/>
      <c r="WAD682" s="49"/>
      <c r="WAE682" s="49"/>
      <c r="WAF682" s="50"/>
      <c r="WAG682" s="47"/>
      <c r="WAH682" s="47"/>
      <c r="WAI682" s="47"/>
      <c r="WAJ682" s="48"/>
      <c r="WAK682" s="43"/>
      <c r="WAL682" s="44"/>
      <c r="WAM682" s="9"/>
      <c r="WAN682" s="49"/>
      <c r="WAO682" s="49"/>
      <c r="WAP682" s="49"/>
      <c r="WAQ682" s="50"/>
      <c r="WAR682" s="47"/>
      <c r="WAS682" s="47"/>
      <c r="WAT682" s="47"/>
      <c r="WAU682" s="48"/>
      <c r="WAV682" s="43"/>
      <c r="WAW682" s="44"/>
      <c r="WAX682" s="9"/>
      <c r="WAY682" s="49"/>
      <c r="WAZ682" s="49"/>
      <c r="WBA682" s="49"/>
      <c r="WBB682" s="50"/>
      <c r="WBC682" s="47"/>
      <c r="WBD682" s="47"/>
      <c r="WBE682" s="47"/>
      <c r="WBF682" s="48"/>
      <c r="WBG682" s="43"/>
      <c r="WBH682" s="44"/>
      <c r="WBI682" s="9"/>
      <c r="WBJ682" s="49"/>
      <c r="WBK682" s="49"/>
      <c r="WBL682" s="49"/>
      <c r="WBM682" s="50"/>
      <c r="WBN682" s="47"/>
      <c r="WBO682" s="47"/>
      <c r="WBP682" s="47"/>
      <c r="WBQ682" s="48"/>
      <c r="WBR682" s="43"/>
      <c r="WBS682" s="44"/>
      <c r="WBT682" s="9"/>
      <c r="WBU682" s="49"/>
      <c r="WBV682" s="49"/>
      <c r="WBW682" s="49"/>
      <c r="WBX682" s="50"/>
      <c r="WBY682" s="47"/>
      <c r="WBZ682" s="47"/>
      <c r="WCA682" s="47"/>
      <c r="WCB682" s="48"/>
      <c r="WCC682" s="43"/>
      <c r="WCD682" s="44"/>
      <c r="WCE682" s="9"/>
      <c r="WCF682" s="49"/>
      <c r="WCG682" s="49"/>
      <c r="WCH682" s="49"/>
      <c r="WCI682" s="50"/>
      <c r="WCJ682" s="47"/>
      <c r="WCK682" s="47"/>
      <c r="WCL682" s="47"/>
      <c r="WCM682" s="48"/>
      <c r="WCN682" s="43"/>
      <c r="WCO682" s="44"/>
      <c r="WCP682" s="9"/>
      <c r="WCQ682" s="49"/>
      <c r="WCR682" s="49"/>
      <c r="WCS682" s="49"/>
      <c r="WCT682" s="50"/>
      <c r="WCU682" s="47"/>
      <c r="WCV682" s="47"/>
      <c r="WCW682" s="47"/>
      <c r="WCX682" s="48"/>
      <c r="WCY682" s="43"/>
      <c r="WCZ682" s="44"/>
      <c r="WDA682" s="9"/>
      <c r="WDB682" s="49"/>
      <c r="WDC682" s="49"/>
      <c r="WDD682" s="49"/>
      <c r="WDE682" s="50"/>
      <c r="WDF682" s="47"/>
      <c r="WDG682" s="47"/>
      <c r="WDH682" s="47"/>
      <c r="WDI682" s="48"/>
      <c r="WDJ682" s="43"/>
      <c r="WDK682" s="44"/>
      <c r="WDL682" s="9"/>
      <c r="WDM682" s="49"/>
      <c r="WDN682" s="49"/>
      <c r="WDO682" s="49"/>
      <c r="WDP682" s="50"/>
      <c r="WDQ682" s="47"/>
      <c r="WDR682" s="47"/>
      <c r="WDS682" s="47"/>
      <c r="WDT682" s="48"/>
      <c r="WDU682" s="43"/>
      <c r="WDV682" s="44"/>
      <c r="WDW682" s="9"/>
      <c r="WDX682" s="49"/>
      <c r="WDY682" s="49"/>
      <c r="WDZ682" s="49"/>
      <c r="WEA682" s="50"/>
      <c r="WEB682" s="47"/>
      <c r="WEC682" s="47"/>
      <c r="WED682" s="47"/>
      <c r="WEE682" s="48"/>
      <c r="WEF682" s="43"/>
      <c r="WEG682" s="44"/>
      <c r="WEH682" s="9"/>
      <c r="WEI682" s="49"/>
      <c r="WEJ682" s="49"/>
      <c r="WEK682" s="49"/>
      <c r="WEL682" s="50"/>
      <c r="WEM682" s="47"/>
      <c r="WEN682" s="47"/>
      <c r="WEO682" s="47"/>
      <c r="WEP682" s="48"/>
      <c r="WEQ682" s="43"/>
      <c r="WER682" s="44"/>
      <c r="WES682" s="9"/>
      <c r="WET682" s="49"/>
      <c r="WEU682" s="49"/>
      <c r="WEV682" s="49"/>
      <c r="WEW682" s="50"/>
      <c r="WEX682" s="47"/>
      <c r="WEY682" s="47"/>
      <c r="WEZ682" s="47"/>
      <c r="WFA682" s="48"/>
      <c r="WFB682" s="43"/>
      <c r="WFC682" s="44"/>
      <c r="WFD682" s="9"/>
      <c r="WFE682" s="49"/>
      <c r="WFF682" s="49"/>
      <c r="WFG682" s="49"/>
      <c r="WFH682" s="50"/>
      <c r="WFI682" s="47"/>
      <c r="WFJ682" s="47"/>
      <c r="WFK682" s="47"/>
      <c r="WFL682" s="48"/>
      <c r="WFM682" s="43"/>
      <c r="WFN682" s="44"/>
      <c r="WFO682" s="9"/>
      <c r="WFP682" s="49"/>
      <c r="WFQ682" s="49"/>
      <c r="WFR682" s="49"/>
      <c r="WFS682" s="50"/>
      <c r="WFT682" s="47"/>
      <c r="WFU682" s="47"/>
      <c r="WFV682" s="47"/>
      <c r="WFW682" s="48"/>
      <c r="WFX682" s="43"/>
      <c r="WFY682" s="44"/>
      <c r="WFZ682" s="9"/>
      <c r="WGA682" s="49"/>
      <c r="WGB682" s="49"/>
      <c r="WGC682" s="49"/>
      <c r="WGD682" s="50"/>
      <c r="WGE682" s="47"/>
      <c r="WGF682" s="47"/>
      <c r="WGG682" s="47"/>
      <c r="WGH682" s="48"/>
      <c r="WGI682" s="43"/>
      <c r="WGJ682" s="44"/>
      <c r="WGK682" s="9"/>
      <c r="WGL682" s="49"/>
      <c r="WGM682" s="49"/>
      <c r="WGN682" s="49"/>
      <c r="WGO682" s="50"/>
      <c r="WGP682" s="47"/>
      <c r="WGQ682" s="47"/>
      <c r="WGR682" s="47"/>
      <c r="WGS682" s="48"/>
      <c r="WGT682" s="43"/>
      <c r="WGU682" s="44"/>
      <c r="WGV682" s="9"/>
      <c r="WGW682" s="49"/>
      <c r="WGX682" s="49"/>
      <c r="WGY682" s="49"/>
      <c r="WGZ682" s="50"/>
      <c r="WHA682" s="47"/>
      <c r="WHB682" s="47"/>
      <c r="WHC682" s="47"/>
      <c r="WHD682" s="48"/>
      <c r="WHE682" s="43"/>
      <c r="WHF682" s="44"/>
      <c r="WHG682" s="9"/>
      <c r="WHH682" s="49"/>
      <c r="WHI682" s="49"/>
      <c r="WHJ682" s="49"/>
      <c r="WHK682" s="50"/>
      <c r="WHL682" s="47"/>
      <c r="WHM682" s="47"/>
      <c r="WHN682" s="47"/>
      <c r="WHO682" s="48"/>
      <c r="WHP682" s="43"/>
      <c r="WHQ682" s="44"/>
      <c r="WHR682" s="9"/>
      <c r="WHS682" s="49"/>
      <c r="WHT682" s="49"/>
      <c r="WHU682" s="49"/>
      <c r="WHV682" s="50"/>
      <c r="WHW682" s="47"/>
      <c r="WHX682" s="47"/>
      <c r="WHY682" s="47"/>
      <c r="WHZ682" s="48"/>
      <c r="WIA682" s="43"/>
      <c r="WIB682" s="44"/>
      <c r="WIC682" s="9"/>
      <c r="WID682" s="49"/>
      <c r="WIE682" s="49"/>
      <c r="WIF682" s="49"/>
      <c r="WIG682" s="50"/>
      <c r="WIH682" s="47"/>
      <c r="WII682" s="47"/>
      <c r="WIJ682" s="47"/>
      <c r="WIK682" s="48"/>
      <c r="WIL682" s="43"/>
      <c r="WIM682" s="44"/>
      <c r="WIN682" s="9"/>
      <c r="WIO682" s="49"/>
      <c r="WIP682" s="49"/>
      <c r="WIQ682" s="49"/>
      <c r="WIR682" s="50"/>
      <c r="WIS682" s="47"/>
      <c r="WIT682" s="47"/>
      <c r="WIU682" s="47"/>
      <c r="WIV682" s="48"/>
      <c r="WIW682" s="43"/>
      <c r="WIX682" s="44"/>
      <c r="WIY682" s="9"/>
      <c r="WIZ682" s="49"/>
      <c r="WJA682" s="49"/>
      <c r="WJB682" s="49"/>
      <c r="WJC682" s="50"/>
      <c r="WJD682" s="47"/>
      <c r="WJE682" s="47"/>
      <c r="WJF682" s="47"/>
      <c r="WJG682" s="48"/>
      <c r="WJH682" s="43"/>
      <c r="WJI682" s="44"/>
      <c r="WJJ682" s="9"/>
      <c r="WJK682" s="49"/>
      <c r="WJL682" s="49"/>
      <c r="WJM682" s="49"/>
      <c r="WJN682" s="50"/>
      <c r="WJO682" s="47"/>
      <c r="WJP682" s="47"/>
      <c r="WJQ682" s="47"/>
      <c r="WJR682" s="48"/>
      <c r="WJS682" s="43"/>
      <c r="WJT682" s="44"/>
      <c r="WJU682" s="9"/>
      <c r="WJV682" s="49"/>
      <c r="WJW682" s="49"/>
      <c r="WJX682" s="49"/>
      <c r="WJY682" s="50"/>
      <c r="WJZ682" s="47"/>
      <c r="WKA682" s="47"/>
      <c r="WKB682" s="47"/>
      <c r="WKC682" s="48"/>
      <c r="WKD682" s="43"/>
      <c r="WKE682" s="44"/>
      <c r="WKF682" s="9"/>
      <c r="WKG682" s="49"/>
      <c r="WKH682" s="49"/>
      <c r="WKI682" s="49"/>
      <c r="WKJ682" s="50"/>
      <c r="WKK682" s="47"/>
      <c r="WKL682" s="47"/>
      <c r="WKM682" s="47"/>
      <c r="WKN682" s="48"/>
      <c r="WKO682" s="43"/>
      <c r="WKP682" s="44"/>
      <c r="WKQ682" s="9"/>
      <c r="WKR682" s="49"/>
      <c r="WKS682" s="49"/>
      <c r="WKT682" s="49"/>
      <c r="WKU682" s="50"/>
      <c r="WKV682" s="47"/>
      <c r="WKW682" s="47"/>
      <c r="WKX682" s="47"/>
      <c r="WKY682" s="48"/>
      <c r="WKZ682" s="43"/>
      <c r="WLA682" s="44"/>
      <c r="WLB682" s="9"/>
      <c r="WLC682" s="49"/>
      <c r="WLD682" s="49"/>
      <c r="WLE682" s="49"/>
      <c r="WLF682" s="50"/>
      <c r="WLG682" s="47"/>
      <c r="WLH682" s="47"/>
      <c r="WLI682" s="47"/>
      <c r="WLJ682" s="48"/>
      <c r="WLK682" s="43"/>
      <c r="WLL682" s="44"/>
      <c r="WLM682" s="9"/>
      <c r="WLN682" s="49"/>
      <c r="WLO682" s="49"/>
      <c r="WLP682" s="49"/>
      <c r="WLQ682" s="50"/>
      <c r="WLR682" s="47"/>
      <c r="WLS682" s="47"/>
      <c r="WLT682" s="47"/>
      <c r="WLU682" s="48"/>
      <c r="WLV682" s="43"/>
      <c r="WLW682" s="44"/>
      <c r="WLX682" s="9"/>
      <c r="WLY682" s="49"/>
      <c r="WLZ682" s="49"/>
      <c r="WMA682" s="49"/>
      <c r="WMB682" s="50"/>
      <c r="WMC682" s="47"/>
      <c r="WMD682" s="47"/>
      <c r="WME682" s="47"/>
      <c r="WMF682" s="48"/>
      <c r="WMG682" s="43"/>
      <c r="WMH682" s="44"/>
      <c r="WMI682" s="9"/>
      <c r="WMJ682" s="49"/>
      <c r="WMK682" s="49"/>
      <c r="WML682" s="49"/>
      <c r="WMM682" s="50"/>
      <c r="WMN682" s="47"/>
      <c r="WMO682" s="47"/>
      <c r="WMP682" s="47"/>
      <c r="WMQ682" s="48"/>
      <c r="WMR682" s="43"/>
      <c r="WMS682" s="44"/>
      <c r="WMT682" s="9"/>
      <c r="WMU682" s="49"/>
      <c r="WMV682" s="49"/>
      <c r="WMW682" s="49"/>
      <c r="WMX682" s="50"/>
      <c r="WMY682" s="47"/>
      <c r="WMZ682" s="47"/>
      <c r="WNA682" s="47"/>
      <c r="WNB682" s="48"/>
      <c r="WNC682" s="43"/>
      <c r="WND682" s="44"/>
      <c r="WNE682" s="9"/>
      <c r="WNF682" s="49"/>
      <c r="WNG682" s="49"/>
      <c r="WNH682" s="49"/>
      <c r="WNI682" s="50"/>
      <c r="WNJ682" s="47"/>
      <c r="WNK682" s="47"/>
      <c r="WNL682" s="47"/>
      <c r="WNM682" s="48"/>
      <c r="WNN682" s="43"/>
      <c r="WNO682" s="44"/>
      <c r="WNP682" s="9"/>
      <c r="WNQ682" s="49"/>
      <c r="WNR682" s="49"/>
      <c r="WNS682" s="49"/>
      <c r="WNT682" s="50"/>
      <c r="WNU682" s="47"/>
      <c r="WNV682" s="47"/>
      <c r="WNW682" s="47"/>
      <c r="WNX682" s="48"/>
      <c r="WNY682" s="43"/>
      <c r="WNZ682" s="44"/>
      <c r="WOA682" s="9"/>
      <c r="WOB682" s="49"/>
      <c r="WOC682" s="49"/>
      <c r="WOD682" s="49"/>
      <c r="WOE682" s="50"/>
      <c r="WOF682" s="47"/>
      <c r="WOG682" s="47"/>
      <c r="WOH682" s="47"/>
      <c r="WOI682" s="48"/>
      <c r="WOJ682" s="43"/>
      <c r="WOK682" s="44"/>
      <c r="WOL682" s="9"/>
      <c r="WOM682" s="49"/>
      <c r="WON682" s="49"/>
      <c r="WOO682" s="49"/>
      <c r="WOP682" s="50"/>
      <c r="WOQ682" s="47"/>
      <c r="WOR682" s="47"/>
      <c r="WOS682" s="47"/>
      <c r="WOT682" s="48"/>
      <c r="WOU682" s="43"/>
      <c r="WOV682" s="44"/>
      <c r="WOW682" s="9"/>
      <c r="WOX682" s="49"/>
      <c r="WOY682" s="49"/>
      <c r="WOZ682" s="49"/>
      <c r="WPA682" s="50"/>
      <c r="WPB682" s="47"/>
      <c r="WPC682" s="47"/>
      <c r="WPD682" s="47"/>
      <c r="WPE682" s="48"/>
      <c r="WPF682" s="43"/>
      <c r="WPG682" s="44"/>
      <c r="WPH682" s="9"/>
      <c r="WPI682" s="49"/>
      <c r="WPJ682" s="49"/>
      <c r="WPK682" s="49"/>
      <c r="WPL682" s="50"/>
      <c r="WPM682" s="47"/>
      <c r="WPN682" s="47"/>
      <c r="WPO682" s="47"/>
      <c r="WPP682" s="48"/>
      <c r="WPQ682" s="43"/>
      <c r="WPR682" s="44"/>
      <c r="WPS682" s="9"/>
      <c r="WPT682" s="49"/>
      <c r="WPU682" s="49"/>
      <c r="WPV682" s="49"/>
      <c r="WPW682" s="50"/>
      <c r="WPX682" s="47"/>
      <c r="WPY682" s="47"/>
      <c r="WPZ682" s="47"/>
      <c r="WQA682" s="48"/>
      <c r="WQB682" s="43"/>
      <c r="WQC682" s="44"/>
      <c r="WQD682" s="9"/>
      <c r="WQE682" s="49"/>
      <c r="WQF682" s="49"/>
      <c r="WQG682" s="49"/>
      <c r="WQH682" s="50"/>
      <c r="WQI682" s="47"/>
      <c r="WQJ682" s="47"/>
      <c r="WQK682" s="47"/>
      <c r="WQL682" s="48"/>
      <c r="WQM682" s="43"/>
      <c r="WQN682" s="44"/>
      <c r="WQO682" s="9"/>
      <c r="WQP682" s="49"/>
      <c r="WQQ682" s="49"/>
      <c r="WQR682" s="49"/>
      <c r="WQS682" s="50"/>
      <c r="WQT682" s="47"/>
      <c r="WQU682" s="47"/>
      <c r="WQV682" s="47"/>
      <c r="WQW682" s="48"/>
      <c r="WQX682" s="43"/>
      <c r="WQY682" s="44"/>
      <c r="WQZ682" s="9"/>
      <c r="WRA682" s="49"/>
      <c r="WRB682" s="49"/>
      <c r="WRC682" s="49"/>
      <c r="WRD682" s="50"/>
      <c r="WRE682" s="47"/>
      <c r="WRF682" s="47"/>
      <c r="WRG682" s="47"/>
      <c r="WRH682" s="48"/>
      <c r="WRI682" s="43"/>
      <c r="WRJ682" s="44"/>
      <c r="WRK682" s="9"/>
      <c r="WRL682" s="49"/>
      <c r="WRM682" s="49"/>
      <c r="WRN682" s="49"/>
      <c r="WRO682" s="50"/>
      <c r="WRP682" s="47"/>
      <c r="WRQ682" s="47"/>
      <c r="WRR682" s="47"/>
      <c r="WRS682" s="48"/>
      <c r="WRT682" s="43"/>
      <c r="WRU682" s="44"/>
      <c r="WRV682" s="9"/>
      <c r="WRW682" s="49"/>
      <c r="WRX682" s="49"/>
      <c r="WRY682" s="49"/>
      <c r="WRZ682" s="50"/>
      <c r="WSA682" s="47"/>
      <c r="WSB682" s="47"/>
      <c r="WSC682" s="47"/>
      <c r="WSD682" s="48"/>
      <c r="WSE682" s="43"/>
      <c r="WSF682" s="44"/>
      <c r="WSG682" s="9"/>
      <c r="WSH682" s="49"/>
      <c r="WSI682" s="49"/>
      <c r="WSJ682" s="49"/>
      <c r="WSK682" s="50"/>
      <c r="WSL682" s="47"/>
      <c r="WSM682" s="47"/>
      <c r="WSN682" s="47"/>
      <c r="WSO682" s="48"/>
      <c r="WSP682" s="43"/>
      <c r="WSQ682" s="44"/>
      <c r="WSR682" s="9"/>
      <c r="WSS682" s="49"/>
      <c r="WST682" s="49"/>
      <c r="WSU682" s="49"/>
      <c r="WSV682" s="50"/>
      <c r="WSW682" s="47"/>
      <c r="WSX682" s="47"/>
      <c r="WSY682" s="47"/>
      <c r="WSZ682" s="48"/>
      <c r="WTA682" s="43"/>
      <c r="WTB682" s="44"/>
      <c r="WTC682" s="9"/>
      <c r="WTD682" s="49"/>
      <c r="WTE682" s="49"/>
      <c r="WTF682" s="49"/>
      <c r="WTG682" s="50"/>
      <c r="WTH682" s="47"/>
      <c r="WTI682" s="47"/>
      <c r="WTJ682" s="47"/>
      <c r="WTK682" s="48"/>
      <c r="WTL682" s="43"/>
      <c r="WTM682" s="44"/>
      <c r="WTN682" s="9"/>
      <c r="WTO682" s="49"/>
      <c r="WTP682" s="49"/>
      <c r="WTQ682" s="49"/>
      <c r="WTR682" s="50"/>
      <c r="WTS682" s="47"/>
      <c r="WTT682" s="47"/>
      <c r="WTU682" s="47"/>
      <c r="WTV682" s="48"/>
      <c r="WTW682" s="43"/>
      <c r="WTX682" s="44"/>
      <c r="WTY682" s="9"/>
      <c r="WTZ682" s="49"/>
      <c r="WUA682" s="49"/>
      <c r="WUB682" s="49"/>
      <c r="WUC682" s="50"/>
      <c r="WUD682" s="47"/>
      <c r="WUE682" s="47"/>
      <c r="WUF682" s="47"/>
      <c r="WUG682" s="48"/>
      <c r="WUH682" s="43"/>
      <c r="WUI682" s="44"/>
      <c r="WUJ682" s="9"/>
      <c r="WUK682" s="49"/>
      <c r="WUL682" s="49"/>
      <c r="WUM682" s="49"/>
      <c r="WUN682" s="50"/>
      <c r="WUO682" s="47"/>
      <c r="WUP682" s="47"/>
      <c r="WUQ682" s="47"/>
      <c r="WUR682" s="48"/>
      <c r="WUS682" s="43"/>
      <c r="WUT682" s="44"/>
      <c r="WUU682" s="9"/>
      <c r="WUV682" s="49"/>
      <c r="WUW682" s="49"/>
      <c r="WUX682" s="49"/>
      <c r="WUY682" s="50"/>
      <c r="WUZ682" s="47"/>
      <c r="WVA682" s="47"/>
      <c r="WVB682" s="47"/>
      <c r="WVC682" s="48"/>
      <c r="WVD682" s="43"/>
      <c r="WVE682" s="44"/>
      <c r="WVF682" s="9"/>
      <c r="WVG682" s="49"/>
      <c r="WVH682" s="49"/>
      <c r="WVI682" s="49"/>
      <c r="WVJ682" s="50"/>
      <c r="WVK682" s="47"/>
      <c r="WVL682" s="47"/>
      <c r="WVM682" s="47"/>
      <c r="WVN682" s="48"/>
      <c r="WVO682" s="43"/>
      <c r="WVP682" s="44"/>
      <c r="WVQ682" s="9"/>
      <c r="WVR682" s="49"/>
      <c r="WVS682" s="49"/>
      <c r="WVT682" s="49"/>
      <c r="WVU682" s="50"/>
      <c r="WVV682" s="47"/>
      <c r="WVW682" s="47"/>
      <c r="WVX682" s="47"/>
      <c r="WVY682" s="48"/>
      <c r="WVZ682" s="43"/>
      <c r="WWA682" s="44"/>
      <c r="WWB682" s="9"/>
      <c r="WWC682" s="49"/>
      <c r="WWD682" s="49"/>
      <c r="WWE682" s="49"/>
      <c r="WWF682" s="50"/>
      <c r="WWG682" s="47"/>
      <c r="WWH682" s="47"/>
      <c r="WWI682" s="47"/>
      <c r="WWJ682" s="48"/>
      <c r="WWK682" s="43"/>
      <c r="WWL682" s="44"/>
      <c r="WWM682" s="9"/>
      <c r="WWN682" s="49"/>
      <c r="WWO682" s="49"/>
      <c r="WWP682" s="49"/>
      <c r="WWQ682" s="50"/>
      <c r="WWR682" s="47"/>
      <c r="WWS682" s="47"/>
      <c r="WWT682" s="47"/>
      <c r="WWU682" s="48"/>
      <c r="WWV682" s="43"/>
      <c r="WWW682" s="44"/>
      <c r="WWX682" s="9"/>
      <c r="WWY682" s="49"/>
      <c r="WWZ682" s="49"/>
      <c r="WXA682" s="49"/>
      <c r="WXB682" s="50"/>
      <c r="WXC682" s="47"/>
      <c r="WXD682" s="47"/>
      <c r="WXE682" s="47"/>
      <c r="WXF682" s="48"/>
      <c r="WXG682" s="43"/>
      <c r="WXH682" s="44"/>
      <c r="WXI682" s="9"/>
      <c r="WXJ682" s="49"/>
      <c r="WXK682" s="49"/>
      <c r="WXL682" s="49"/>
      <c r="WXM682" s="50"/>
      <c r="WXN682" s="47"/>
      <c r="WXO682" s="47"/>
      <c r="WXP682" s="47"/>
      <c r="WXQ682" s="48"/>
      <c r="WXR682" s="43"/>
      <c r="WXS682" s="44"/>
      <c r="WXT682" s="9"/>
      <c r="WXU682" s="49"/>
      <c r="WXV682" s="49"/>
      <c r="WXW682" s="49"/>
      <c r="WXX682" s="50"/>
      <c r="WXY682" s="47"/>
      <c r="WXZ682" s="47"/>
      <c r="WYA682" s="47"/>
      <c r="WYB682" s="48"/>
      <c r="WYC682" s="43"/>
      <c r="WYD682" s="44"/>
      <c r="WYE682" s="9"/>
      <c r="WYF682" s="49"/>
      <c r="WYG682" s="49"/>
      <c r="WYH682" s="49"/>
      <c r="WYI682" s="50"/>
      <c r="WYJ682" s="47"/>
      <c r="WYK682" s="47"/>
      <c r="WYL682" s="47"/>
      <c r="WYM682" s="48"/>
      <c r="WYN682" s="43"/>
      <c r="WYO682" s="44"/>
      <c r="WYP682" s="9"/>
      <c r="WYQ682" s="49"/>
      <c r="WYR682" s="49"/>
      <c r="WYS682" s="49"/>
      <c r="WYT682" s="50"/>
      <c r="WYU682" s="47"/>
      <c r="WYV682" s="47"/>
      <c r="WYW682" s="47"/>
      <c r="WYX682" s="48"/>
      <c r="WYY682" s="43"/>
      <c r="WYZ682" s="44"/>
      <c r="WZA682" s="9"/>
      <c r="WZB682" s="49"/>
      <c r="WZC682" s="49"/>
      <c r="WZD682" s="49"/>
      <c r="WZE682" s="50"/>
      <c r="WZF682" s="47"/>
      <c r="WZG682" s="47"/>
      <c r="WZH682" s="47"/>
      <c r="WZI682" s="48"/>
      <c r="WZJ682" s="43"/>
      <c r="WZK682" s="44"/>
      <c r="WZL682" s="9"/>
      <c r="WZM682" s="49"/>
      <c r="WZN682" s="49"/>
      <c r="WZO682" s="49"/>
      <c r="WZP682" s="50"/>
      <c r="WZQ682" s="47"/>
      <c r="WZR682" s="47"/>
      <c r="WZS682" s="47"/>
      <c r="WZT682" s="48"/>
      <c r="WZU682" s="43"/>
      <c r="WZV682" s="44"/>
      <c r="WZW682" s="9"/>
      <c r="WZX682" s="49"/>
      <c r="WZY682" s="49"/>
      <c r="WZZ682" s="49"/>
      <c r="XAA682" s="50"/>
      <c r="XAB682" s="47"/>
      <c r="XAC682" s="47"/>
      <c r="XAD682" s="47"/>
      <c r="XAE682" s="48"/>
      <c r="XAF682" s="43"/>
      <c r="XAG682" s="44"/>
      <c r="XAH682" s="9"/>
      <c r="XAI682" s="49"/>
      <c r="XAJ682" s="49"/>
      <c r="XAK682" s="49"/>
      <c r="XAL682" s="50"/>
      <c r="XAM682" s="47"/>
      <c r="XAN682" s="47"/>
      <c r="XAO682" s="47"/>
      <c r="XAP682" s="48"/>
      <c r="XAQ682" s="43"/>
      <c r="XAR682" s="44"/>
      <c r="XAS682" s="9"/>
      <c r="XAT682" s="49"/>
      <c r="XAU682" s="49"/>
      <c r="XAV682" s="49"/>
      <c r="XAW682" s="50"/>
      <c r="XAX682" s="47"/>
      <c r="XAY682" s="47"/>
      <c r="XAZ682" s="47"/>
      <c r="XBA682" s="48"/>
      <c r="XBB682" s="43"/>
      <c r="XBC682" s="44"/>
      <c r="XBD682" s="9"/>
      <c r="XBE682" s="49"/>
      <c r="XBF682" s="49"/>
      <c r="XBG682" s="49"/>
      <c r="XBH682" s="50"/>
      <c r="XBI682" s="47"/>
      <c r="XBJ682" s="47"/>
      <c r="XBK682" s="47"/>
      <c r="XBL682" s="48"/>
      <c r="XBM682" s="43"/>
      <c r="XBN682" s="44"/>
      <c r="XBO682" s="9"/>
      <c r="XBP682" s="49"/>
      <c r="XBQ682" s="49"/>
      <c r="XBR682" s="49"/>
      <c r="XBS682" s="50"/>
      <c r="XBT682" s="47"/>
      <c r="XBU682" s="47"/>
      <c r="XBV682" s="47"/>
      <c r="XBW682" s="48"/>
      <c r="XBX682" s="43"/>
      <c r="XBY682" s="44"/>
      <c r="XBZ682" s="9"/>
      <c r="XCA682" s="49"/>
      <c r="XCB682" s="49"/>
      <c r="XCC682" s="49"/>
      <c r="XCD682" s="50"/>
      <c r="XCE682" s="47"/>
      <c r="XCF682" s="47"/>
      <c r="XCG682" s="47"/>
      <c r="XCH682" s="48"/>
      <c r="XCI682" s="43"/>
      <c r="XCJ682" s="44"/>
      <c r="XCK682" s="9"/>
      <c r="XCL682" s="49"/>
      <c r="XCM682" s="49"/>
      <c r="XCN682" s="49"/>
      <c r="XCO682" s="50"/>
      <c r="XCP682" s="47"/>
      <c r="XCQ682" s="47"/>
      <c r="XCR682" s="47"/>
      <c r="XCS682" s="48"/>
      <c r="XCT682" s="43"/>
      <c r="XCU682" s="44"/>
      <c r="XCV682" s="9"/>
      <c r="XCW682" s="49"/>
      <c r="XCX682" s="49"/>
      <c r="XCY682" s="49"/>
      <c r="XCZ682" s="50"/>
      <c r="XDA682" s="47"/>
      <c r="XDB682" s="47"/>
      <c r="XDC682" s="47"/>
      <c r="XDD682" s="48"/>
      <c r="XDE682" s="43"/>
      <c r="XDF682" s="44"/>
      <c r="XDG682" s="9"/>
      <c r="XDH682" s="49"/>
      <c r="XDI682" s="49"/>
      <c r="XDJ682" s="49"/>
      <c r="XDK682" s="50"/>
      <c r="XDL682" s="47"/>
      <c r="XDM682" s="47"/>
      <c r="XDN682" s="47"/>
      <c r="XDO682" s="48"/>
      <c r="XDP682" s="43"/>
      <c r="XDQ682" s="44"/>
      <c r="XDR682" s="9"/>
      <c r="XDS682" s="49"/>
      <c r="XDT682" s="49"/>
      <c r="XDU682" s="49"/>
      <c r="XDV682" s="50"/>
      <c r="XDW682" s="47"/>
      <c r="XDX682" s="47"/>
      <c r="XDY682" s="47"/>
      <c r="XDZ682" s="48"/>
    </row>
    <row r="683" spans="1:16354" s="10" customFormat="1" x14ac:dyDescent="0.25">
      <c r="A683" s="78"/>
      <c r="B683" s="79"/>
      <c r="C683" s="79" t="s">
        <v>827</v>
      </c>
      <c r="D683" s="80" t="s">
        <v>761</v>
      </c>
      <c r="E683" s="81">
        <v>1</v>
      </c>
      <c r="F683" s="70" t="s">
        <v>90</v>
      </c>
      <c r="G683" s="85"/>
      <c r="H683" s="69">
        <f>G683*E683</f>
        <v>0</v>
      </c>
      <c r="I683" s="86"/>
      <c r="J683" s="69">
        <f>I683+H683</f>
        <v>0</v>
      </c>
      <c r="K683" s="176" t="s">
        <v>1009</v>
      </c>
      <c r="L683" s="176"/>
      <c r="M683" s="124">
        <f t="shared" si="72"/>
        <v>0</v>
      </c>
      <c r="N683" s="124">
        <f t="shared" si="73"/>
        <v>0</v>
      </c>
      <c r="O683" s="38"/>
      <c r="P683" s="39"/>
      <c r="Q683" s="47"/>
      <c r="R683" s="47"/>
      <c r="S683" s="48"/>
      <c r="T683" s="43"/>
      <c r="U683" s="44"/>
      <c r="V683" s="9"/>
      <c r="W683" s="49"/>
      <c r="X683" s="49"/>
      <c r="Y683" s="49"/>
      <c r="Z683" s="50"/>
      <c r="AA683" s="47"/>
      <c r="AB683" s="47"/>
      <c r="AC683" s="47"/>
      <c r="AD683" s="48"/>
      <c r="AE683" s="43"/>
      <c r="AF683" s="44"/>
      <c r="AG683" s="9"/>
      <c r="AH683" s="49"/>
      <c r="AI683" s="49"/>
      <c r="AJ683" s="49"/>
      <c r="AK683" s="50"/>
      <c r="AL683" s="47"/>
      <c r="AM683" s="47"/>
      <c r="AN683" s="47"/>
      <c r="AO683" s="48"/>
      <c r="AP683" s="43"/>
      <c r="AQ683" s="44"/>
      <c r="AR683" s="9"/>
      <c r="AS683" s="49"/>
      <c r="AT683" s="49"/>
      <c r="AU683" s="49"/>
      <c r="AV683" s="50"/>
      <c r="AW683" s="47"/>
      <c r="AX683" s="47"/>
      <c r="AY683" s="47"/>
      <c r="AZ683" s="48"/>
      <c r="BA683" s="43"/>
      <c r="BB683" s="44"/>
      <c r="BC683" s="9"/>
      <c r="BD683" s="49"/>
      <c r="BE683" s="49"/>
      <c r="BF683" s="49"/>
      <c r="BG683" s="50"/>
      <c r="BH683" s="47"/>
      <c r="BI683" s="47"/>
      <c r="BJ683" s="47"/>
      <c r="BK683" s="48"/>
      <c r="BL683" s="43"/>
      <c r="BM683" s="44"/>
      <c r="BN683" s="9"/>
      <c r="BO683" s="49"/>
      <c r="BP683" s="49"/>
      <c r="BQ683" s="49"/>
      <c r="BR683" s="50"/>
      <c r="BS683" s="47"/>
      <c r="BT683" s="47"/>
      <c r="BU683" s="47"/>
      <c r="BV683" s="48"/>
      <c r="BW683" s="43"/>
      <c r="BX683" s="44"/>
      <c r="BY683" s="9"/>
      <c r="BZ683" s="49"/>
      <c r="CA683" s="49"/>
      <c r="CB683" s="49"/>
      <c r="CC683" s="50"/>
      <c r="CD683" s="47"/>
      <c r="CE683" s="47"/>
      <c r="CF683" s="47"/>
      <c r="CG683" s="48"/>
      <c r="CH683" s="43"/>
      <c r="CI683" s="44"/>
      <c r="CJ683" s="9"/>
      <c r="CK683" s="49"/>
      <c r="CL683" s="49"/>
      <c r="CM683" s="49"/>
      <c r="CN683" s="50"/>
      <c r="CO683" s="47"/>
      <c r="CP683" s="47"/>
      <c r="CQ683" s="47"/>
      <c r="CR683" s="48"/>
      <c r="CS683" s="43"/>
      <c r="CT683" s="44"/>
      <c r="CU683" s="9"/>
      <c r="CV683" s="49"/>
      <c r="CW683" s="49"/>
      <c r="CX683" s="49"/>
      <c r="CY683" s="50"/>
      <c r="CZ683" s="47"/>
      <c r="DA683" s="47"/>
      <c r="DB683" s="47"/>
      <c r="DC683" s="48"/>
      <c r="DD683" s="43"/>
      <c r="DE683" s="44"/>
      <c r="DF683" s="9"/>
      <c r="DG683" s="49"/>
      <c r="DH683" s="49"/>
      <c r="DI683" s="49"/>
      <c r="DJ683" s="50"/>
      <c r="DK683" s="47"/>
      <c r="DL683" s="47"/>
      <c r="DM683" s="47"/>
      <c r="DN683" s="48"/>
      <c r="DO683" s="43"/>
      <c r="DP683" s="44"/>
      <c r="DQ683" s="9"/>
      <c r="DR683" s="49"/>
      <c r="DS683" s="49"/>
      <c r="DT683" s="49"/>
      <c r="DU683" s="50"/>
      <c r="DV683" s="47"/>
      <c r="DW683" s="47"/>
      <c r="DX683" s="47"/>
      <c r="DY683" s="48"/>
      <c r="DZ683" s="43"/>
      <c r="EA683" s="44"/>
      <c r="EB683" s="9"/>
      <c r="EC683" s="49"/>
      <c r="ED683" s="49"/>
      <c r="EE683" s="49"/>
      <c r="EF683" s="50"/>
      <c r="EG683" s="47"/>
      <c r="EH683" s="47"/>
      <c r="EI683" s="47"/>
      <c r="EJ683" s="48"/>
      <c r="EK683" s="43"/>
      <c r="EL683" s="44"/>
      <c r="EM683" s="9"/>
      <c r="EN683" s="49"/>
      <c r="EO683" s="49"/>
      <c r="EP683" s="49"/>
      <c r="EQ683" s="50"/>
      <c r="ER683" s="47"/>
      <c r="ES683" s="47"/>
      <c r="ET683" s="47"/>
      <c r="EU683" s="48"/>
      <c r="EV683" s="43"/>
      <c r="EW683" s="44"/>
      <c r="EX683" s="9"/>
      <c r="EY683" s="49"/>
      <c r="EZ683" s="49"/>
      <c r="FA683" s="49"/>
      <c r="FB683" s="50"/>
      <c r="FC683" s="47"/>
      <c r="FD683" s="47"/>
      <c r="FE683" s="47"/>
      <c r="FF683" s="48"/>
      <c r="FG683" s="43"/>
      <c r="FH683" s="44"/>
      <c r="FI683" s="9"/>
      <c r="FJ683" s="49"/>
      <c r="FK683" s="49"/>
      <c r="FL683" s="49"/>
      <c r="FM683" s="50"/>
      <c r="FN683" s="47"/>
      <c r="FO683" s="47"/>
      <c r="FP683" s="47"/>
      <c r="FQ683" s="48"/>
      <c r="FR683" s="43"/>
      <c r="FS683" s="44"/>
      <c r="FT683" s="9"/>
      <c r="FU683" s="49"/>
      <c r="FV683" s="49"/>
      <c r="FW683" s="49"/>
      <c r="FX683" s="50"/>
      <c r="FY683" s="47"/>
      <c r="FZ683" s="47"/>
      <c r="GA683" s="47"/>
      <c r="GB683" s="48"/>
      <c r="GC683" s="43"/>
      <c r="GD683" s="44"/>
      <c r="GE683" s="9"/>
      <c r="GF683" s="49"/>
      <c r="GG683" s="49"/>
      <c r="GH683" s="49"/>
      <c r="GI683" s="50"/>
      <c r="GJ683" s="47"/>
      <c r="GK683" s="47"/>
      <c r="GL683" s="47"/>
      <c r="GM683" s="48"/>
      <c r="GN683" s="43"/>
      <c r="GO683" s="44"/>
      <c r="GP683" s="9"/>
      <c r="GQ683" s="49"/>
      <c r="GR683" s="49"/>
      <c r="GS683" s="49"/>
      <c r="GT683" s="50"/>
      <c r="GU683" s="47"/>
      <c r="GV683" s="47"/>
      <c r="GW683" s="47"/>
      <c r="GX683" s="48"/>
      <c r="GY683" s="43"/>
      <c r="GZ683" s="44"/>
      <c r="HA683" s="9"/>
      <c r="HB683" s="49"/>
      <c r="HC683" s="49"/>
      <c r="HD683" s="49"/>
      <c r="HE683" s="50"/>
      <c r="HF683" s="47"/>
      <c r="HG683" s="47"/>
      <c r="HH683" s="47"/>
      <c r="HI683" s="48"/>
      <c r="HJ683" s="43"/>
      <c r="HK683" s="44"/>
      <c r="HL683" s="9"/>
      <c r="HM683" s="49"/>
      <c r="HN683" s="49"/>
      <c r="HO683" s="49"/>
      <c r="HP683" s="50"/>
      <c r="HQ683" s="47"/>
      <c r="HR683" s="47"/>
      <c r="HS683" s="47"/>
      <c r="HT683" s="48"/>
      <c r="HU683" s="43"/>
      <c r="HV683" s="44"/>
      <c r="HW683" s="9"/>
      <c r="HX683" s="49"/>
      <c r="HY683" s="49"/>
      <c r="HZ683" s="49"/>
      <c r="IA683" s="50"/>
      <c r="IB683" s="47"/>
      <c r="IC683" s="47"/>
      <c r="ID683" s="47"/>
      <c r="IE683" s="48"/>
      <c r="IF683" s="43"/>
      <c r="IG683" s="44"/>
      <c r="IH683" s="9"/>
      <c r="II683" s="49"/>
      <c r="IJ683" s="49"/>
      <c r="IK683" s="49"/>
      <c r="IL683" s="50"/>
      <c r="IM683" s="47"/>
      <c r="IN683" s="47"/>
      <c r="IO683" s="47"/>
      <c r="IP683" s="48"/>
      <c r="IQ683" s="43"/>
      <c r="IR683" s="44"/>
      <c r="IS683" s="9"/>
      <c r="IT683" s="49"/>
      <c r="IU683" s="49"/>
      <c r="IV683" s="49"/>
      <c r="IW683" s="50"/>
      <c r="IX683" s="47"/>
      <c r="IY683" s="47"/>
      <c r="IZ683" s="47"/>
      <c r="JA683" s="48"/>
      <c r="JB683" s="43"/>
      <c r="JC683" s="44"/>
      <c r="JD683" s="9"/>
      <c r="JE683" s="49"/>
      <c r="JF683" s="49"/>
      <c r="JG683" s="49"/>
      <c r="JH683" s="50"/>
      <c r="JI683" s="47"/>
      <c r="JJ683" s="47"/>
      <c r="JK683" s="47"/>
      <c r="JL683" s="48"/>
      <c r="JM683" s="43"/>
      <c r="JN683" s="44"/>
      <c r="JO683" s="9"/>
      <c r="JP683" s="49"/>
      <c r="JQ683" s="49"/>
      <c r="JR683" s="49"/>
      <c r="JS683" s="50"/>
      <c r="JT683" s="47"/>
      <c r="JU683" s="47"/>
      <c r="JV683" s="47"/>
      <c r="JW683" s="48"/>
      <c r="JX683" s="43"/>
      <c r="JY683" s="44"/>
      <c r="JZ683" s="9"/>
      <c r="KA683" s="49"/>
      <c r="KB683" s="49"/>
      <c r="KC683" s="49"/>
      <c r="KD683" s="50"/>
      <c r="KE683" s="47"/>
      <c r="KF683" s="47"/>
      <c r="KG683" s="47"/>
      <c r="KH683" s="48"/>
      <c r="KI683" s="43"/>
      <c r="KJ683" s="44"/>
      <c r="KK683" s="9"/>
      <c r="KL683" s="49"/>
      <c r="KM683" s="49"/>
      <c r="KN683" s="49"/>
      <c r="KO683" s="50"/>
      <c r="KP683" s="47"/>
      <c r="KQ683" s="47"/>
      <c r="KR683" s="47"/>
      <c r="KS683" s="48"/>
      <c r="KT683" s="43"/>
      <c r="KU683" s="44"/>
      <c r="KV683" s="9"/>
      <c r="KW683" s="49"/>
      <c r="KX683" s="49"/>
      <c r="KY683" s="49"/>
      <c r="KZ683" s="50"/>
      <c r="LA683" s="47"/>
      <c r="LB683" s="47"/>
      <c r="LC683" s="47"/>
      <c r="LD683" s="48"/>
      <c r="LE683" s="43"/>
      <c r="LF683" s="44"/>
      <c r="LG683" s="9"/>
      <c r="LH683" s="49"/>
      <c r="LI683" s="49"/>
      <c r="LJ683" s="49"/>
      <c r="LK683" s="50"/>
      <c r="LL683" s="47"/>
      <c r="LM683" s="47"/>
      <c r="LN683" s="47"/>
      <c r="LO683" s="48"/>
      <c r="LP683" s="43"/>
      <c r="LQ683" s="44"/>
      <c r="LR683" s="9"/>
      <c r="LS683" s="49"/>
      <c r="LT683" s="49"/>
      <c r="LU683" s="49"/>
      <c r="LV683" s="50"/>
      <c r="LW683" s="47"/>
      <c r="LX683" s="47"/>
      <c r="LY683" s="47"/>
      <c r="LZ683" s="48"/>
      <c r="MA683" s="43"/>
      <c r="MB683" s="44"/>
      <c r="MC683" s="9"/>
      <c r="MD683" s="49"/>
      <c r="ME683" s="49"/>
      <c r="MF683" s="49"/>
      <c r="MG683" s="50"/>
      <c r="MH683" s="47"/>
      <c r="MI683" s="47"/>
      <c r="MJ683" s="47"/>
      <c r="MK683" s="48"/>
      <c r="ML683" s="43"/>
      <c r="MM683" s="44"/>
      <c r="MN683" s="9"/>
      <c r="MO683" s="49"/>
      <c r="MP683" s="49"/>
      <c r="MQ683" s="49"/>
      <c r="MR683" s="50"/>
      <c r="MS683" s="47"/>
      <c r="MT683" s="47"/>
      <c r="MU683" s="47"/>
      <c r="MV683" s="48"/>
      <c r="MW683" s="43"/>
      <c r="MX683" s="44"/>
      <c r="MY683" s="9"/>
      <c r="MZ683" s="49"/>
      <c r="NA683" s="49"/>
      <c r="NB683" s="49"/>
      <c r="NC683" s="50"/>
      <c r="ND683" s="47"/>
      <c r="NE683" s="47"/>
      <c r="NF683" s="47"/>
      <c r="NG683" s="48"/>
      <c r="NH683" s="43"/>
      <c r="NI683" s="44"/>
      <c r="NJ683" s="9"/>
      <c r="NK683" s="49"/>
      <c r="NL683" s="49"/>
      <c r="NM683" s="49"/>
      <c r="NN683" s="50"/>
      <c r="NO683" s="47"/>
      <c r="NP683" s="47"/>
      <c r="NQ683" s="47"/>
      <c r="NR683" s="48"/>
      <c r="NS683" s="43"/>
      <c r="NT683" s="44"/>
      <c r="NU683" s="9"/>
      <c r="NV683" s="49"/>
      <c r="NW683" s="49"/>
      <c r="NX683" s="49"/>
      <c r="NY683" s="50"/>
      <c r="NZ683" s="47"/>
      <c r="OA683" s="47"/>
      <c r="OB683" s="47"/>
      <c r="OC683" s="48"/>
      <c r="OD683" s="43"/>
      <c r="OE683" s="44"/>
      <c r="OF683" s="9"/>
      <c r="OG683" s="49"/>
      <c r="OH683" s="49"/>
      <c r="OI683" s="49"/>
      <c r="OJ683" s="50"/>
      <c r="OK683" s="47"/>
      <c r="OL683" s="47"/>
      <c r="OM683" s="47"/>
      <c r="ON683" s="48"/>
      <c r="OO683" s="43"/>
      <c r="OP683" s="44"/>
      <c r="OQ683" s="9"/>
      <c r="OR683" s="49"/>
      <c r="OS683" s="49"/>
      <c r="OT683" s="49"/>
      <c r="OU683" s="50"/>
      <c r="OV683" s="47"/>
      <c r="OW683" s="47"/>
      <c r="OX683" s="47"/>
      <c r="OY683" s="48"/>
      <c r="OZ683" s="43"/>
      <c r="PA683" s="44"/>
      <c r="PB683" s="9"/>
      <c r="PC683" s="49"/>
      <c r="PD683" s="49"/>
      <c r="PE683" s="49"/>
      <c r="PF683" s="50"/>
      <c r="PG683" s="47"/>
      <c r="PH683" s="47"/>
      <c r="PI683" s="47"/>
      <c r="PJ683" s="48"/>
      <c r="PK683" s="43"/>
      <c r="PL683" s="44"/>
      <c r="PM683" s="9"/>
      <c r="PN683" s="49"/>
      <c r="PO683" s="49"/>
      <c r="PP683" s="49"/>
      <c r="PQ683" s="50"/>
      <c r="PR683" s="47"/>
      <c r="PS683" s="47"/>
      <c r="PT683" s="47"/>
      <c r="PU683" s="48"/>
      <c r="PV683" s="43"/>
      <c r="PW683" s="44"/>
      <c r="PX683" s="9"/>
      <c r="PY683" s="49"/>
      <c r="PZ683" s="49"/>
      <c r="QA683" s="49"/>
      <c r="QB683" s="50"/>
      <c r="QC683" s="47"/>
      <c r="QD683" s="47"/>
      <c r="QE683" s="47"/>
      <c r="QF683" s="48"/>
      <c r="QG683" s="43"/>
      <c r="QH683" s="44"/>
      <c r="QI683" s="9"/>
      <c r="QJ683" s="49"/>
      <c r="QK683" s="49"/>
      <c r="QL683" s="49"/>
      <c r="QM683" s="50"/>
      <c r="QN683" s="47"/>
      <c r="QO683" s="47"/>
      <c r="QP683" s="47"/>
      <c r="QQ683" s="48"/>
      <c r="QR683" s="43"/>
      <c r="QS683" s="44"/>
      <c r="QT683" s="9"/>
      <c r="QU683" s="49"/>
      <c r="QV683" s="49"/>
      <c r="QW683" s="49"/>
      <c r="QX683" s="50"/>
      <c r="QY683" s="47"/>
      <c r="QZ683" s="47"/>
      <c r="RA683" s="47"/>
      <c r="RB683" s="48"/>
      <c r="RC683" s="43"/>
      <c r="RD683" s="44"/>
      <c r="RE683" s="9"/>
      <c r="RF683" s="49"/>
      <c r="RG683" s="49"/>
      <c r="RH683" s="49"/>
      <c r="RI683" s="50"/>
      <c r="RJ683" s="47"/>
      <c r="RK683" s="47"/>
      <c r="RL683" s="47"/>
      <c r="RM683" s="48"/>
      <c r="RN683" s="43"/>
      <c r="RO683" s="44"/>
      <c r="RP683" s="9"/>
      <c r="RQ683" s="49"/>
      <c r="RR683" s="49"/>
      <c r="RS683" s="49"/>
      <c r="RT683" s="50"/>
      <c r="RU683" s="47"/>
      <c r="RV683" s="47"/>
      <c r="RW683" s="47"/>
      <c r="RX683" s="48"/>
      <c r="RY683" s="43"/>
      <c r="RZ683" s="44"/>
      <c r="SA683" s="9"/>
      <c r="SB683" s="49"/>
      <c r="SC683" s="49"/>
      <c r="SD683" s="49"/>
      <c r="SE683" s="50"/>
      <c r="SF683" s="47"/>
      <c r="SG683" s="47"/>
      <c r="SH683" s="47"/>
      <c r="SI683" s="48"/>
      <c r="SJ683" s="43"/>
      <c r="SK683" s="44"/>
      <c r="SL683" s="9"/>
      <c r="SM683" s="49"/>
      <c r="SN683" s="49"/>
      <c r="SO683" s="49"/>
      <c r="SP683" s="50"/>
      <c r="SQ683" s="47"/>
      <c r="SR683" s="47"/>
      <c r="SS683" s="47"/>
      <c r="ST683" s="48"/>
      <c r="SU683" s="43"/>
      <c r="SV683" s="44"/>
      <c r="SW683" s="9"/>
      <c r="SX683" s="49"/>
      <c r="SY683" s="49"/>
      <c r="SZ683" s="49"/>
      <c r="TA683" s="50"/>
      <c r="TB683" s="47"/>
      <c r="TC683" s="47"/>
      <c r="TD683" s="47"/>
      <c r="TE683" s="48"/>
      <c r="TF683" s="43"/>
      <c r="TG683" s="44"/>
      <c r="TH683" s="9"/>
      <c r="TI683" s="49"/>
      <c r="TJ683" s="49"/>
      <c r="TK683" s="49"/>
      <c r="TL683" s="50"/>
      <c r="TM683" s="47"/>
      <c r="TN683" s="47"/>
      <c r="TO683" s="47"/>
      <c r="TP683" s="48"/>
      <c r="TQ683" s="43"/>
      <c r="TR683" s="44"/>
      <c r="TS683" s="9"/>
      <c r="TT683" s="49"/>
      <c r="TU683" s="49"/>
      <c r="TV683" s="49"/>
      <c r="TW683" s="50"/>
      <c r="TX683" s="47"/>
      <c r="TY683" s="47"/>
      <c r="TZ683" s="47"/>
      <c r="UA683" s="48"/>
      <c r="UB683" s="43"/>
      <c r="UC683" s="44"/>
      <c r="UD683" s="9"/>
      <c r="UE683" s="49"/>
      <c r="UF683" s="49"/>
      <c r="UG683" s="49"/>
      <c r="UH683" s="50"/>
      <c r="UI683" s="47"/>
      <c r="UJ683" s="47"/>
      <c r="UK683" s="47"/>
      <c r="UL683" s="48"/>
      <c r="UM683" s="43"/>
      <c r="UN683" s="44"/>
      <c r="UO683" s="9"/>
      <c r="UP683" s="49"/>
      <c r="UQ683" s="49"/>
      <c r="UR683" s="49"/>
      <c r="US683" s="50"/>
      <c r="UT683" s="47"/>
      <c r="UU683" s="47"/>
      <c r="UV683" s="47"/>
      <c r="UW683" s="48"/>
      <c r="UX683" s="43"/>
      <c r="UY683" s="44"/>
      <c r="UZ683" s="9"/>
      <c r="VA683" s="49"/>
      <c r="VB683" s="49"/>
      <c r="VC683" s="49"/>
      <c r="VD683" s="50"/>
      <c r="VE683" s="47"/>
      <c r="VF683" s="47"/>
      <c r="VG683" s="47"/>
      <c r="VH683" s="48"/>
      <c r="VI683" s="43"/>
      <c r="VJ683" s="44"/>
      <c r="VK683" s="9"/>
      <c r="VL683" s="49"/>
      <c r="VM683" s="49"/>
      <c r="VN683" s="49"/>
      <c r="VO683" s="50"/>
      <c r="VP683" s="47"/>
      <c r="VQ683" s="47"/>
      <c r="VR683" s="47"/>
      <c r="VS683" s="48"/>
      <c r="VT683" s="43"/>
      <c r="VU683" s="44"/>
      <c r="VV683" s="9"/>
      <c r="VW683" s="49"/>
      <c r="VX683" s="49"/>
      <c r="VY683" s="49"/>
      <c r="VZ683" s="50"/>
      <c r="WA683" s="47"/>
      <c r="WB683" s="47"/>
      <c r="WC683" s="47"/>
      <c r="WD683" s="48"/>
      <c r="WE683" s="43"/>
      <c r="WF683" s="44"/>
      <c r="WG683" s="9"/>
      <c r="WH683" s="49"/>
      <c r="WI683" s="49"/>
      <c r="WJ683" s="49"/>
      <c r="WK683" s="50"/>
      <c r="WL683" s="47"/>
      <c r="WM683" s="47"/>
      <c r="WN683" s="47"/>
      <c r="WO683" s="48"/>
      <c r="WP683" s="43"/>
      <c r="WQ683" s="44"/>
      <c r="WR683" s="9"/>
      <c r="WS683" s="49"/>
      <c r="WT683" s="49"/>
      <c r="WU683" s="49"/>
      <c r="WV683" s="50"/>
      <c r="WW683" s="47"/>
      <c r="WX683" s="47"/>
      <c r="WY683" s="47"/>
      <c r="WZ683" s="48"/>
      <c r="XA683" s="43"/>
      <c r="XB683" s="44"/>
      <c r="XC683" s="9"/>
      <c r="XD683" s="49"/>
      <c r="XE683" s="49"/>
      <c r="XF683" s="49"/>
      <c r="XG683" s="50"/>
      <c r="XH683" s="47"/>
      <c r="XI683" s="47"/>
      <c r="XJ683" s="47"/>
      <c r="XK683" s="48"/>
      <c r="XL683" s="43"/>
      <c r="XM683" s="44"/>
      <c r="XN683" s="9"/>
      <c r="XO683" s="49"/>
      <c r="XP683" s="49"/>
      <c r="XQ683" s="49"/>
      <c r="XR683" s="50"/>
      <c r="XS683" s="47"/>
      <c r="XT683" s="47"/>
      <c r="XU683" s="47"/>
      <c r="XV683" s="48"/>
      <c r="XW683" s="43"/>
      <c r="XX683" s="44"/>
      <c r="XY683" s="9"/>
      <c r="XZ683" s="49"/>
      <c r="YA683" s="49"/>
      <c r="YB683" s="49"/>
      <c r="YC683" s="50"/>
      <c r="YD683" s="47"/>
      <c r="YE683" s="47"/>
      <c r="YF683" s="47"/>
      <c r="YG683" s="48"/>
      <c r="YH683" s="43"/>
      <c r="YI683" s="44"/>
      <c r="YJ683" s="9"/>
      <c r="YK683" s="49"/>
      <c r="YL683" s="49"/>
      <c r="YM683" s="49"/>
      <c r="YN683" s="50"/>
      <c r="YO683" s="47"/>
      <c r="YP683" s="47"/>
      <c r="YQ683" s="47"/>
      <c r="YR683" s="48"/>
      <c r="YS683" s="43"/>
      <c r="YT683" s="44"/>
      <c r="YU683" s="9"/>
      <c r="YV683" s="49"/>
      <c r="YW683" s="49"/>
      <c r="YX683" s="49"/>
      <c r="YY683" s="50"/>
      <c r="YZ683" s="47"/>
      <c r="ZA683" s="47"/>
      <c r="ZB683" s="47"/>
      <c r="ZC683" s="48"/>
      <c r="ZD683" s="43"/>
      <c r="ZE683" s="44"/>
      <c r="ZF683" s="9"/>
      <c r="ZG683" s="49"/>
      <c r="ZH683" s="49"/>
      <c r="ZI683" s="49"/>
      <c r="ZJ683" s="50"/>
      <c r="ZK683" s="47"/>
      <c r="ZL683" s="47"/>
      <c r="ZM683" s="47"/>
      <c r="ZN683" s="48"/>
      <c r="ZO683" s="43"/>
      <c r="ZP683" s="44"/>
      <c r="ZQ683" s="9"/>
      <c r="ZR683" s="49"/>
      <c r="ZS683" s="49"/>
      <c r="ZT683" s="49"/>
      <c r="ZU683" s="50"/>
      <c r="ZV683" s="47"/>
      <c r="ZW683" s="47"/>
      <c r="ZX683" s="47"/>
      <c r="ZY683" s="48"/>
      <c r="ZZ683" s="43"/>
      <c r="AAA683" s="44"/>
      <c r="AAB683" s="9"/>
      <c r="AAC683" s="49"/>
      <c r="AAD683" s="49"/>
      <c r="AAE683" s="49"/>
      <c r="AAF683" s="50"/>
      <c r="AAG683" s="47"/>
      <c r="AAH683" s="47"/>
      <c r="AAI683" s="47"/>
      <c r="AAJ683" s="48"/>
      <c r="AAK683" s="43"/>
      <c r="AAL683" s="44"/>
      <c r="AAM683" s="9"/>
      <c r="AAN683" s="49"/>
      <c r="AAO683" s="49"/>
      <c r="AAP683" s="49"/>
      <c r="AAQ683" s="50"/>
      <c r="AAR683" s="47"/>
      <c r="AAS683" s="47"/>
      <c r="AAT683" s="47"/>
      <c r="AAU683" s="48"/>
      <c r="AAV683" s="43"/>
      <c r="AAW683" s="44"/>
      <c r="AAX683" s="9"/>
      <c r="AAY683" s="49"/>
      <c r="AAZ683" s="49"/>
      <c r="ABA683" s="49"/>
      <c r="ABB683" s="50"/>
      <c r="ABC683" s="47"/>
      <c r="ABD683" s="47"/>
      <c r="ABE683" s="47"/>
      <c r="ABF683" s="48"/>
      <c r="ABG683" s="43"/>
      <c r="ABH683" s="44"/>
      <c r="ABI683" s="9"/>
      <c r="ABJ683" s="49"/>
      <c r="ABK683" s="49"/>
      <c r="ABL683" s="49"/>
      <c r="ABM683" s="50"/>
      <c r="ABN683" s="47"/>
      <c r="ABO683" s="47"/>
      <c r="ABP683" s="47"/>
      <c r="ABQ683" s="48"/>
      <c r="ABR683" s="43"/>
      <c r="ABS683" s="44"/>
      <c r="ABT683" s="9"/>
      <c r="ABU683" s="49"/>
      <c r="ABV683" s="49"/>
      <c r="ABW683" s="49"/>
      <c r="ABX683" s="50"/>
      <c r="ABY683" s="47"/>
      <c r="ABZ683" s="47"/>
      <c r="ACA683" s="47"/>
      <c r="ACB683" s="48"/>
      <c r="ACC683" s="43"/>
      <c r="ACD683" s="44"/>
      <c r="ACE683" s="9"/>
      <c r="ACF683" s="49"/>
      <c r="ACG683" s="49"/>
      <c r="ACH683" s="49"/>
      <c r="ACI683" s="50"/>
      <c r="ACJ683" s="47"/>
      <c r="ACK683" s="47"/>
      <c r="ACL683" s="47"/>
      <c r="ACM683" s="48"/>
      <c r="ACN683" s="43"/>
      <c r="ACO683" s="44"/>
      <c r="ACP683" s="9"/>
      <c r="ACQ683" s="49"/>
      <c r="ACR683" s="49"/>
      <c r="ACS683" s="49"/>
      <c r="ACT683" s="50"/>
      <c r="ACU683" s="47"/>
      <c r="ACV683" s="47"/>
      <c r="ACW683" s="47"/>
      <c r="ACX683" s="48"/>
      <c r="ACY683" s="43"/>
      <c r="ACZ683" s="44"/>
      <c r="ADA683" s="9"/>
      <c r="ADB683" s="49"/>
      <c r="ADC683" s="49"/>
      <c r="ADD683" s="49"/>
      <c r="ADE683" s="50"/>
      <c r="ADF683" s="47"/>
      <c r="ADG683" s="47"/>
      <c r="ADH683" s="47"/>
      <c r="ADI683" s="48"/>
      <c r="ADJ683" s="43"/>
      <c r="ADK683" s="44"/>
      <c r="ADL683" s="9"/>
      <c r="ADM683" s="49"/>
      <c r="ADN683" s="49"/>
      <c r="ADO683" s="49"/>
      <c r="ADP683" s="50"/>
      <c r="ADQ683" s="47"/>
      <c r="ADR683" s="47"/>
      <c r="ADS683" s="47"/>
      <c r="ADT683" s="48"/>
      <c r="ADU683" s="43"/>
      <c r="ADV683" s="44"/>
      <c r="ADW683" s="9"/>
      <c r="ADX683" s="49"/>
      <c r="ADY683" s="49"/>
      <c r="ADZ683" s="49"/>
      <c r="AEA683" s="50"/>
      <c r="AEB683" s="47"/>
      <c r="AEC683" s="47"/>
      <c r="AED683" s="47"/>
      <c r="AEE683" s="48"/>
      <c r="AEF683" s="43"/>
      <c r="AEG683" s="44"/>
      <c r="AEH683" s="9"/>
      <c r="AEI683" s="49"/>
      <c r="AEJ683" s="49"/>
      <c r="AEK683" s="49"/>
      <c r="AEL683" s="50"/>
      <c r="AEM683" s="47"/>
      <c r="AEN683" s="47"/>
      <c r="AEO683" s="47"/>
      <c r="AEP683" s="48"/>
      <c r="AEQ683" s="43"/>
      <c r="AER683" s="44"/>
      <c r="AES683" s="9"/>
      <c r="AET683" s="49"/>
      <c r="AEU683" s="49"/>
      <c r="AEV683" s="49"/>
      <c r="AEW683" s="50"/>
      <c r="AEX683" s="47"/>
      <c r="AEY683" s="47"/>
      <c r="AEZ683" s="47"/>
      <c r="AFA683" s="48"/>
      <c r="AFB683" s="43"/>
      <c r="AFC683" s="44"/>
      <c r="AFD683" s="9"/>
      <c r="AFE683" s="49"/>
      <c r="AFF683" s="49"/>
      <c r="AFG683" s="49"/>
      <c r="AFH683" s="50"/>
      <c r="AFI683" s="47"/>
      <c r="AFJ683" s="47"/>
      <c r="AFK683" s="47"/>
      <c r="AFL683" s="48"/>
      <c r="AFM683" s="43"/>
      <c r="AFN683" s="44"/>
      <c r="AFO683" s="9"/>
      <c r="AFP683" s="49"/>
      <c r="AFQ683" s="49"/>
      <c r="AFR683" s="49"/>
      <c r="AFS683" s="50"/>
      <c r="AFT683" s="47"/>
      <c r="AFU683" s="47"/>
      <c r="AFV683" s="47"/>
      <c r="AFW683" s="48"/>
      <c r="AFX683" s="43"/>
      <c r="AFY683" s="44"/>
      <c r="AFZ683" s="9"/>
      <c r="AGA683" s="49"/>
      <c r="AGB683" s="49"/>
      <c r="AGC683" s="49"/>
      <c r="AGD683" s="50"/>
      <c r="AGE683" s="47"/>
      <c r="AGF683" s="47"/>
      <c r="AGG683" s="47"/>
      <c r="AGH683" s="48"/>
      <c r="AGI683" s="43"/>
      <c r="AGJ683" s="44"/>
      <c r="AGK683" s="9"/>
      <c r="AGL683" s="49"/>
      <c r="AGM683" s="49"/>
      <c r="AGN683" s="49"/>
      <c r="AGO683" s="50"/>
      <c r="AGP683" s="47"/>
      <c r="AGQ683" s="47"/>
      <c r="AGR683" s="47"/>
      <c r="AGS683" s="48"/>
      <c r="AGT683" s="43"/>
      <c r="AGU683" s="44"/>
      <c r="AGV683" s="9"/>
      <c r="AGW683" s="49"/>
      <c r="AGX683" s="49"/>
      <c r="AGY683" s="49"/>
      <c r="AGZ683" s="50"/>
      <c r="AHA683" s="47"/>
      <c r="AHB683" s="47"/>
      <c r="AHC683" s="47"/>
      <c r="AHD683" s="48"/>
      <c r="AHE683" s="43"/>
      <c r="AHF683" s="44"/>
      <c r="AHG683" s="9"/>
      <c r="AHH683" s="49"/>
      <c r="AHI683" s="49"/>
      <c r="AHJ683" s="49"/>
      <c r="AHK683" s="50"/>
      <c r="AHL683" s="47"/>
      <c r="AHM683" s="47"/>
      <c r="AHN683" s="47"/>
      <c r="AHO683" s="48"/>
      <c r="AHP683" s="43"/>
      <c r="AHQ683" s="44"/>
      <c r="AHR683" s="9"/>
      <c r="AHS683" s="49"/>
      <c r="AHT683" s="49"/>
      <c r="AHU683" s="49"/>
      <c r="AHV683" s="50"/>
      <c r="AHW683" s="47"/>
      <c r="AHX683" s="47"/>
      <c r="AHY683" s="47"/>
      <c r="AHZ683" s="48"/>
      <c r="AIA683" s="43"/>
      <c r="AIB683" s="44"/>
      <c r="AIC683" s="9"/>
      <c r="AID683" s="49"/>
      <c r="AIE683" s="49"/>
      <c r="AIF683" s="49"/>
      <c r="AIG683" s="50"/>
      <c r="AIH683" s="47"/>
      <c r="AII683" s="47"/>
      <c r="AIJ683" s="47"/>
      <c r="AIK683" s="48"/>
      <c r="AIL683" s="43"/>
      <c r="AIM683" s="44"/>
      <c r="AIN683" s="9"/>
      <c r="AIO683" s="49"/>
      <c r="AIP683" s="49"/>
      <c r="AIQ683" s="49"/>
      <c r="AIR683" s="50"/>
      <c r="AIS683" s="47"/>
      <c r="AIT683" s="47"/>
      <c r="AIU683" s="47"/>
      <c r="AIV683" s="48"/>
      <c r="AIW683" s="43"/>
      <c r="AIX683" s="44"/>
      <c r="AIY683" s="9"/>
      <c r="AIZ683" s="49"/>
      <c r="AJA683" s="49"/>
      <c r="AJB683" s="49"/>
      <c r="AJC683" s="50"/>
      <c r="AJD683" s="47"/>
      <c r="AJE683" s="47"/>
      <c r="AJF683" s="47"/>
      <c r="AJG683" s="48"/>
      <c r="AJH683" s="43"/>
      <c r="AJI683" s="44"/>
      <c r="AJJ683" s="9"/>
      <c r="AJK683" s="49"/>
      <c r="AJL683" s="49"/>
      <c r="AJM683" s="49"/>
      <c r="AJN683" s="50"/>
      <c r="AJO683" s="47"/>
      <c r="AJP683" s="47"/>
      <c r="AJQ683" s="47"/>
      <c r="AJR683" s="48"/>
      <c r="AJS683" s="43"/>
      <c r="AJT683" s="44"/>
      <c r="AJU683" s="9"/>
      <c r="AJV683" s="49"/>
      <c r="AJW683" s="49"/>
      <c r="AJX683" s="49"/>
      <c r="AJY683" s="50"/>
      <c r="AJZ683" s="47"/>
      <c r="AKA683" s="47"/>
      <c r="AKB683" s="47"/>
      <c r="AKC683" s="48"/>
      <c r="AKD683" s="43"/>
      <c r="AKE683" s="44"/>
      <c r="AKF683" s="9"/>
      <c r="AKG683" s="49"/>
      <c r="AKH683" s="49"/>
      <c r="AKI683" s="49"/>
      <c r="AKJ683" s="50"/>
      <c r="AKK683" s="47"/>
      <c r="AKL683" s="47"/>
      <c r="AKM683" s="47"/>
      <c r="AKN683" s="48"/>
      <c r="AKO683" s="43"/>
      <c r="AKP683" s="44"/>
      <c r="AKQ683" s="9"/>
      <c r="AKR683" s="49"/>
      <c r="AKS683" s="49"/>
      <c r="AKT683" s="49"/>
      <c r="AKU683" s="50"/>
      <c r="AKV683" s="47"/>
      <c r="AKW683" s="47"/>
      <c r="AKX683" s="47"/>
      <c r="AKY683" s="48"/>
      <c r="AKZ683" s="43"/>
      <c r="ALA683" s="44"/>
      <c r="ALB683" s="9"/>
      <c r="ALC683" s="49"/>
      <c r="ALD683" s="49"/>
      <c r="ALE683" s="49"/>
      <c r="ALF683" s="50"/>
      <c r="ALG683" s="47"/>
      <c r="ALH683" s="47"/>
      <c r="ALI683" s="47"/>
      <c r="ALJ683" s="48"/>
      <c r="ALK683" s="43"/>
      <c r="ALL683" s="44"/>
      <c r="ALM683" s="9"/>
      <c r="ALN683" s="49"/>
      <c r="ALO683" s="49"/>
      <c r="ALP683" s="49"/>
      <c r="ALQ683" s="50"/>
      <c r="ALR683" s="47"/>
      <c r="ALS683" s="47"/>
      <c r="ALT683" s="47"/>
      <c r="ALU683" s="48"/>
      <c r="ALV683" s="43"/>
      <c r="ALW683" s="44"/>
      <c r="ALX683" s="9"/>
      <c r="ALY683" s="49"/>
      <c r="ALZ683" s="49"/>
      <c r="AMA683" s="49"/>
      <c r="AMB683" s="50"/>
      <c r="AMC683" s="47"/>
      <c r="AMD683" s="47"/>
      <c r="AME683" s="47"/>
      <c r="AMF683" s="48"/>
      <c r="AMG683" s="43"/>
      <c r="AMH683" s="44"/>
      <c r="AMI683" s="9"/>
      <c r="AMJ683" s="49"/>
      <c r="AMK683" s="49"/>
      <c r="AML683" s="49"/>
      <c r="AMM683" s="50"/>
      <c r="AMN683" s="47"/>
      <c r="AMO683" s="47"/>
      <c r="AMP683" s="47"/>
      <c r="AMQ683" s="48"/>
      <c r="AMR683" s="43"/>
      <c r="AMS683" s="44"/>
      <c r="AMT683" s="9"/>
      <c r="AMU683" s="49"/>
      <c r="AMV683" s="49"/>
      <c r="AMW683" s="49"/>
      <c r="AMX683" s="50"/>
      <c r="AMY683" s="47"/>
      <c r="AMZ683" s="47"/>
      <c r="ANA683" s="47"/>
      <c r="ANB683" s="48"/>
      <c r="ANC683" s="43"/>
      <c r="AND683" s="44"/>
      <c r="ANE683" s="9"/>
      <c r="ANF683" s="49"/>
      <c r="ANG683" s="49"/>
      <c r="ANH683" s="49"/>
      <c r="ANI683" s="50"/>
      <c r="ANJ683" s="47"/>
      <c r="ANK683" s="47"/>
      <c r="ANL683" s="47"/>
      <c r="ANM683" s="48"/>
      <c r="ANN683" s="43"/>
      <c r="ANO683" s="44"/>
      <c r="ANP683" s="9"/>
      <c r="ANQ683" s="49"/>
      <c r="ANR683" s="49"/>
      <c r="ANS683" s="49"/>
      <c r="ANT683" s="50"/>
      <c r="ANU683" s="47"/>
      <c r="ANV683" s="47"/>
      <c r="ANW683" s="47"/>
      <c r="ANX683" s="48"/>
      <c r="ANY683" s="43"/>
      <c r="ANZ683" s="44"/>
      <c r="AOA683" s="9"/>
      <c r="AOB683" s="49"/>
      <c r="AOC683" s="49"/>
      <c r="AOD683" s="49"/>
      <c r="AOE683" s="50"/>
      <c r="AOF683" s="47"/>
      <c r="AOG683" s="47"/>
      <c r="AOH683" s="47"/>
      <c r="AOI683" s="48"/>
      <c r="AOJ683" s="43"/>
      <c r="AOK683" s="44"/>
      <c r="AOL683" s="9"/>
      <c r="AOM683" s="49"/>
      <c r="AON683" s="49"/>
      <c r="AOO683" s="49"/>
      <c r="AOP683" s="50"/>
      <c r="AOQ683" s="47"/>
      <c r="AOR683" s="47"/>
      <c r="AOS683" s="47"/>
      <c r="AOT683" s="48"/>
      <c r="AOU683" s="43"/>
      <c r="AOV683" s="44"/>
      <c r="AOW683" s="9"/>
      <c r="AOX683" s="49"/>
      <c r="AOY683" s="49"/>
      <c r="AOZ683" s="49"/>
      <c r="APA683" s="50"/>
      <c r="APB683" s="47"/>
      <c r="APC683" s="47"/>
      <c r="APD683" s="47"/>
      <c r="APE683" s="48"/>
      <c r="APF683" s="43"/>
      <c r="APG683" s="44"/>
      <c r="APH683" s="9"/>
      <c r="API683" s="49"/>
      <c r="APJ683" s="49"/>
      <c r="APK683" s="49"/>
      <c r="APL683" s="50"/>
      <c r="APM683" s="47"/>
      <c r="APN683" s="47"/>
      <c r="APO683" s="47"/>
      <c r="APP683" s="48"/>
      <c r="APQ683" s="43"/>
      <c r="APR683" s="44"/>
      <c r="APS683" s="9"/>
      <c r="APT683" s="49"/>
      <c r="APU683" s="49"/>
      <c r="APV683" s="49"/>
      <c r="APW683" s="50"/>
      <c r="APX683" s="47"/>
      <c r="APY683" s="47"/>
      <c r="APZ683" s="47"/>
      <c r="AQA683" s="48"/>
      <c r="AQB683" s="43"/>
      <c r="AQC683" s="44"/>
      <c r="AQD683" s="9"/>
      <c r="AQE683" s="49"/>
      <c r="AQF683" s="49"/>
      <c r="AQG683" s="49"/>
      <c r="AQH683" s="50"/>
      <c r="AQI683" s="47"/>
      <c r="AQJ683" s="47"/>
      <c r="AQK683" s="47"/>
      <c r="AQL683" s="48"/>
      <c r="AQM683" s="43"/>
      <c r="AQN683" s="44"/>
      <c r="AQO683" s="9"/>
      <c r="AQP683" s="49"/>
      <c r="AQQ683" s="49"/>
      <c r="AQR683" s="49"/>
      <c r="AQS683" s="50"/>
      <c r="AQT683" s="47"/>
      <c r="AQU683" s="47"/>
      <c r="AQV683" s="47"/>
      <c r="AQW683" s="48"/>
      <c r="AQX683" s="43"/>
      <c r="AQY683" s="44"/>
      <c r="AQZ683" s="9"/>
      <c r="ARA683" s="49"/>
      <c r="ARB683" s="49"/>
      <c r="ARC683" s="49"/>
      <c r="ARD683" s="50"/>
      <c r="ARE683" s="47"/>
      <c r="ARF683" s="47"/>
      <c r="ARG683" s="47"/>
      <c r="ARH683" s="48"/>
      <c r="ARI683" s="43"/>
      <c r="ARJ683" s="44"/>
      <c r="ARK683" s="9"/>
      <c r="ARL683" s="49"/>
      <c r="ARM683" s="49"/>
      <c r="ARN683" s="49"/>
      <c r="ARO683" s="50"/>
      <c r="ARP683" s="47"/>
      <c r="ARQ683" s="47"/>
      <c r="ARR683" s="47"/>
      <c r="ARS683" s="48"/>
      <c r="ART683" s="43"/>
      <c r="ARU683" s="44"/>
      <c r="ARV683" s="9"/>
      <c r="ARW683" s="49"/>
      <c r="ARX683" s="49"/>
      <c r="ARY683" s="49"/>
      <c r="ARZ683" s="50"/>
      <c r="ASA683" s="47"/>
      <c r="ASB683" s="47"/>
      <c r="ASC683" s="47"/>
      <c r="ASD683" s="48"/>
      <c r="ASE683" s="43"/>
      <c r="ASF683" s="44"/>
      <c r="ASG683" s="9"/>
      <c r="ASH683" s="49"/>
      <c r="ASI683" s="49"/>
      <c r="ASJ683" s="49"/>
      <c r="ASK683" s="50"/>
      <c r="ASL683" s="47"/>
      <c r="ASM683" s="47"/>
      <c r="ASN683" s="47"/>
      <c r="ASO683" s="48"/>
      <c r="ASP683" s="43"/>
      <c r="ASQ683" s="44"/>
      <c r="ASR683" s="9"/>
      <c r="ASS683" s="49"/>
      <c r="AST683" s="49"/>
      <c r="ASU683" s="49"/>
      <c r="ASV683" s="50"/>
      <c r="ASW683" s="47"/>
      <c r="ASX683" s="47"/>
      <c r="ASY683" s="47"/>
      <c r="ASZ683" s="48"/>
      <c r="ATA683" s="43"/>
      <c r="ATB683" s="44"/>
      <c r="ATC683" s="9"/>
      <c r="ATD683" s="49"/>
      <c r="ATE683" s="49"/>
      <c r="ATF683" s="49"/>
      <c r="ATG683" s="50"/>
      <c r="ATH683" s="47"/>
      <c r="ATI683" s="47"/>
      <c r="ATJ683" s="47"/>
      <c r="ATK683" s="48"/>
      <c r="ATL683" s="43"/>
      <c r="ATM683" s="44"/>
      <c r="ATN683" s="9"/>
      <c r="ATO683" s="49"/>
      <c r="ATP683" s="49"/>
      <c r="ATQ683" s="49"/>
      <c r="ATR683" s="50"/>
      <c r="ATS683" s="47"/>
      <c r="ATT683" s="47"/>
      <c r="ATU683" s="47"/>
      <c r="ATV683" s="48"/>
      <c r="ATW683" s="43"/>
      <c r="ATX683" s="44"/>
      <c r="ATY683" s="9"/>
      <c r="ATZ683" s="49"/>
      <c r="AUA683" s="49"/>
      <c r="AUB683" s="49"/>
      <c r="AUC683" s="50"/>
      <c r="AUD683" s="47"/>
      <c r="AUE683" s="47"/>
      <c r="AUF683" s="47"/>
      <c r="AUG683" s="48"/>
      <c r="AUH683" s="43"/>
      <c r="AUI683" s="44"/>
      <c r="AUJ683" s="9"/>
      <c r="AUK683" s="49"/>
      <c r="AUL683" s="49"/>
      <c r="AUM683" s="49"/>
      <c r="AUN683" s="50"/>
      <c r="AUO683" s="47"/>
      <c r="AUP683" s="47"/>
      <c r="AUQ683" s="47"/>
      <c r="AUR683" s="48"/>
      <c r="AUS683" s="43"/>
      <c r="AUT683" s="44"/>
      <c r="AUU683" s="9"/>
      <c r="AUV683" s="49"/>
      <c r="AUW683" s="49"/>
      <c r="AUX683" s="49"/>
      <c r="AUY683" s="50"/>
      <c r="AUZ683" s="47"/>
      <c r="AVA683" s="47"/>
      <c r="AVB683" s="47"/>
      <c r="AVC683" s="48"/>
      <c r="AVD683" s="43"/>
      <c r="AVE683" s="44"/>
      <c r="AVF683" s="9"/>
      <c r="AVG683" s="49"/>
      <c r="AVH683" s="49"/>
      <c r="AVI683" s="49"/>
      <c r="AVJ683" s="50"/>
      <c r="AVK683" s="47"/>
      <c r="AVL683" s="47"/>
      <c r="AVM683" s="47"/>
      <c r="AVN683" s="48"/>
      <c r="AVO683" s="43"/>
      <c r="AVP683" s="44"/>
      <c r="AVQ683" s="9"/>
      <c r="AVR683" s="49"/>
      <c r="AVS683" s="49"/>
      <c r="AVT683" s="49"/>
      <c r="AVU683" s="50"/>
      <c r="AVV683" s="47"/>
      <c r="AVW683" s="47"/>
      <c r="AVX683" s="47"/>
      <c r="AVY683" s="48"/>
      <c r="AVZ683" s="43"/>
      <c r="AWA683" s="44"/>
      <c r="AWB683" s="9"/>
      <c r="AWC683" s="49"/>
      <c r="AWD683" s="49"/>
      <c r="AWE683" s="49"/>
      <c r="AWF683" s="50"/>
      <c r="AWG683" s="47"/>
      <c r="AWH683" s="47"/>
      <c r="AWI683" s="47"/>
      <c r="AWJ683" s="48"/>
      <c r="AWK683" s="43"/>
      <c r="AWL683" s="44"/>
      <c r="AWM683" s="9"/>
      <c r="AWN683" s="49"/>
      <c r="AWO683" s="49"/>
      <c r="AWP683" s="49"/>
      <c r="AWQ683" s="50"/>
      <c r="AWR683" s="47"/>
      <c r="AWS683" s="47"/>
      <c r="AWT683" s="47"/>
      <c r="AWU683" s="48"/>
      <c r="AWV683" s="43"/>
      <c r="AWW683" s="44"/>
      <c r="AWX683" s="9"/>
      <c r="AWY683" s="49"/>
      <c r="AWZ683" s="49"/>
      <c r="AXA683" s="49"/>
      <c r="AXB683" s="50"/>
      <c r="AXC683" s="47"/>
      <c r="AXD683" s="47"/>
      <c r="AXE683" s="47"/>
      <c r="AXF683" s="48"/>
      <c r="AXG683" s="43"/>
      <c r="AXH683" s="44"/>
      <c r="AXI683" s="9"/>
      <c r="AXJ683" s="49"/>
      <c r="AXK683" s="49"/>
      <c r="AXL683" s="49"/>
      <c r="AXM683" s="50"/>
      <c r="AXN683" s="47"/>
      <c r="AXO683" s="47"/>
      <c r="AXP683" s="47"/>
      <c r="AXQ683" s="48"/>
      <c r="AXR683" s="43"/>
      <c r="AXS683" s="44"/>
      <c r="AXT683" s="9"/>
      <c r="AXU683" s="49"/>
      <c r="AXV683" s="49"/>
      <c r="AXW683" s="49"/>
      <c r="AXX683" s="50"/>
      <c r="AXY683" s="47"/>
      <c r="AXZ683" s="47"/>
      <c r="AYA683" s="47"/>
      <c r="AYB683" s="48"/>
      <c r="AYC683" s="43"/>
      <c r="AYD683" s="44"/>
      <c r="AYE683" s="9"/>
      <c r="AYF683" s="49"/>
      <c r="AYG683" s="49"/>
      <c r="AYH683" s="49"/>
      <c r="AYI683" s="50"/>
      <c r="AYJ683" s="47"/>
      <c r="AYK683" s="47"/>
      <c r="AYL683" s="47"/>
      <c r="AYM683" s="48"/>
      <c r="AYN683" s="43"/>
      <c r="AYO683" s="44"/>
      <c r="AYP683" s="9"/>
      <c r="AYQ683" s="49"/>
      <c r="AYR683" s="49"/>
      <c r="AYS683" s="49"/>
      <c r="AYT683" s="50"/>
      <c r="AYU683" s="47"/>
      <c r="AYV683" s="47"/>
      <c r="AYW683" s="47"/>
      <c r="AYX683" s="48"/>
      <c r="AYY683" s="43"/>
      <c r="AYZ683" s="44"/>
      <c r="AZA683" s="9"/>
      <c r="AZB683" s="49"/>
      <c r="AZC683" s="49"/>
      <c r="AZD683" s="49"/>
      <c r="AZE683" s="50"/>
      <c r="AZF683" s="47"/>
      <c r="AZG683" s="47"/>
      <c r="AZH683" s="47"/>
      <c r="AZI683" s="48"/>
      <c r="AZJ683" s="43"/>
      <c r="AZK683" s="44"/>
      <c r="AZL683" s="9"/>
      <c r="AZM683" s="49"/>
      <c r="AZN683" s="49"/>
      <c r="AZO683" s="49"/>
      <c r="AZP683" s="50"/>
      <c r="AZQ683" s="47"/>
      <c r="AZR683" s="47"/>
      <c r="AZS683" s="47"/>
      <c r="AZT683" s="48"/>
      <c r="AZU683" s="43"/>
      <c r="AZV683" s="44"/>
      <c r="AZW683" s="9"/>
      <c r="AZX683" s="49"/>
      <c r="AZY683" s="49"/>
      <c r="AZZ683" s="49"/>
      <c r="BAA683" s="50"/>
      <c r="BAB683" s="47"/>
      <c r="BAC683" s="47"/>
      <c r="BAD683" s="47"/>
      <c r="BAE683" s="48"/>
      <c r="BAF683" s="43"/>
      <c r="BAG683" s="44"/>
      <c r="BAH683" s="9"/>
      <c r="BAI683" s="49"/>
      <c r="BAJ683" s="49"/>
      <c r="BAK683" s="49"/>
      <c r="BAL683" s="50"/>
      <c r="BAM683" s="47"/>
      <c r="BAN683" s="47"/>
      <c r="BAO683" s="47"/>
      <c r="BAP683" s="48"/>
      <c r="BAQ683" s="43"/>
      <c r="BAR683" s="44"/>
      <c r="BAS683" s="9"/>
      <c r="BAT683" s="49"/>
      <c r="BAU683" s="49"/>
      <c r="BAV683" s="49"/>
      <c r="BAW683" s="50"/>
      <c r="BAX683" s="47"/>
      <c r="BAY683" s="47"/>
      <c r="BAZ683" s="47"/>
      <c r="BBA683" s="48"/>
      <c r="BBB683" s="43"/>
      <c r="BBC683" s="44"/>
      <c r="BBD683" s="9"/>
      <c r="BBE683" s="49"/>
      <c r="BBF683" s="49"/>
      <c r="BBG683" s="49"/>
      <c r="BBH683" s="50"/>
      <c r="BBI683" s="47"/>
      <c r="BBJ683" s="47"/>
      <c r="BBK683" s="47"/>
      <c r="BBL683" s="48"/>
      <c r="BBM683" s="43"/>
      <c r="BBN683" s="44"/>
      <c r="BBO683" s="9"/>
      <c r="BBP683" s="49"/>
      <c r="BBQ683" s="49"/>
      <c r="BBR683" s="49"/>
      <c r="BBS683" s="50"/>
      <c r="BBT683" s="47"/>
      <c r="BBU683" s="47"/>
      <c r="BBV683" s="47"/>
      <c r="BBW683" s="48"/>
      <c r="BBX683" s="43"/>
      <c r="BBY683" s="44"/>
      <c r="BBZ683" s="9"/>
      <c r="BCA683" s="49"/>
      <c r="BCB683" s="49"/>
      <c r="BCC683" s="49"/>
      <c r="BCD683" s="50"/>
      <c r="BCE683" s="47"/>
      <c r="BCF683" s="47"/>
      <c r="BCG683" s="47"/>
      <c r="BCH683" s="48"/>
      <c r="BCI683" s="43"/>
      <c r="BCJ683" s="44"/>
      <c r="BCK683" s="9"/>
      <c r="BCL683" s="49"/>
      <c r="BCM683" s="49"/>
      <c r="BCN683" s="49"/>
      <c r="BCO683" s="50"/>
      <c r="BCP683" s="47"/>
      <c r="BCQ683" s="47"/>
      <c r="BCR683" s="47"/>
      <c r="BCS683" s="48"/>
      <c r="BCT683" s="43"/>
      <c r="BCU683" s="44"/>
      <c r="BCV683" s="9"/>
      <c r="BCW683" s="49"/>
      <c r="BCX683" s="49"/>
      <c r="BCY683" s="49"/>
      <c r="BCZ683" s="50"/>
      <c r="BDA683" s="47"/>
      <c r="BDB683" s="47"/>
      <c r="BDC683" s="47"/>
      <c r="BDD683" s="48"/>
      <c r="BDE683" s="43"/>
      <c r="BDF683" s="44"/>
      <c r="BDG683" s="9"/>
      <c r="BDH683" s="49"/>
      <c r="BDI683" s="49"/>
      <c r="BDJ683" s="49"/>
      <c r="BDK683" s="50"/>
      <c r="BDL683" s="47"/>
      <c r="BDM683" s="47"/>
      <c r="BDN683" s="47"/>
      <c r="BDO683" s="48"/>
      <c r="BDP683" s="43"/>
      <c r="BDQ683" s="44"/>
      <c r="BDR683" s="9"/>
      <c r="BDS683" s="49"/>
      <c r="BDT683" s="49"/>
      <c r="BDU683" s="49"/>
      <c r="BDV683" s="50"/>
      <c r="BDW683" s="47"/>
      <c r="BDX683" s="47"/>
      <c r="BDY683" s="47"/>
      <c r="BDZ683" s="48"/>
      <c r="BEA683" s="43"/>
      <c r="BEB683" s="44"/>
      <c r="BEC683" s="9"/>
      <c r="BED683" s="49"/>
      <c r="BEE683" s="49"/>
      <c r="BEF683" s="49"/>
      <c r="BEG683" s="50"/>
      <c r="BEH683" s="47"/>
      <c r="BEI683" s="47"/>
      <c r="BEJ683" s="47"/>
      <c r="BEK683" s="48"/>
      <c r="BEL683" s="43"/>
      <c r="BEM683" s="44"/>
      <c r="BEN683" s="9"/>
      <c r="BEO683" s="49"/>
      <c r="BEP683" s="49"/>
      <c r="BEQ683" s="49"/>
      <c r="BER683" s="50"/>
      <c r="BES683" s="47"/>
      <c r="BET683" s="47"/>
      <c r="BEU683" s="47"/>
      <c r="BEV683" s="48"/>
      <c r="BEW683" s="43"/>
      <c r="BEX683" s="44"/>
      <c r="BEY683" s="9"/>
      <c r="BEZ683" s="49"/>
      <c r="BFA683" s="49"/>
      <c r="BFB683" s="49"/>
      <c r="BFC683" s="50"/>
      <c r="BFD683" s="47"/>
      <c r="BFE683" s="47"/>
      <c r="BFF683" s="47"/>
      <c r="BFG683" s="48"/>
      <c r="BFH683" s="43"/>
      <c r="BFI683" s="44"/>
      <c r="BFJ683" s="9"/>
      <c r="BFK683" s="49"/>
      <c r="BFL683" s="49"/>
      <c r="BFM683" s="49"/>
      <c r="BFN683" s="50"/>
      <c r="BFO683" s="47"/>
      <c r="BFP683" s="47"/>
      <c r="BFQ683" s="47"/>
      <c r="BFR683" s="48"/>
      <c r="BFS683" s="43"/>
      <c r="BFT683" s="44"/>
      <c r="BFU683" s="9"/>
      <c r="BFV683" s="49"/>
      <c r="BFW683" s="49"/>
      <c r="BFX683" s="49"/>
      <c r="BFY683" s="50"/>
      <c r="BFZ683" s="47"/>
      <c r="BGA683" s="47"/>
      <c r="BGB683" s="47"/>
      <c r="BGC683" s="48"/>
      <c r="BGD683" s="43"/>
      <c r="BGE683" s="44"/>
      <c r="BGF683" s="9"/>
      <c r="BGG683" s="49"/>
      <c r="BGH683" s="49"/>
      <c r="BGI683" s="49"/>
      <c r="BGJ683" s="50"/>
      <c r="BGK683" s="47"/>
      <c r="BGL683" s="47"/>
      <c r="BGM683" s="47"/>
      <c r="BGN683" s="48"/>
      <c r="BGO683" s="43"/>
      <c r="BGP683" s="44"/>
      <c r="BGQ683" s="9"/>
      <c r="BGR683" s="49"/>
      <c r="BGS683" s="49"/>
      <c r="BGT683" s="49"/>
      <c r="BGU683" s="50"/>
      <c r="BGV683" s="47"/>
      <c r="BGW683" s="47"/>
      <c r="BGX683" s="47"/>
      <c r="BGY683" s="48"/>
      <c r="BGZ683" s="43"/>
      <c r="BHA683" s="44"/>
      <c r="BHB683" s="9"/>
      <c r="BHC683" s="49"/>
      <c r="BHD683" s="49"/>
      <c r="BHE683" s="49"/>
      <c r="BHF683" s="50"/>
      <c r="BHG683" s="47"/>
      <c r="BHH683" s="47"/>
      <c r="BHI683" s="47"/>
      <c r="BHJ683" s="48"/>
      <c r="BHK683" s="43"/>
      <c r="BHL683" s="44"/>
      <c r="BHM683" s="9"/>
      <c r="BHN683" s="49"/>
      <c r="BHO683" s="49"/>
      <c r="BHP683" s="49"/>
      <c r="BHQ683" s="50"/>
      <c r="BHR683" s="47"/>
      <c r="BHS683" s="47"/>
      <c r="BHT683" s="47"/>
      <c r="BHU683" s="48"/>
      <c r="BHV683" s="43"/>
      <c r="BHW683" s="44"/>
      <c r="BHX683" s="9"/>
      <c r="BHY683" s="49"/>
      <c r="BHZ683" s="49"/>
      <c r="BIA683" s="49"/>
      <c r="BIB683" s="50"/>
      <c r="BIC683" s="47"/>
      <c r="BID683" s="47"/>
      <c r="BIE683" s="47"/>
      <c r="BIF683" s="48"/>
      <c r="BIG683" s="43"/>
      <c r="BIH683" s="44"/>
      <c r="BII683" s="9"/>
      <c r="BIJ683" s="49"/>
      <c r="BIK683" s="49"/>
      <c r="BIL683" s="49"/>
      <c r="BIM683" s="50"/>
      <c r="BIN683" s="47"/>
      <c r="BIO683" s="47"/>
      <c r="BIP683" s="47"/>
      <c r="BIQ683" s="48"/>
      <c r="BIR683" s="43"/>
      <c r="BIS683" s="44"/>
      <c r="BIT683" s="9"/>
      <c r="BIU683" s="49"/>
      <c r="BIV683" s="49"/>
      <c r="BIW683" s="49"/>
      <c r="BIX683" s="50"/>
      <c r="BIY683" s="47"/>
      <c r="BIZ683" s="47"/>
      <c r="BJA683" s="47"/>
      <c r="BJB683" s="48"/>
      <c r="BJC683" s="43"/>
      <c r="BJD683" s="44"/>
      <c r="BJE683" s="9"/>
      <c r="BJF683" s="49"/>
      <c r="BJG683" s="49"/>
      <c r="BJH683" s="49"/>
      <c r="BJI683" s="50"/>
      <c r="BJJ683" s="47"/>
      <c r="BJK683" s="47"/>
      <c r="BJL683" s="47"/>
      <c r="BJM683" s="48"/>
      <c r="BJN683" s="43"/>
      <c r="BJO683" s="44"/>
      <c r="BJP683" s="9"/>
      <c r="BJQ683" s="49"/>
      <c r="BJR683" s="49"/>
      <c r="BJS683" s="49"/>
      <c r="BJT683" s="50"/>
      <c r="BJU683" s="47"/>
      <c r="BJV683" s="47"/>
      <c r="BJW683" s="47"/>
      <c r="BJX683" s="48"/>
      <c r="BJY683" s="43"/>
      <c r="BJZ683" s="44"/>
      <c r="BKA683" s="9"/>
      <c r="BKB683" s="49"/>
      <c r="BKC683" s="49"/>
      <c r="BKD683" s="49"/>
      <c r="BKE683" s="50"/>
      <c r="BKF683" s="47"/>
      <c r="BKG683" s="47"/>
      <c r="BKH683" s="47"/>
      <c r="BKI683" s="48"/>
      <c r="BKJ683" s="43"/>
      <c r="BKK683" s="44"/>
      <c r="BKL683" s="9"/>
      <c r="BKM683" s="49"/>
      <c r="BKN683" s="49"/>
      <c r="BKO683" s="49"/>
      <c r="BKP683" s="50"/>
      <c r="BKQ683" s="47"/>
      <c r="BKR683" s="47"/>
      <c r="BKS683" s="47"/>
      <c r="BKT683" s="48"/>
      <c r="BKU683" s="43"/>
      <c r="BKV683" s="44"/>
      <c r="BKW683" s="9"/>
      <c r="BKX683" s="49"/>
      <c r="BKY683" s="49"/>
      <c r="BKZ683" s="49"/>
      <c r="BLA683" s="50"/>
      <c r="BLB683" s="47"/>
      <c r="BLC683" s="47"/>
      <c r="BLD683" s="47"/>
      <c r="BLE683" s="48"/>
      <c r="BLF683" s="43"/>
      <c r="BLG683" s="44"/>
      <c r="BLH683" s="9"/>
      <c r="BLI683" s="49"/>
      <c r="BLJ683" s="49"/>
      <c r="BLK683" s="49"/>
      <c r="BLL683" s="50"/>
      <c r="BLM683" s="47"/>
      <c r="BLN683" s="47"/>
      <c r="BLO683" s="47"/>
      <c r="BLP683" s="48"/>
      <c r="BLQ683" s="43"/>
      <c r="BLR683" s="44"/>
      <c r="BLS683" s="9"/>
      <c r="BLT683" s="49"/>
      <c r="BLU683" s="49"/>
      <c r="BLV683" s="49"/>
      <c r="BLW683" s="50"/>
      <c r="BLX683" s="47"/>
      <c r="BLY683" s="47"/>
      <c r="BLZ683" s="47"/>
      <c r="BMA683" s="48"/>
      <c r="BMB683" s="43"/>
      <c r="BMC683" s="44"/>
      <c r="BMD683" s="9"/>
      <c r="BME683" s="49"/>
      <c r="BMF683" s="49"/>
      <c r="BMG683" s="49"/>
      <c r="BMH683" s="50"/>
      <c r="BMI683" s="47"/>
      <c r="BMJ683" s="47"/>
      <c r="BMK683" s="47"/>
      <c r="BML683" s="48"/>
      <c r="BMM683" s="43"/>
      <c r="BMN683" s="44"/>
      <c r="BMO683" s="9"/>
      <c r="BMP683" s="49"/>
      <c r="BMQ683" s="49"/>
      <c r="BMR683" s="49"/>
      <c r="BMS683" s="50"/>
      <c r="BMT683" s="47"/>
      <c r="BMU683" s="47"/>
      <c r="BMV683" s="47"/>
      <c r="BMW683" s="48"/>
      <c r="BMX683" s="43"/>
      <c r="BMY683" s="44"/>
      <c r="BMZ683" s="9"/>
      <c r="BNA683" s="49"/>
      <c r="BNB683" s="49"/>
      <c r="BNC683" s="49"/>
      <c r="BND683" s="50"/>
      <c r="BNE683" s="47"/>
      <c r="BNF683" s="47"/>
      <c r="BNG683" s="47"/>
      <c r="BNH683" s="48"/>
      <c r="BNI683" s="43"/>
      <c r="BNJ683" s="44"/>
      <c r="BNK683" s="9"/>
      <c r="BNL683" s="49"/>
      <c r="BNM683" s="49"/>
      <c r="BNN683" s="49"/>
      <c r="BNO683" s="50"/>
      <c r="BNP683" s="47"/>
      <c r="BNQ683" s="47"/>
      <c r="BNR683" s="47"/>
      <c r="BNS683" s="48"/>
      <c r="BNT683" s="43"/>
      <c r="BNU683" s="44"/>
      <c r="BNV683" s="9"/>
      <c r="BNW683" s="49"/>
      <c r="BNX683" s="49"/>
      <c r="BNY683" s="49"/>
      <c r="BNZ683" s="50"/>
      <c r="BOA683" s="47"/>
      <c r="BOB683" s="47"/>
      <c r="BOC683" s="47"/>
      <c r="BOD683" s="48"/>
      <c r="BOE683" s="43"/>
      <c r="BOF683" s="44"/>
      <c r="BOG683" s="9"/>
      <c r="BOH683" s="49"/>
      <c r="BOI683" s="49"/>
      <c r="BOJ683" s="49"/>
      <c r="BOK683" s="50"/>
      <c r="BOL683" s="47"/>
      <c r="BOM683" s="47"/>
      <c r="BON683" s="47"/>
      <c r="BOO683" s="48"/>
      <c r="BOP683" s="43"/>
      <c r="BOQ683" s="44"/>
      <c r="BOR683" s="9"/>
      <c r="BOS683" s="49"/>
      <c r="BOT683" s="49"/>
      <c r="BOU683" s="49"/>
      <c r="BOV683" s="50"/>
      <c r="BOW683" s="47"/>
      <c r="BOX683" s="47"/>
      <c r="BOY683" s="47"/>
      <c r="BOZ683" s="48"/>
      <c r="BPA683" s="43"/>
      <c r="BPB683" s="44"/>
      <c r="BPC683" s="9"/>
      <c r="BPD683" s="49"/>
      <c r="BPE683" s="49"/>
      <c r="BPF683" s="49"/>
      <c r="BPG683" s="50"/>
      <c r="BPH683" s="47"/>
      <c r="BPI683" s="47"/>
      <c r="BPJ683" s="47"/>
      <c r="BPK683" s="48"/>
      <c r="BPL683" s="43"/>
      <c r="BPM683" s="44"/>
      <c r="BPN683" s="9"/>
      <c r="BPO683" s="49"/>
      <c r="BPP683" s="49"/>
      <c r="BPQ683" s="49"/>
      <c r="BPR683" s="50"/>
      <c r="BPS683" s="47"/>
      <c r="BPT683" s="47"/>
      <c r="BPU683" s="47"/>
      <c r="BPV683" s="48"/>
      <c r="BPW683" s="43"/>
      <c r="BPX683" s="44"/>
      <c r="BPY683" s="9"/>
      <c r="BPZ683" s="49"/>
      <c r="BQA683" s="49"/>
      <c r="BQB683" s="49"/>
      <c r="BQC683" s="50"/>
      <c r="BQD683" s="47"/>
      <c r="BQE683" s="47"/>
      <c r="BQF683" s="47"/>
      <c r="BQG683" s="48"/>
      <c r="BQH683" s="43"/>
      <c r="BQI683" s="44"/>
      <c r="BQJ683" s="9"/>
      <c r="BQK683" s="49"/>
      <c r="BQL683" s="49"/>
      <c r="BQM683" s="49"/>
      <c r="BQN683" s="50"/>
      <c r="BQO683" s="47"/>
      <c r="BQP683" s="47"/>
      <c r="BQQ683" s="47"/>
      <c r="BQR683" s="48"/>
      <c r="BQS683" s="43"/>
      <c r="BQT683" s="44"/>
      <c r="BQU683" s="9"/>
      <c r="BQV683" s="49"/>
      <c r="BQW683" s="49"/>
      <c r="BQX683" s="49"/>
      <c r="BQY683" s="50"/>
      <c r="BQZ683" s="47"/>
      <c r="BRA683" s="47"/>
      <c r="BRB683" s="47"/>
      <c r="BRC683" s="48"/>
      <c r="BRD683" s="43"/>
      <c r="BRE683" s="44"/>
      <c r="BRF683" s="9"/>
      <c r="BRG683" s="49"/>
      <c r="BRH683" s="49"/>
      <c r="BRI683" s="49"/>
      <c r="BRJ683" s="50"/>
      <c r="BRK683" s="47"/>
      <c r="BRL683" s="47"/>
      <c r="BRM683" s="47"/>
      <c r="BRN683" s="48"/>
      <c r="BRO683" s="43"/>
      <c r="BRP683" s="44"/>
      <c r="BRQ683" s="9"/>
      <c r="BRR683" s="49"/>
      <c r="BRS683" s="49"/>
      <c r="BRT683" s="49"/>
      <c r="BRU683" s="50"/>
      <c r="BRV683" s="47"/>
      <c r="BRW683" s="47"/>
      <c r="BRX683" s="47"/>
      <c r="BRY683" s="48"/>
      <c r="BRZ683" s="43"/>
      <c r="BSA683" s="44"/>
      <c r="BSB683" s="9"/>
      <c r="BSC683" s="49"/>
      <c r="BSD683" s="49"/>
      <c r="BSE683" s="49"/>
      <c r="BSF683" s="50"/>
      <c r="BSG683" s="47"/>
      <c r="BSH683" s="47"/>
      <c r="BSI683" s="47"/>
      <c r="BSJ683" s="48"/>
      <c r="BSK683" s="43"/>
      <c r="BSL683" s="44"/>
      <c r="BSM683" s="9"/>
      <c r="BSN683" s="49"/>
      <c r="BSO683" s="49"/>
      <c r="BSP683" s="49"/>
      <c r="BSQ683" s="50"/>
      <c r="BSR683" s="47"/>
      <c r="BSS683" s="47"/>
      <c r="BST683" s="47"/>
      <c r="BSU683" s="48"/>
      <c r="BSV683" s="43"/>
      <c r="BSW683" s="44"/>
      <c r="BSX683" s="9"/>
      <c r="BSY683" s="49"/>
      <c r="BSZ683" s="49"/>
      <c r="BTA683" s="49"/>
      <c r="BTB683" s="50"/>
      <c r="BTC683" s="47"/>
      <c r="BTD683" s="47"/>
      <c r="BTE683" s="47"/>
      <c r="BTF683" s="48"/>
      <c r="BTG683" s="43"/>
      <c r="BTH683" s="44"/>
      <c r="BTI683" s="9"/>
      <c r="BTJ683" s="49"/>
      <c r="BTK683" s="49"/>
      <c r="BTL683" s="49"/>
      <c r="BTM683" s="50"/>
      <c r="BTN683" s="47"/>
      <c r="BTO683" s="47"/>
      <c r="BTP683" s="47"/>
      <c r="BTQ683" s="48"/>
      <c r="BTR683" s="43"/>
      <c r="BTS683" s="44"/>
      <c r="BTT683" s="9"/>
      <c r="BTU683" s="49"/>
      <c r="BTV683" s="49"/>
      <c r="BTW683" s="49"/>
      <c r="BTX683" s="50"/>
      <c r="BTY683" s="47"/>
      <c r="BTZ683" s="47"/>
      <c r="BUA683" s="47"/>
      <c r="BUB683" s="48"/>
      <c r="BUC683" s="43"/>
      <c r="BUD683" s="44"/>
      <c r="BUE683" s="9"/>
      <c r="BUF683" s="49"/>
      <c r="BUG683" s="49"/>
      <c r="BUH683" s="49"/>
      <c r="BUI683" s="50"/>
      <c r="BUJ683" s="47"/>
      <c r="BUK683" s="47"/>
      <c r="BUL683" s="47"/>
      <c r="BUM683" s="48"/>
      <c r="BUN683" s="43"/>
      <c r="BUO683" s="44"/>
      <c r="BUP683" s="9"/>
      <c r="BUQ683" s="49"/>
      <c r="BUR683" s="49"/>
      <c r="BUS683" s="49"/>
      <c r="BUT683" s="50"/>
      <c r="BUU683" s="47"/>
      <c r="BUV683" s="47"/>
      <c r="BUW683" s="47"/>
      <c r="BUX683" s="48"/>
      <c r="BUY683" s="43"/>
      <c r="BUZ683" s="44"/>
      <c r="BVA683" s="9"/>
      <c r="BVB683" s="49"/>
      <c r="BVC683" s="49"/>
      <c r="BVD683" s="49"/>
      <c r="BVE683" s="50"/>
      <c r="BVF683" s="47"/>
      <c r="BVG683" s="47"/>
      <c r="BVH683" s="47"/>
      <c r="BVI683" s="48"/>
      <c r="BVJ683" s="43"/>
      <c r="BVK683" s="44"/>
      <c r="BVL683" s="9"/>
      <c r="BVM683" s="49"/>
      <c r="BVN683" s="49"/>
      <c r="BVO683" s="49"/>
      <c r="BVP683" s="50"/>
      <c r="BVQ683" s="47"/>
      <c r="BVR683" s="47"/>
      <c r="BVS683" s="47"/>
      <c r="BVT683" s="48"/>
      <c r="BVU683" s="43"/>
      <c r="BVV683" s="44"/>
      <c r="BVW683" s="9"/>
      <c r="BVX683" s="49"/>
      <c r="BVY683" s="49"/>
      <c r="BVZ683" s="49"/>
      <c r="BWA683" s="50"/>
      <c r="BWB683" s="47"/>
      <c r="BWC683" s="47"/>
      <c r="BWD683" s="47"/>
      <c r="BWE683" s="48"/>
      <c r="BWF683" s="43"/>
      <c r="BWG683" s="44"/>
      <c r="BWH683" s="9"/>
      <c r="BWI683" s="49"/>
      <c r="BWJ683" s="49"/>
      <c r="BWK683" s="49"/>
      <c r="BWL683" s="50"/>
      <c r="BWM683" s="47"/>
      <c r="BWN683" s="47"/>
      <c r="BWO683" s="47"/>
      <c r="BWP683" s="48"/>
      <c r="BWQ683" s="43"/>
      <c r="BWR683" s="44"/>
      <c r="BWS683" s="9"/>
      <c r="BWT683" s="49"/>
      <c r="BWU683" s="49"/>
      <c r="BWV683" s="49"/>
      <c r="BWW683" s="50"/>
      <c r="BWX683" s="47"/>
      <c r="BWY683" s="47"/>
      <c r="BWZ683" s="47"/>
      <c r="BXA683" s="48"/>
      <c r="BXB683" s="43"/>
      <c r="BXC683" s="44"/>
      <c r="BXD683" s="9"/>
      <c r="BXE683" s="49"/>
      <c r="BXF683" s="49"/>
      <c r="BXG683" s="49"/>
      <c r="BXH683" s="50"/>
      <c r="BXI683" s="47"/>
      <c r="BXJ683" s="47"/>
      <c r="BXK683" s="47"/>
      <c r="BXL683" s="48"/>
      <c r="BXM683" s="43"/>
      <c r="BXN683" s="44"/>
      <c r="BXO683" s="9"/>
      <c r="BXP683" s="49"/>
      <c r="BXQ683" s="49"/>
      <c r="BXR683" s="49"/>
      <c r="BXS683" s="50"/>
      <c r="BXT683" s="47"/>
      <c r="BXU683" s="47"/>
      <c r="BXV683" s="47"/>
      <c r="BXW683" s="48"/>
      <c r="BXX683" s="43"/>
      <c r="BXY683" s="44"/>
      <c r="BXZ683" s="9"/>
      <c r="BYA683" s="49"/>
      <c r="BYB683" s="49"/>
      <c r="BYC683" s="49"/>
      <c r="BYD683" s="50"/>
      <c r="BYE683" s="47"/>
      <c r="BYF683" s="47"/>
      <c r="BYG683" s="47"/>
      <c r="BYH683" s="48"/>
      <c r="BYI683" s="43"/>
      <c r="BYJ683" s="44"/>
      <c r="BYK683" s="9"/>
      <c r="BYL683" s="49"/>
      <c r="BYM683" s="49"/>
      <c r="BYN683" s="49"/>
      <c r="BYO683" s="50"/>
      <c r="BYP683" s="47"/>
      <c r="BYQ683" s="47"/>
      <c r="BYR683" s="47"/>
      <c r="BYS683" s="48"/>
      <c r="BYT683" s="43"/>
      <c r="BYU683" s="44"/>
      <c r="BYV683" s="9"/>
      <c r="BYW683" s="49"/>
      <c r="BYX683" s="49"/>
      <c r="BYY683" s="49"/>
      <c r="BYZ683" s="50"/>
      <c r="BZA683" s="47"/>
      <c r="BZB683" s="47"/>
      <c r="BZC683" s="47"/>
      <c r="BZD683" s="48"/>
      <c r="BZE683" s="43"/>
      <c r="BZF683" s="44"/>
      <c r="BZG683" s="9"/>
      <c r="BZH683" s="49"/>
      <c r="BZI683" s="49"/>
      <c r="BZJ683" s="49"/>
      <c r="BZK683" s="50"/>
      <c r="BZL683" s="47"/>
      <c r="BZM683" s="47"/>
      <c r="BZN683" s="47"/>
      <c r="BZO683" s="48"/>
      <c r="BZP683" s="43"/>
      <c r="BZQ683" s="44"/>
      <c r="BZR683" s="9"/>
      <c r="BZS683" s="49"/>
      <c r="BZT683" s="49"/>
      <c r="BZU683" s="49"/>
      <c r="BZV683" s="50"/>
      <c r="BZW683" s="47"/>
      <c r="BZX683" s="47"/>
      <c r="BZY683" s="47"/>
      <c r="BZZ683" s="48"/>
      <c r="CAA683" s="43"/>
      <c r="CAB683" s="44"/>
      <c r="CAC683" s="9"/>
      <c r="CAD683" s="49"/>
      <c r="CAE683" s="49"/>
      <c r="CAF683" s="49"/>
      <c r="CAG683" s="50"/>
      <c r="CAH683" s="47"/>
      <c r="CAI683" s="47"/>
      <c r="CAJ683" s="47"/>
      <c r="CAK683" s="48"/>
      <c r="CAL683" s="43"/>
      <c r="CAM683" s="44"/>
      <c r="CAN683" s="9"/>
      <c r="CAO683" s="49"/>
      <c r="CAP683" s="49"/>
      <c r="CAQ683" s="49"/>
      <c r="CAR683" s="50"/>
      <c r="CAS683" s="47"/>
      <c r="CAT683" s="47"/>
      <c r="CAU683" s="47"/>
      <c r="CAV683" s="48"/>
      <c r="CAW683" s="43"/>
      <c r="CAX683" s="44"/>
      <c r="CAY683" s="9"/>
      <c r="CAZ683" s="49"/>
      <c r="CBA683" s="49"/>
      <c r="CBB683" s="49"/>
      <c r="CBC683" s="50"/>
      <c r="CBD683" s="47"/>
      <c r="CBE683" s="47"/>
      <c r="CBF683" s="47"/>
      <c r="CBG683" s="48"/>
      <c r="CBH683" s="43"/>
      <c r="CBI683" s="44"/>
      <c r="CBJ683" s="9"/>
      <c r="CBK683" s="49"/>
      <c r="CBL683" s="49"/>
      <c r="CBM683" s="49"/>
      <c r="CBN683" s="50"/>
      <c r="CBO683" s="47"/>
      <c r="CBP683" s="47"/>
      <c r="CBQ683" s="47"/>
      <c r="CBR683" s="48"/>
      <c r="CBS683" s="43"/>
      <c r="CBT683" s="44"/>
      <c r="CBU683" s="9"/>
      <c r="CBV683" s="49"/>
      <c r="CBW683" s="49"/>
      <c r="CBX683" s="49"/>
      <c r="CBY683" s="50"/>
      <c r="CBZ683" s="47"/>
      <c r="CCA683" s="47"/>
      <c r="CCB683" s="47"/>
      <c r="CCC683" s="48"/>
      <c r="CCD683" s="43"/>
      <c r="CCE683" s="44"/>
      <c r="CCF683" s="9"/>
      <c r="CCG683" s="49"/>
      <c r="CCH683" s="49"/>
      <c r="CCI683" s="49"/>
      <c r="CCJ683" s="50"/>
      <c r="CCK683" s="47"/>
      <c r="CCL683" s="47"/>
      <c r="CCM683" s="47"/>
      <c r="CCN683" s="48"/>
      <c r="CCO683" s="43"/>
      <c r="CCP683" s="44"/>
      <c r="CCQ683" s="9"/>
      <c r="CCR683" s="49"/>
      <c r="CCS683" s="49"/>
      <c r="CCT683" s="49"/>
      <c r="CCU683" s="50"/>
      <c r="CCV683" s="47"/>
      <c r="CCW683" s="47"/>
      <c r="CCX683" s="47"/>
      <c r="CCY683" s="48"/>
      <c r="CCZ683" s="43"/>
      <c r="CDA683" s="44"/>
      <c r="CDB683" s="9"/>
      <c r="CDC683" s="49"/>
      <c r="CDD683" s="49"/>
      <c r="CDE683" s="49"/>
      <c r="CDF683" s="50"/>
      <c r="CDG683" s="47"/>
      <c r="CDH683" s="47"/>
      <c r="CDI683" s="47"/>
      <c r="CDJ683" s="48"/>
      <c r="CDK683" s="43"/>
      <c r="CDL683" s="44"/>
      <c r="CDM683" s="9"/>
      <c r="CDN683" s="49"/>
      <c r="CDO683" s="49"/>
      <c r="CDP683" s="49"/>
      <c r="CDQ683" s="50"/>
      <c r="CDR683" s="47"/>
      <c r="CDS683" s="47"/>
      <c r="CDT683" s="47"/>
      <c r="CDU683" s="48"/>
      <c r="CDV683" s="43"/>
      <c r="CDW683" s="44"/>
      <c r="CDX683" s="9"/>
      <c r="CDY683" s="49"/>
      <c r="CDZ683" s="49"/>
      <c r="CEA683" s="49"/>
      <c r="CEB683" s="50"/>
      <c r="CEC683" s="47"/>
      <c r="CED683" s="47"/>
      <c r="CEE683" s="47"/>
      <c r="CEF683" s="48"/>
      <c r="CEG683" s="43"/>
      <c r="CEH683" s="44"/>
      <c r="CEI683" s="9"/>
      <c r="CEJ683" s="49"/>
      <c r="CEK683" s="49"/>
      <c r="CEL683" s="49"/>
      <c r="CEM683" s="50"/>
      <c r="CEN683" s="47"/>
      <c r="CEO683" s="47"/>
      <c r="CEP683" s="47"/>
      <c r="CEQ683" s="48"/>
      <c r="CER683" s="43"/>
      <c r="CES683" s="44"/>
      <c r="CET683" s="9"/>
      <c r="CEU683" s="49"/>
      <c r="CEV683" s="49"/>
      <c r="CEW683" s="49"/>
      <c r="CEX683" s="50"/>
      <c r="CEY683" s="47"/>
      <c r="CEZ683" s="47"/>
      <c r="CFA683" s="47"/>
      <c r="CFB683" s="48"/>
      <c r="CFC683" s="43"/>
      <c r="CFD683" s="44"/>
      <c r="CFE683" s="9"/>
      <c r="CFF683" s="49"/>
      <c r="CFG683" s="49"/>
      <c r="CFH683" s="49"/>
      <c r="CFI683" s="50"/>
      <c r="CFJ683" s="47"/>
      <c r="CFK683" s="47"/>
      <c r="CFL683" s="47"/>
      <c r="CFM683" s="48"/>
      <c r="CFN683" s="43"/>
      <c r="CFO683" s="44"/>
      <c r="CFP683" s="9"/>
      <c r="CFQ683" s="49"/>
      <c r="CFR683" s="49"/>
      <c r="CFS683" s="49"/>
      <c r="CFT683" s="50"/>
      <c r="CFU683" s="47"/>
      <c r="CFV683" s="47"/>
      <c r="CFW683" s="47"/>
      <c r="CFX683" s="48"/>
      <c r="CFY683" s="43"/>
      <c r="CFZ683" s="44"/>
      <c r="CGA683" s="9"/>
      <c r="CGB683" s="49"/>
      <c r="CGC683" s="49"/>
      <c r="CGD683" s="49"/>
      <c r="CGE683" s="50"/>
      <c r="CGF683" s="47"/>
      <c r="CGG683" s="47"/>
      <c r="CGH683" s="47"/>
      <c r="CGI683" s="48"/>
      <c r="CGJ683" s="43"/>
      <c r="CGK683" s="44"/>
      <c r="CGL683" s="9"/>
      <c r="CGM683" s="49"/>
      <c r="CGN683" s="49"/>
      <c r="CGO683" s="49"/>
      <c r="CGP683" s="50"/>
      <c r="CGQ683" s="47"/>
      <c r="CGR683" s="47"/>
      <c r="CGS683" s="47"/>
      <c r="CGT683" s="48"/>
      <c r="CGU683" s="43"/>
      <c r="CGV683" s="44"/>
      <c r="CGW683" s="9"/>
      <c r="CGX683" s="49"/>
      <c r="CGY683" s="49"/>
      <c r="CGZ683" s="49"/>
      <c r="CHA683" s="50"/>
      <c r="CHB683" s="47"/>
      <c r="CHC683" s="47"/>
      <c r="CHD683" s="47"/>
      <c r="CHE683" s="48"/>
      <c r="CHF683" s="43"/>
      <c r="CHG683" s="44"/>
      <c r="CHH683" s="9"/>
      <c r="CHI683" s="49"/>
      <c r="CHJ683" s="49"/>
      <c r="CHK683" s="49"/>
      <c r="CHL683" s="50"/>
      <c r="CHM683" s="47"/>
      <c r="CHN683" s="47"/>
      <c r="CHO683" s="47"/>
      <c r="CHP683" s="48"/>
      <c r="CHQ683" s="43"/>
      <c r="CHR683" s="44"/>
      <c r="CHS683" s="9"/>
      <c r="CHT683" s="49"/>
      <c r="CHU683" s="49"/>
      <c r="CHV683" s="49"/>
      <c r="CHW683" s="50"/>
      <c r="CHX683" s="47"/>
      <c r="CHY683" s="47"/>
      <c r="CHZ683" s="47"/>
      <c r="CIA683" s="48"/>
      <c r="CIB683" s="43"/>
      <c r="CIC683" s="44"/>
      <c r="CID683" s="9"/>
      <c r="CIE683" s="49"/>
      <c r="CIF683" s="49"/>
      <c r="CIG683" s="49"/>
      <c r="CIH683" s="50"/>
      <c r="CII683" s="47"/>
      <c r="CIJ683" s="47"/>
      <c r="CIK683" s="47"/>
      <c r="CIL683" s="48"/>
      <c r="CIM683" s="43"/>
      <c r="CIN683" s="44"/>
      <c r="CIO683" s="9"/>
      <c r="CIP683" s="49"/>
      <c r="CIQ683" s="49"/>
      <c r="CIR683" s="49"/>
      <c r="CIS683" s="50"/>
      <c r="CIT683" s="47"/>
      <c r="CIU683" s="47"/>
      <c r="CIV683" s="47"/>
      <c r="CIW683" s="48"/>
      <c r="CIX683" s="43"/>
      <c r="CIY683" s="44"/>
      <c r="CIZ683" s="9"/>
      <c r="CJA683" s="49"/>
      <c r="CJB683" s="49"/>
      <c r="CJC683" s="49"/>
      <c r="CJD683" s="50"/>
      <c r="CJE683" s="47"/>
      <c r="CJF683" s="47"/>
      <c r="CJG683" s="47"/>
      <c r="CJH683" s="48"/>
      <c r="CJI683" s="43"/>
      <c r="CJJ683" s="44"/>
      <c r="CJK683" s="9"/>
      <c r="CJL683" s="49"/>
      <c r="CJM683" s="49"/>
      <c r="CJN683" s="49"/>
      <c r="CJO683" s="50"/>
      <c r="CJP683" s="47"/>
      <c r="CJQ683" s="47"/>
      <c r="CJR683" s="47"/>
      <c r="CJS683" s="48"/>
      <c r="CJT683" s="43"/>
      <c r="CJU683" s="44"/>
      <c r="CJV683" s="9"/>
      <c r="CJW683" s="49"/>
      <c r="CJX683" s="49"/>
      <c r="CJY683" s="49"/>
      <c r="CJZ683" s="50"/>
      <c r="CKA683" s="47"/>
      <c r="CKB683" s="47"/>
      <c r="CKC683" s="47"/>
      <c r="CKD683" s="48"/>
      <c r="CKE683" s="43"/>
      <c r="CKF683" s="44"/>
      <c r="CKG683" s="9"/>
      <c r="CKH683" s="49"/>
      <c r="CKI683" s="49"/>
      <c r="CKJ683" s="49"/>
      <c r="CKK683" s="50"/>
      <c r="CKL683" s="47"/>
      <c r="CKM683" s="47"/>
      <c r="CKN683" s="47"/>
      <c r="CKO683" s="48"/>
      <c r="CKP683" s="43"/>
      <c r="CKQ683" s="44"/>
      <c r="CKR683" s="9"/>
      <c r="CKS683" s="49"/>
      <c r="CKT683" s="49"/>
      <c r="CKU683" s="49"/>
      <c r="CKV683" s="50"/>
      <c r="CKW683" s="47"/>
      <c r="CKX683" s="47"/>
      <c r="CKY683" s="47"/>
      <c r="CKZ683" s="48"/>
      <c r="CLA683" s="43"/>
      <c r="CLB683" s="44"/>
      <c r="CLC683" s="9"/>
      <c r="CLD683" s="49"/>
      <c r="CLE683" s="49"/>
      <c r="CLF683" s="49"/>
      <c r="CLG683" s="50"/>
      <c r="CLH683" s="47"/>
      <c r="CLI683" s="47"/>
      <c r="CLJ683" s="47"/>
      <c r="CLK683" s="48"/>
      <c r="CLL683" s="43"/>
      <c r="CLM683" s="44"/>
      <c r="CLN683" s="9"/>
      <c r="CLO683" s="49"/>
      <c r="CLP683" s="49"/>
      <c r="CLQ683" s="49"/>
      <c r="CLR683" s="50"/>
      <c r="CLS683" s="47"/>
      <c r="CLT683" s="47"/>
      <c r="CLU683" s="47"/>
      <c r="CLV683" s="48"/>
      <c r="CLW683" s="43"/>
      <c r="CLX683" s="44"/>
      <c r="CLY683" s="9"/>
      <c r="CLZ683" s="49"/>
      <c r="CMA683" s="49"/>
      <c r="CMB683" s="49"/>
      <c r="CMC683" s="50"/>
      <c r="CMD683" s="47"/>
      <c r="CME683" s="47"/>
      <c r="CMF683" s="47"/>
      <c r="CMG683" s="48"/>
      <c r="CMH683" s="43"/>
      <c r="CMI683" s="44"/>
      <c r="CMJ683" s="9"/>
      <c r="CMK683" s="49"/>
      <c r="CML683" s="49"/>
      <c r="CMM683" s="49"/>
      <c r="CMN683" s="50"/>
      <c r="CMO683" s="47"/>
      <c r="CMP683" s="47"/>
      <c r="CMQ683" s="47"/>
      <c r="CMR683" s="48"/>
      <c r="CMS683" s="43"/>
      <c r="CMT683" s="44"/>
      <c r="CMU683" s="9"/>
      <c r="CMV683" s="49"/>
      <c r="CMW683" s="49"/>
      <c r="CMX683" s="49"/>
      <c r="CMY683" s="50"/>
      <c r="CMZ683" s="47"/>
      <c r="CNA683" s="47"/>
      <c r="CNB683" s="47"/>
      <c r="CNC683" s="48"/>
      <c r="CND683" s="43"/>
      <c r="CNE683" s="44"/>
      <c r="CNF683" s="9"/>
      <c r="CNG683" s="49"/>
      <c r="CNH683" s="49"/>
      <c r="CNI683" s="49"/>
      <c r="CNJ683" s="50"/>
      <c r="CNK683" s="47"/>
      <c r="CNL683" s="47"/>
      <c r="CNM683" s="47"/>
      <c r="CNN683" s="48"/>
      <c r="CNO683" s="43"/>
      <c r="CNP683" s="44"/>
      <c r="CNQ683" s="9"/>
      <c r="CNR683" s="49"/>
      <c r="CNS683" s="49"/>
      <c r="CNT683" s="49"/>
      <c r="CNU683" s="50"/>
      <c r="CNV683" s="47"/>
      <c r="CNW683" s="47"/>
      <c r="CNX683" s="47"/>
      <c r="CNY683" s="48"/>
      <c r="CNZ683" s="43"/>
      <c r="COA683" s="44"/>
      <c r="COB683" s="9"/>
      <c r="COC683" s="49"/>
      <c r="COD683" s="49"/>
      <c r="COE683" s="49"/>
      <c r="COF683" s="50"/>
      <c r="COG683" s="47"/>
      <c r="COH683" s="47"/>
      <c r="COI683" s="47"/>
      <c r="COJ683" s="48"/>
      <c r="COK683" s="43"/>
      <c r="COL683" s="44"/>
      <c r="COM683" s="9"/>
      <c r="CON683" s="49"/>
      <c r="COO683" s="49"/>
      <c r="COP683" s="49"/>
      <c r="COQ683" s="50"/>
      <c r="COR683" s="47"/>
      <c r="COS683" s="47"/>
      <c r="COT683" s="47"/>
      <c r="COU683" s="48"/>
      <c r="COV683" s="43"/>
      <c r="COW683" s="44"/>
      <c r="COX683" s="9"/>
      <c r="COY683" s="49"/>
      <c r="COZ683" s="49"/>
      <c r="CPA683" s="49"/>
      <c r="CPB683" s="50"/>
      <c r="CPC683" s="47"/>
      <c r="CPD683" s="47"/>
      <c r="CPE683" s="47"/>
      <c r="CPF683" s="48"/>
      <c r="CPG683" s="43"/>
      <c r="CPH683" s="44"/>
      <c r="CPI683" s="9"/>
      <c r="CPJ683" s="49"/>
      <c r="CPK683" s="49"/>
      <c r="CPL683" s="49"/>
      <c r="CPM683" s="50"/>
      <c r="CPN683" s="47"/>
      <c r="CPO683" s="47"/>
      <c r="CPP683" s="47"/>
      <c r="CPQ683" s="48"/>
      <c r="CPR683" s="43"/>
      <c r="CPS683" s="44"/>
      <c r="CPT683" s="9"/>
      <c r="CPU683" s="49"/>
      <c r="CPV683" s="49"/>
      <c r="CPW683" s="49"/>
      <c r="CPX683" s="50"/>
      <c r="CPY683" s="47"/>
      <c r="CPZ683" s="47"/>
      <c r="CQA683" s="47"/>
      <c r="CQB683" s="48"/>
      <c r="CQC683" s="43"/>
      <c r="CQD683" s="44"/>
      <c r="CQE683" s="9"/>
      <c r="CQF683" s="49"/>
      <c r="CQG683" s="49"/>
      <c r="CQH683" s="49"/>
      <c r="CQI683" s="50"/>
      <c r="CQJ683" s="47"/>
      <c r="CQK683" s="47"/>
      <c r="CQL683" s="47"/>
      <c r="CQM683" s="48"/>
      <c r="CQN683" s="43"/>
      <c r="CQO683" s="44"/>
      <c r="CQP683" s="9"/>
      <c r="CQQ683" s="49"/>
      <c r="CQR683" s="49"/>
      <c r="CQS683" s="49"/>
      <c r="CQT683" s="50"/>
      <c r="CQU683" s="47"/>
      <c r="CQV683" s="47"/>
      <c r="CQW683" s="47"/>
      <c r="CQX683" s="48"/>
      <c r="CQY683" s="43"/>
      <c r="CQZ683" s="44"/>
      <c r="CRA683" s="9"/>
      <c r="CRB683" s="49"/>
      <c r="CRC683" s="49"/>
      <c r="CRD683" s="49"/>
      <c r="CRE683" s="50"/>
      <c r="CRF683" s="47"/>
      <c r="CRG683" s="47"/>
      <c r="CRH683" s="47"/>
      <c r="CRI683" s="48"/>
      <c r="CRJ683" s="43"/>
      <c r="CRK683" s="44"/>
      <c r="CRL683" s="9"/>
      <c r="CRM683" s="49"/>
      <c r="CRN683" s="49"/>
      <c r="CRO683" s="49"/>
      <c r="CRP683" s="50"/>
      <c r="CRQ683" s="47"/>
      <c r="CRR683" s="47"/>
      <c r="CRS683" s="47"/>
      <c r="CRT683" s="48"/>
      <c r="CRU683" s="43"/>
      <c r="CRV683" s="44"/>
      <c r="CRW683" s="9"/>
      <c r="CRX683" s="49"/>
      <c r="CRY683" s="49"/>
      <c r="CRZ683" s="49"/>
      <c r="CSA683" s="50"/>
      <c r="CSB683" s="47"/>
      <c r="CSC683" s="47"/>
      <c r="CSD683" s="47"/>
      <c r="CSE683" s="48"/>
      <c r="CSF683" s="43"/>
      <c r="CSG683" s="44"/>
      <c r="CSH683" s="9"/>
      <c r="CSI683" s="49"/>
      <c r="CSJ683" s="49"/>
      <c r="CSK683" s="49"/>
      <c r="CSL683" s="50"/>
      <c r="CSM683" s="47"/>
      <c r="CSN683" s="47"/>
      <c r="CSO683" s="47"/>
      <c r="CSP683" s="48"/>
      <c r="CSQ683" s="43"/>
      <c r="CSR683" s="44"/>
      <c r="CSS683" s="9"/>
      <c r="CST683" s="49"/>
      <c r="CSU683" s="49"/>
      <c r="CSV683" s="49"/>
      <c r="CSW683" s="50"/>
      <c r="CSX683" s="47"/>
      <c r="CSY683" s="47"/>
      <c r="CSZ683" s="47"/>
      <c r="CTA683" s="48"/>
      <c r="CTB683" s="43"/>
      <c r="CTC683" s="44"/>
      <c r="CTD683" s="9"/>
      <c r="CTE683" s="49"/>
      <c r="CTF683" s="49"/>
      <c r="CTG683" s="49"/>
      <c r="CTH683" s="50"/>
      <c r="CTI683" s="47"/>
      <c r="CTJ683" s="47"/>
      <c r="CTK683" s="47"/>
      <c r="CTL683" s="48"/>
      <c r="CTM683" s="43"/>
      <c r="CTN683" s="44"/>
      <c r="CTO683" s="9"/>
      <c r="CTP683" s="49"/>
      <c r="CTQ683" s="49"/>
      <c r="CTR683" s="49"/>
      <c r="CTS683" s="50"/>
      <c r="CTT683" s="47"/>
      <c r="CTU683" s="47"/>
      <c r="CTV683" s="47"/>
      <c r="CTW683" s="48"/>
      <c r="CTX683" s="43"/>
      <c r="CTY683" s="44"/>
      <c r="CTZ683" s="9"/>
      <c r="CUA683" s="49"/>
      <c r="CUB683" s="49"/>
      <c r="CUC683" s="49"/>
      <c r="CUD683" s="50"/>
      <c r="CUE683" s="47"/>
      <c r="CUF683" s="47"/>
      <c r="CUG683" s="47"/>
      <c r="CUH683" s="48"/>
      <c r="CUI683" s="43"/>
      <c r="CUJ683" s="44"/>
      <c r="CUK683" s="9"/>
      <c r="CUL683" s="49"/>
      <c r="CUM683" s="49"/>
      <c r="CUN683" s="49"/>
      <c r="CUO683" s="50"/>
      <c r="CUP683" s="47"/>
      <c r="CUQ683" s="47"/>
      <c r="CUR683" s="47"/>
      <c r="CUS683" s="48"/>
      <c r="CUT683" s="43"/>
      <c r="CUU683" s="44"/>
      <c r="CUV683" s="9"/>
      <c r="CUW683" s="49"/>
      <c r="CUX683" s="49"/>
      <c r="CUY683" s="49"/>
      <c r="CUZ683" s="50"/>
      <c r="CVA683" s="47"/>
      <c r="CVB683" s="47"/>
      <c r="CVC683" s="47"/>
      <c r="CVD683" s="48"/>
      <c r="CVE683" s="43"/>
      <c r="CVF683" s="44"/>
      <c r="CVG683" s="9"/>
      <c r="CVH683" s="49"/>
      <c r="CVI683" s="49"/>
      <c r="CVJ683" s="49"/>
      <c r="CVK683" s="50"/>
      <c r="CVL683" s="47"/>
      <c r="CVM683" s="47"/>
      <c r="CVN683" s="47"/>
      <c r="CVO683" s="48"/>
      <c r="CVP683" s="43"/>
      <c r="CVQ683" s="44"/>
      <c r="CVR683" s="9"/>
      <c r="CVS683" s="49"/>
      <c r="CVT683" s="49"/>
      <c r="CVU683" s="49"/>
      <c r="CVV683" s="50"/>
      <c r="CVW683" s="47"/>
      <c r="CVX683" s="47"/>
      <c r="CVY683" s="47"/>
      <c r="CVZ683" s="48"/>
      <c r="CWA683" s="43"/>
      <c r="CWB683" s="44"/>
      <c r="CWC683" s="9"/>
      <c r="CWD683" s="49"/>
      <c r="CWE683" s="49"/>
      <c r="CWF683" s="49"/>
      <c r="CWG683" s="50"/>
      <c r="CWH683" s="47"/>
      <c r="CWI683" s="47"/>
      <c r="CWJ683" s="47"/>
      <c r="CWK683" s="48"/>
      <c r="CWL683" s="43"/>
      <c r="CWM683" s="44"/>
      <c r="CWN683" s="9"/>
      <c r="CWO683" s="49"/>
      <c r="CWP683" s="49"/>
      <c r="CWQ683" s="49"/>
      <c r="CWR683" s="50"/>
      <c r="CWS683" s="47"/>
      <c r="CWT683" s="47"/>
      <c r="CWU683" s="47"/>
      <c r="CWV683" s="48"/>
      <c r="CWW683" s="43"/>
      <c r="CWX683" s="44"/>
      <c r="CWY683" s="9"/>
      <c r="CWZ683" s="49"/>
      <c r="CXA683" s="49"/>
      <c r="CXB683" s="49"/>
      <c r="CXC683" s="50"/>
      <c r="CXD683" s="47"/>
      <c r="CXE683" s="47"/>
      <c r="CXF683" s="47"/>
      <c r="CXG683" s="48"/>
      <c r="CXH683" s="43"/>
      <c r="CXI683" s="44"/>
      <c r="CXJ683" s="9"/>
      <c r="CXK683" s="49"/>
      <c r="CXL683" s="49"/>
      <c r="CXM683" s="49"/>
      <c r="CXN683" s="50"/>
      <c r="CXO683" s="47"/>
      <c r="CXP683" s="47"/>
      <c r="CXQ683" s="47"/>
      <c r="CXR683" s="48"/>
      <c r="CXS683" s="43"/>
      <c r="CXT683" s="44"/>
      <c r="CXU683" s="9"/>
      <c r="CXV683" s="49"/>
      <c r="CXW683" s="49"/>
      <c r="CXX683" s="49"/>
      <c r="CXY683" s="50"/>
      <c r="CXZ683" s="47"/>
      <c r="CYA683" s="47"/>
      <c r="CYB683" s="47"/>
      <c r="CYC683" s="48"/>
      <c r="CYD683" s="43"/>
      <c r="CYE683" s="44"/>
      <c r="CYF683" s="9"/>
      <c r="CYG683" s="49"/>
      <c r="CYH683" s="49"/>
      <c r="CYI683" s="49"/>
      <c r="CYJ683" s="50"/>
      <c r="CYK683" s="47"/>
      <c r="CYL683" s="47"/>
      <c r="CYM683" s="47"/>
      <c r="CYN683" s="48"/>
      <c r="CYO683" s="43"/>
      <c r="CYP683" s="44"/>
      <c r="CYQ683" s="9"/>
      <c r="CYR683" s="49"/>
      <c r="CYS683" s="49"/>
      <c r="CYT683" s="49"/>
      <c r="CYU683" s="50"/>
      <c r="CYV683" s="47"/>
      <c r="CYW683" s="47"/>
      <c r="CYX683" s="47"/>
      <c r="CYY683" s="48"/>
      <c r="CYZ683" s="43"/>
      <c r="CZA683" s="44"/>
      <c r="CZB683" s="9"/>
      <c r="CZC683" s="49"/>
      <c r="CZD683" s="49"/>
      <c r="CZE683" s="49"/>
      <c r="CZF683" s="50"/>
      <c r="CZG683" s="47"/>
      <c r="CZH683" s="47"/>
      <c r="CZI683" s="47"/>
      <c r="CZJ683" s="48"/>
      <c r="CZK683" s="43"/>
      <c r="CZL683" s="44"/>
      <c r="CZM683" s="9"/>
      <c r="CZN683" s="49"/>
      <c r="CZO683" s="49"/>
      <c r="CZP683" s="49"/>
      <c r="CZQ683" s="50"/>
      <c r="CZR683" s="47"/>
      <c r="CZS683" s="47"/>
      <c r="CZT683" s="47"/>
      <c r="CZU683" s="48"/>
      <c r="CZV683" s="43"/>
      <c r="CZW683" s="44"/>
      <c r="CZX683" s="9"/>
      <c r="CZY683" s="49"/>
      <c r="CZZ683" s="49"/>
      <c r="DAA683" s="49"/>
      <c r="DAB683" s="50"/>
      <c r="DAC683" s="47"/>
      <c r="DAD683" s="47"/>
      <c r="DAE683" s="47"/>
      <c r="DAF683" s="48"/>
      <c r="DAG683" s="43"/>
      <c r="DAH683" s="44"/>
      <c r="DAI683" s="9"/>
      <c r="DAJ683" s="49"/>
      <c r="DAK683" s="49"/>
      <c r="DAL683" s="49"/>
      <c r="DAM683" s="50"/>
      <c r="DAN683" s="47"/>
      <c r="DAO683" s="47"/>
      <c r="DAP683" s="47"/>
      <c r="DAQ683" s="48"/>
      <c r="DAR683" s="43"/>
      <c r="DAS683" s="44"/>
      <c r="DAT683" s="9"/>
      <c r="DAU683" s="49"/>
      <c r="DAV683" s="49"/>
      <c r="DAW683" s="49"/>
      <c r="DAX683" s="50"/>
      <c r="DAY683" s="47"/>
      <c r="DAZ683" s="47"/>
      <c r="DBA683" s="47"/>
      <c r="DBB683" s="48"/>
      <c r="DBC683" s="43"/>
      <c r="DBD683" s="44"/>
      <c r="DBE683" s="9"/>
      <c r="DBF683" s="49"/>
      <c r="DBG683" s="49"/>
      <c r="DBH683" s="49"/>
      <c r="DBI683" s="50"/>
      <c r="DBJ683" s="47"/>
      <c r="DBK683" s="47"/>
      <c r="DBL683" s="47"/>
      <c r="DBM683" s="48"/>
      <c r="DBN683" s="43"/>
      <c r="DBO683" s="44"/>
      <c r="DBP683" s="9"/>
      <c r="DBQ683" s="49"/>
      <c r="DBR683" s="49"/>
      <c r="DBS683" s="49"/>
      <c r="DBT683" s="50"/>
      <c r="DBU683" s="47"/>
      <c r="DBV683" s="47"/>
      <c r="DBW683" s="47"/>
      <c r="DBX683" s="48"/>
      <c r="DBY683" s="43"/>
      <c r="DBZ683" s="44"/>
      <c r="DCA683" s="9"/>
      <c r="DCB683" s="49"/>
      <c r="DCC683" s="49"/>
      <c r="DCD683" s="49"/>
      <c r="DCE683" s="50"/>
      <c r="DCF683" s="47"/>
      <c r="DCG683" s="47"/>
      <c r="DCH683" s="47"/>
      <c r="DCI683" s="48"/>
      <c r="DCJ683" s="43"/>
      <c r="DCK683" s="44"/>
      <c r="DCL683" s="9"/>
      <c r="DCM683" s="49"/>
      <c r="DCN683" s="49"/>
      <c r="DCO683" s="49"/>
      <c r="DCP683" s="50"/>
      <c r="DCQ683" s="47"/>
      <c r="DCR683" s="47"/>
      <c r="DCS683" s="47"/>
      <c r="DCT683" s="48"/>
      <c r="DCU683" s="43"/>
      <c r="DCV683" s="44"/>
      <c r="DCW683" s="9"/>
      <c r="DCX683" s="49"/>
      <c r="DCY683" s="49"/>
      <c r="DCZ683" s="49"/>
      <c r="DDA683" s="50"/>
      <c r="DDB683" s="47"/>
      <c r="DDC683" s="47"/>
      <c r="DDD683" s="47"/>
      <c r="DDE683" s="48"/>
      <c r="DDF683" s="43"/>
      <c r="DDG683" s="44"/>
      <c r="DDH683" s="9"/>
      <c r="DDI683" s="49"/>
      <c r="DDJ683" s="49"/>
      <c r="DDK683" s="49"/>
      <c r="DDL683" s="50"/>
      <c r="DDM683" s="47"/>
      <c r="DDN683" s="47"/>
      <c r="DDO683" s="47"/>
      <c r="DDP683" s="48"/>
      <c r="DDQ683" s="43"/>
      <c r="DDR683" s="44"/>
      <c r="DDS683" s="9"/>
      <c r="DDT683" s="49"/>
      <c r="DDU683" s="49"/>
      <c r="DDV683" s="49"/>
      <c r="DDW683" s="50"/>
      <c r="DDX683" s="47"/>
      <c r="DDY683" s="47"/>
      <c r="DDZ683" s="47"/>
      <c r="DEA683" s="48"/>
      <c r="DEB683" s="43"/>
      <c r="DEC683" s="44"/>
      <c r="DED683" s="9"/>
      <c r="DEE683" s="49"/>
      <c r="DEF683" s="49"/>
      <c r="DEG683" s="49"/>
      <c r="DEH683" s="50"/>
      <c r="DEI683" s="47"/>
      <c r="DEJ683" s="47"/>
      <c r="DEK683" s="47"/>
      <c r="DEL683" s="48"/>
      <c r="DEM683" s="43"/>
      <c r="DEN683" s="44"/>
      <c r="DEO683" s="9"/>
      <c r="DEP683" s="49"/>
      <c r="DEQ683" s="49"/>
      <c r="DER683" s="49"/>
      <c r="DES683" s="50"/>
      <c r="DET683" s="47"/>
      <c r="DEU683" s="47"/>
      <c r="DEV683" s="47"/>
      <c r="DEW683" s="48"/>
      <c r="DEX683" s="43"/>
      <c r="DEY683" s="44"/>
      <c r="DEZ683" s="9"/>
      <c r="DFA683" s="49"/>
      <c r="DFB683" s="49"/>
      <c r="DFC683" s="49"/>
      <c r="DFD683" s="50"/>
      <c r="DFE683" s="47"/>
      <c r="DFF683" s="47"/>
      <c r="DFG683" s="47"/>
      <c r="DFH683" s="48"/>
      <c r="DFI683" s="43"/>
      <c r="DFJ683" s="44"/>
      <c r="DFK683" s="9"/>
      <c r="DFL683" s="49"/>
      <c r="DFM683" s="49"/>
      <c r="DFN683" s="49"/>
      <c r="DFO683" s="50"/>
      <c r="DFP683" s="47"/>
      <c r="DFQ683" s="47"/>
      <c r="DFR683" s="47"/>
      <c r="DFS683" s="48"/>
      <c r="DFT683" s="43"/>
      <c r="DFU683" s="44"/>
      <c r="DFV683" s="9"/>
      <c r="DFW683" s="49"/>
      <c r="DFX683" s="49"/>
      <c r="DFY683" s="49"/>
      <c r="DFZ683" s="50"/>
      <c r="DGA683" s="47"/>
      <c r="DGB683" s="47"/>
      <c r="DGC683" s="47"/>
      <c r="DGD683" s="48"/>
      <c r="DGE683" s="43"/>
      <c r="DGF683" s="44"/>
      <c r="DGG683" s="9"/>
      <c r="DGH683" s="49"/>
      <c r="DGI683" s="49"/>
      <c r="DGJ683" s="49"/>
      <c r="DGK683" s="50"/>
      <c r="DGL683" s="47"/>
      <c r="DGM683" s="47"/>
      <c r="DGN683" s="47"/>
      <c r="DGO683" s="48"/>
      <c r="DGP683" s="43"/>
      <c r="DGQ683" s="44"/>
      <c r="DGR683" s="9"/>
      <c r="DGS683" s="49"/>
      <c r="DGT683" s="49"/>
      <c r="DGU683" s="49"/>
      <c r="DGV683" s="50"/>
      <c r="DGW683" s="47"/>
      <c r="DGX683" s="47"/>
      <c r="DGY683" s="47"/>
      <c r="DGZ683" s="48"/>
      <c r="DHA683" s="43"/>
      <c r="DHB683" s="44"/>
      <c r="DHC683" s="9"/>
      <c r="DHD683" s="49"/>
      <c r="DHE683" s="49"/>
      <c r="DHF683" s="49"/>
      <c r="DHG683" s="50"/>
      <c r="DHH683" s="47"/>
      <c r="DHI683" s="47"/>
      <c r="DHJ683" s="47"/>
      <c r="DHK683" s="48"/>
      <c r="DHL683" s="43"/>
      <c r="DHM683" s="44"/>
      <c r="DHN683" s="9"/>
      <c r="DHO683" s="49"/>
      <c r="DHP683" s="49"/>
      <c r="DHQ683" s="49"/>
      <c r="DHR683" s="50"/>
      <c r="DHS683" s="47"/>
      <c r="DHT683" s="47"/>
      <c r="DHU683" s="47"/>
      <c r="DHV683" s="48"/>
      <c r="DHW683" s="43"/>
      <c r="DHX683" s="44"/>
      <c r="DHY683" s="9"/>
      <c r="DHZ683" s="49"/>
      <c r="DIA683" s="49"/>
      <c r="DIB683" s="49"/>
      <c r="DIC683" s="50"/>
      <c r="DID683" s="47"/>
      <c r="DIE683" s="47"/>
      <c r="DIF683" s="47"/>
      <c r="DIG683" s="48"/>
      <c r="DIH683" s="43"/>
      <c r="DII683" s="44"/>
      <c r="DIJ683" s="9"/>
      <c r="DIK683" s="49"/>
      <c r="DIL683" s="49"/>
      <c r="DIM683" s="49"/>
      <c r="DIN683" s="50"/>
      <c r="DIO683" s="47"/>
      <c r="DIP683" s="47"/>
      <c r="DIQ683" s="47"/>
      <c r="DIR683" s="48"/>
      <c r="DIS683" s="43"/>
      <c r="DIT683" s="44"/>
      <c r="DIU683" s="9"/>
      <c r="DIV683" s="49"/>
      <c r="DIW683" s="49"/>
      <c r="DIX683" s="49"/>
      <c r="DIY683" s="50"/>
      <c r="DIZ683" s="47"/>
      <c r="DJA683" s="47"/>
      <c r="DJB683" s="47"/>
      <c r="DJC683" s="48"/>
      <c r="DJD683" s="43"/>
      <c r="DJE683" s="44"/>
      <c r="DJF683" s="9"/>
      <c r="DJG683" s="49"/>
      <c r="DJH683" s="49"/>
      <c r="DJI683" s="49"/>
      <c r="DJJ683" s="50"/>
      <c r="DJK683" s="47"/>
      <c r="DJL683" s="47"/>
      <c r="DJM683" s="47"/>
      <c r="DJN683" s="48"/>
      <c r="DJO683" s="43"/>
      <c r="DJP683" s="44"/>
      <c r="DJQ683" s="9"/>
      <c r="DJR683" s="49"/>
      <c r="DJS683" s="49"/>
      <c r="DJT683" s="49"/>
      <c r="DJU683" s="50"/>
      <c r="DJV683" s="47"/>
      <c r="DJW683" s="47"/>
      <c r="DJX683" s="47"/>
      <c r="DJY683" s="48"/>
      <c r="DJZ683" s="43"/>
      <c r="DKA683" s="44"/>
      <c r="DKB683" s="9"/>
      <c r="DKC683" s="49"/>
      <c r="DKD683" s="49"/>
      <c r="DKE683" s="49"/>
      <c r="DKF683" s="50"/>
      <c r="DKG683" s="47"/>
      <c r="DKH683" s="47"/>
      <c r="DKI683" s="47"/>
      <c r="DKJ683" s="48"/>
      <c r="DKK683" s="43"/>
      <c r="DKL683" s="44"/>
      <c r="DKM683" s="9"/>
      <c r="DKN683" s="49"/>
      <c r="DKO683" s="49"/>
      <c r="DKP683" s="49"/>
      <c r="DKQ683" s="50"/>
      <c r="DKR683" s="47"/>
      <c r="DKS683" s="47"/>
      <c r="DKT683" s="47"/>
      <c r="DKU683" s="48"/>
      <c r="DKV683" s="43"/>
      <c r="DKW683" s="44"/>
      <c r="DKX683" s="9"/>
      <c r="DKY683" s="49"/>
      <c r="DKZ683" s="49"/>
      <c r="DLA683" s="49"/>
      <c r="DLB683" s="50"/>
      <c r="DLC683" s="47"/>
      <c r="DLD683" s="47"/>
      <c r="DLE683" s="47"/>
      <c r="DLF683" s="48"/>
      <c r="DLG683" s="43"/>
      <c r="DLH683" s="44"/>
      <c r="DLI683" s="9"/>
      <c r="DLJ683" s="49"/>
      <c r="DLK683" s="49"/>
      <c r="DLL683" s="49"/>
      <c r="DLM683" s="50"/>
      <c r="DLN683" s="47"/>
      <c r="DLO683" s="47"/>
      <c r="DLP683" s="47"/>
      <c r="DLQ683" s="48"/>
      <c r="DLR683" s="43"/>
      <c r="DLS683" s="44"/>
      <c r="DLT683" s="9"/>
      <c r="DLU683" s="49"/>
      <c r="DLV683" s="49"/>
      <c r="DLW683" s="49"/>
      <c r="DLX683" s="50"/>
      <c r="DLY683" s="47"/>
      <c r="DLZ683" s="47"/>
      <c r="DMA683" s="47"/>
      <c r="DMB683" s="48"/>
      <c r="DMC683" s="43"/>
      <c r="DMD683" s="44"/>
      <c r="DME683" s="9"/>
      <c r="DMF683" s="49"/>
      <c r="DMG683" s="49"/>
      <c r="DMH683" s="49"/>
      <c r="DMI683" s="50"/>
      <c r="DMJ683" s="47"/>
      <c r="DMK683" s="47"/>
      <c r="DML683" s="47"/>
      <c r="DMM683" s="48"/>
      <c r="DMN683" s="43"/>
      <c r="DMO683" s="44"/>
      <c r="DMP683" s="9"/>
      <c r="DMQ683" s="49"/>
      <c r="DMR683" s="49"/>
      <c r="DMS683" s="49"/>
      <c r="DMT683" s="50"/>
      <c r="DMU683" s="47"/>
      <c r="DMV683" s="47"/>
      <c r="DMW683" s="47"/>
      <c r="DMX683" s="48"/>
      <c r="DMY683" s="43"/>
      <c r="DMZ683" s="44"/>
      <c r="DNA683" s="9"/>
      <c r="DNB683" s="49"/>
      <c r="DNC683" s="49"/>
      <c r="DND683" s="49"/>
      <c r="DNE683" s="50"/>
      <c r="DNF683" s="47"/>
      <c r="DNG683" s="47"/>
      <c r="DNH683" s="47"/>
      <c r="DNI683" s="48"/>
      <c r="DNJ683" s="43"/>
      <c r="DNK683" s="44"/>
      <c r="DNL683" s="9"/>
      <c r="DNM683" s="49"/>
      <c r="DNN683" s="49"/>
      <c r="DNO683" s="49"/>
      <c r="DNP683" s="50"/>
      <c r="DNQ683" s="47"/>
      <c r="DNR683" s="47"/>
      <c r="DNS683" s="47"/>
      <c r="DNT683" s="48"/>
      <c r="DNU683" s="43"/>
      <c r="DNV683" s="44"/>
      <c r="DNW683" s="9"/>
      <c r="DNX683" s="49"/>
      <c r="DNY683" s="49"/>
      <c r="DNZ683" s="49"/>
      <c r="DOA683" s="50"/>
      <c r="DOB683" s="47"/>
      <c r="DOC683" s="47"/>
      <c r="DOD683" s="47"/>
      <c r="DOE683" s="48"/>
      <c r="DOF683" s="43"/>
      <c r="DOG683" s="44"/>
      <c r="DOH683" s="9"/>
      <c r="DOI683" s="49"/>
      <c r="DOJ683" s="49"/>
      <c r="DOK683" s="49"/>
      <c r="DOL683" s="50"/>
      <c r="DOM683" s="47"/>
      <c r="DON683" s="47"/>
      <c r="DOO683" s="47"/>
      <c r="DOP683" s="48"/>
      <c r="DOQ683" s="43"/>
      <c r="DOR683" s="44"/>
      <c r="DOS683" s="9"/>
      <c r="DOT683" s="49"/>
      <c r="DOU683" s="49"/>
      <c r="DOV683" s="49"/>
      <c r="DOW683" s="50"/>
      <c r="DOX683" s="47"/>
      <c r="DOY683" s="47"/>
      <c r="DOZ683" s="47"/>
      <c r="DPA683" s="48"/>
      <c r="DPB683" s="43"/>
      <c r="DPC683" s="44"/>
      <c r="DPD683" s="9"/>
      <c r="DPE683" s="49"/>
      <c r="DPF683" s="49"/>
      <c r="DPG683" s="49"/>
      <c r="DPH683" s="50"/>
      <c r="DPI683" s="47"/>
      <c r="DPJ683" s="47"/>
      <c r="DPK683" s="47"/>
      <c r="DPL683" s="48"/>
      <c r="DPM683" s="43"/>
      <c r="DPN683" s="44"/>
      <c r="DPO683" s="9"/>
      <c r="DPP683" s="49"/>
      <c r="DPQ683" s="49"/>
      <c r="DPR683" s="49"/>
      <c r="DPS683" s="50"/>
      <c r="DPT683" s="47"/>
      <c r="DPU683" s="47"/>
      <c r="DPV683" s="47"/>
      <c r="DPW683" s="48"/>
      <c r="DPX683" s="43"/>
      <c r="DPY683" s="44"/>
      <c r="DPZ683" s="9"/>
      <c r="DQA683" s="49"/>
      <c r="DQB683" s="49"/>
      <c r="DQC683" s="49"/>
      <c r="DQD683" s="50"/>
      <c r="DQE683" s="47"/>
      <c r="DQF683" s="47"/>
      <c r="DQG683" s="47"/>
      <c r="DQH683" s="48"/>
      <c r="DQI683" s="43"/>
      <c r="DQJ683" s="44"/>
      <c r="DQK683" s="9"/>
      <c r="DQL683" s="49"/>
      <c r="DQM683" s="49"/>
      <c r="DQN683" s="49"/>
      <c r="DQO683" s="50"/>
      <c r="DQP683" s="47"/>
      <c r="DQQ683" s="47"/>
      <c r="DQR683" s="47"/>
      <c r="DQS683" s="48"/>
      <c r="DQT683" s="43"/>
      <c r="DQU683" s="44"/>
      <c r="DQV683" s="9"/>
      <c r="DQW683" s="49"/>
      <c r="DQX683" s="49"/>
      <c r="DQY683" s="49"/>
      <c r="DQZ683" s="50"/>
      <c r="DRA683" s="47"/>
      <c r="DRB683" s="47"/>
      <c r="DRC683" s="47"/>
      <c r="DRD683" s="48"/>
      <c r="DRE683" s="43"/>
      <c r="DRF683" s="44"/>
      <c r="DRG683" s="9"/>
      <c r="DRH683" s="49"/>
      <c r="DRI683" s="49"/>
      <c r="DRJ683" s="49"/>
      <c r="DRK683" s="50"/>
      <c r="DRL683" s="47"/>
      <c r="DRM683" s="47"/>
      <c r="DRN683" s="47"/>
      <c r="DRO683" s="48"/>
      <c r="DRP683" s="43"/>
      <c r="DRQ683" s="44"/>
      <c r="DRR683" s="9"/>
      <c r="DRS683" s="49"/>
      <c r="DRT683" s="49"/>
      <c r="DRU683" s="49"/>
      <c r="DRV683" s="50"/>
      <c r="DRW683" s="47"/>
      <c r="DRX683" s="47"/>
      <c r="DRY683" s="47"/>
      <c r="DRZ683" s="48"/>
      <c r="DSA683" s="43"/>
      <c r="DSB683" s="44"/>
      <c r="DSC683" s="9"/>
      <c r="DSD683" s="49"/>
      <c r="DSE683" s="49"/>
      <c r="DSF683" s="49"/>
      <c r="DSG683" s="50"/>
      <c r="DSH683" s="47"/>
      <c r="DSI683" s="47"/>
      <c r="DSJ683" s="47"/>
      <c r="DSK683" s="48"/>
      <c r="DSL683" s="43"/>
      <c r="DSM683" s="44"/>
      <c r="DSN683" s="9"/>
      <c r="DSO683" s="49"/>
      <c r="DSP683" s="49"/>
      <c r="DSQ683" s="49"/>
      <c r="DSR683" s="50"/>
      <c r="DSS683" s="47"/>
      <c r="DST683" s="47"/>
      <c r="DSU683" s="47"/>
      <c r="DSV683" s="48"/>
      <c r="DSW683" s="43"/>
      <c r="DSX683" s="44"/>
      <c r="DSY683" s="9"/>
      <c r="DSZ683" s="49"/>
      <c r="DTA683" s="49"/>
      <c r="DTB683" s="49"/>
      <c r="DTC683" s="50"/>
      <c r="DTD683" s="47"/>
      <c r="DTE683" s="47"/>
      <c r="DTF683" s="47"/>
      <c r="DTG683" s="48"/>
      <c r="DTH683" s="43"/>
      <c r="DTI683" s="44"/>
      <c r="DTJ683" s="9"/>
      <c r="DTK683" s="49"/>
      <c r="DTL683" s="49"/>
      <c r="DTM683" s="49"/>
      <c r="DTN683" s="50"/>
      <c r="DTO683" s="47"/>
      <c r="DTP683" s="47"/>
      <c r="DTQ683" s="47"/>
      <c r="DTR683" s="48"/>
      <c r="DTS683" s="43"/>
      <c r="DTT683" s="44"/>
      <c r="DTU683" s="9"/>
      <c r="DTV683" s="49"/>
      <c r="DTW683" s="49"/>
      <c r="DTX683" s="49"/>
      <c r="DTY683" s="50"/>
      <c r="DTZ683" s="47"/>
      <c r="DUA683" s="47"/>
      <c r="DUB683" s="47"/>
      <c r="DUC683" s="48"/>
      <c r="DUD683" s="43"/>
      <c r="DUE683" s="44"/>
      <c r="DUF683" s="9"/>
      <c r="DUG683" s="49"/>
      <c r="DUH683" s="49"/>
      <c r="DUI683" s="49"/>
      <c r="DUJ683" s="50"/>
      <c r="DUK683" s="47"/>
      <c r="DUL683" s="47"/>
      <c r="DUM683" s="47"/>
      <c r="DUN683" s="48"/>
      <c r="DUO683" s="43"/>
      <c r="DUP683" s="44"/>
      <c r="DUQ683" s="9"/>
      <c r="DUR683" s="49"/>
      <c r="DUS683" s="49"/>
      <c r="DUT683" s="49"/>
      <c r="DUU683" s="50"/>
      <c r="DUV683" s="47"/>
      <c r="DUW683" s="47"/>
      <c r="DUX683" s="47"/>
      <c r="DUY683" s="48"/>
      <c r="DUZ683" s="43"/>
      <c r="DVA683" s="44"/>
      <c r="DVB683" s="9"/>
      <c r="DVC683" s="49"/>
      <c r="DVD683" s="49"/>
      <c r="DVE683" s="49"/>
      <c r="DVF683" s="50"/>
      <c r="DVG683" s="47"/>
      <c r="DVH683" s="47"/>
      <c r="DVI683" s="47"/>
      <c r="DVJ683" s="48"/>
      <c r="DVK683" s="43"/>
      <c r="DVL683" s="44"/>
      <c r="DVM683" s="9"/>
      <c r="DVN683" s="49"/>
      <c r="DVO683" s="49"/>
      <c r="DVP683" s="49"/>
      <c r="DVQ683" s="50"/>
      <c r="DVR683" s="47"/>
      <c r="DVS683" s="47"/>
      <c r="DVT683" s="47"/>
      <c r="DVU683" s="48"/>
      <c r="DVV683" s="43"/>
      <c r="DVW683" s="44"/>
      <c r="DVX683" s="9"/>
      <c r="DVY683" s="49"/>
      <c r="DVZ683" s="49"/>
      <c r="DWA683" s="49"/>
      <c r="DWB683" s="50"/>
      <c r="DWC683" s="47"/>
      <c r="DWD683" s="47"/>
      <c r="DWE683" s="47"/>
      <c r="DWF683" s="48"/>
      <c r="DWG683" s="43"/>
      <c r="DWH683" s="44"/>
      <c r="DWI683" s="9"/>
      <c r="DWJ683" s="49"/>
      <c r="DWK683" s="49"/>
      <c r="DWL683" s="49"/>
      <c r="DWM683" s="50"/>
      <c r="DWN683" s="47"/>
      <c r="DWO683" s="47"/>
      <c r="DWP683" s="47"/>
      <c r="DWQ683" s="48"/>
      <c r="DWR683" s="43"/>
      <c r="DWS683" s="44"/>
      <c r="DWT683" s="9"/>
      <c r="DWU683" s="49"/>
      <c r="DWV683" s="49"/>
      <c r="DWW683" s="49"/>
      <c r="DWX683" s="50"/>
      <c r="DWY683" s="47"/>
      <c r="DWZ683" s="47"/>
      <c r="DXA683" s="47"/>
      <c r="DXB683" s="48"/>
      <c r="DXC683" s="43"/>
      <c r="DXD683" s="44"/>
      <c r="DXE683" s="9"/>
      <c r="DXF683" s="49"/>
      <c r="DXG683" s="49"/>
      <c r="DXH683" s="49"/>
      <c r="DXI683" s="50"/>
      <c r="DXJ683" s="47"/>
      <c r="DXK683" s="47"/>
      <c r="DXL683" s="47"/>
      <c r="DXM683" s="48"/>
      <c r="DXN683" s="43"/>
      <c r="DXO683" s="44"/>
      <c r="DXP683" s="9"/>
      <c r="DXQ683" s="49"/>
      <c r="DXR683" s="49"/>
      <c r="DXS683" s="49"/>
      <c r="DXT683" s="50"/>
      <c r="DXU683" s="47"/>
      <c r="DXV683" s="47"/>
      <c r="DXW683" s="47"/>
      <c r="DXX683" s="48"/>
      <c r="DXY683" s="43"/>
      <c r="DXZ683" s="44"/>
      <c r="DYA683" s="9"/>
      <c r="DYB683" s="49"/>
      <c r="DYC683" s="49"/>
      <c r="DYD683" s="49"/>
      <c r="DYE683" s="50"/>
      <c r="DYF683" s="47"/>
      <c r="DYG683" s="47"/>
      <c r="DYH683" s="47"/>
      <c r="DYI683" s="48"/>
      <c r="DYJ683" s="43"/>
      <c r="DYK683" s="44"/>
      <c r="DYL683" s="9"/>
      <c r="DYM683" s="49"/>
      <c r="DYN683" s="49"/>
      <c r="DYO683" s="49"/>
      <c r="DYP683" s="50"/>
      <c r="DYQ683" s="47"/>
      <c r="DYR683" s="47"/>
      <c r="DYS683" s="47"/>
      <c r="DYT683" s="48"/>
      <c r="DYU683" s="43"/>
      <c r="DYV683" s="44"/>
      <c r="DYW683" s="9"/>
      <c r="DYX683" s="49"/>
      <c r="DYY683" s="49"/>
      <c r="DYZ683" s="49"/>
      <c r="DZA683" s="50"/>
      <c r="DZB683" s="47"/>
      <c r="DZC683" s="47"/>
      <c r="DZD683" s="47"/>
      <c r="DZE683" s="48"/>
      <c r="DZF683" s="43"/>
      <c r="DZG683" s="44"/>
      <c r="DZH683" s="9"/>
      <c r="DZI683" s="49"/>
      <c r="DZJ683" s="49"/>
      <c r="DZK683" s="49"/>
      <c r="DZL683" s="50"/>
      <c r="DZM683" s="47"/>
      <c r="DZN683" s="47"/>
      <c r="DZO683" s="47"/>
      <c r="DZP683" s="48"/>
      <c r="DZQ683" s="43"/>
      <c r="DZR683" s="44"/>
      <c r="DZS683" s="9"/>
      <c r="DZT683" s="49"/>
      <c r="DZU683" s="49"/>
      <c r="DZV683" s="49"/>
      <c r="DZW683" s="50"/>
      <c r="DZX683" s="47"/>
      <c r="DZY683" s="47"/>
      <c r="DZZ683" s="47"/>
      <c r="EAA683" s="48"/>
      <c r="EAB683" s="43"/>
      <c r="EAC683" s="44"/>
      <c r="EAD683" s="9"/>
      <c r="EAE683" s="49"/>
      <c r="EAF683" s="49"/>
      <c r="EAG683" s="49"/>
      <c r="EAH683" s="50"/>
      <c r="EAI683" s="47"/>
      <c r="EAJ683" s="47"/>
      <c r="EAK683" s="47"/>
      <c r="EAL683" s="48"/>
      <c r="EAM683" s="43"/>
      <c r="EAN683" s="44"/>
      <c r="EAO683" s="9"/>
      <c r="EAP683" s="49"/>
      <c r="EAQ683" s="49"/>
      <c r="EAR683" s="49"/>
      <c r="EAS683" s="50"/>
      <c r="EAT683" s="47"/>
      <c r="EAU683" s="47"/>
      <c r="EAV683" s="47"/>
      <c r="EAW683" s="48"/>
      <c r="EAX683" s="43"/>
      <c r="EAY683" s="44"/>
      <c r="EAZ683" s="9"/>
      <c r="EBA683" s="49"/>
      <c r="EBB683" s="49"/>
      <c r="EBC683" s="49"/>
      <c r="EBD683" s="50"/>
      <c r="EBE683" s="47"/>
      <c r="EBF683" s="47"/>
      <c r="EBG683" s="47"/>
      <c r="EBH683" s="48"/>
      <c r="EBI683" s="43"/>
      <c r="EBJ683" s="44"/>
      <c r="EBK683" s="9"/>
      <c r="EBL683" s="49"/>
      <c r="EBM683" s="49"/>
      <c r="EBN683" s="49"/>
      <c r="EBO683" s="50"/>
      <c r="EBP683" s="47"/>
      <c r="EBQ683" s="47"/>
      <c r="EBR683" s="47"/>
      <c r="EBS683" s="48"/>
      <c r="EBT683" s="43"/>
      <c r="EBU683" s="44"/>
      <c r="EBV683" s="9"/>
      <c r="EBW683" s="49"/>
      <c r="EBX683" s="49"/>
      <c r="EBY683" s="49"/>
      <c r="EBZ683" s="50"/>
      <c r="ECA683" s="47"/>
      <c r="ECB683" s="47"/>
      <c r="ECC683" s="47"/>
      <c r="ECD683" s="48"/>
      <c r="ECE683" s="43"/>
      <c r="ECF683" s="44"/>
      <c r="ECG683" s="9"/>
      <c r="ECH683" s="49"/>
      <c r="ECI683" s="49"/>
      <c r="ECJ683" s="49"/>
      <c r="ECK683" s="50"/>
      <c r="ECL683" s="47"/>
      <c r="ECM683" s="47"/>
      <c r="ECN683" s="47"/>
      <c r="ECO683" s="48"/>
      <c r="ECP683" s="43"/>
      <c r="ECQ683" s="44"/>
      <c r="ECR683" s="9"/>
      <c r="ECS683" s="49"/>
      <c r="ECT683" s="49"/>
      <c r="ECU683" s="49"/>
      <c r="ECV683" s="50"/>
      <c r="ECW683" s="47"/>
      <c r="ECX683" s="47"/>
      <c r="ECY683" s="47"/>
      <c r="ECZ683" s="48"/>
      <c r="EDA683" s="43"/>
      <c r="EDB683" s="44"/>
      <c r="EDC683" s="9"/>
      <c r="EDD683" s="49"/>
      <c r="EDE683" s="49"/>
      <c r="EDF683" s="49"/>
      <c r="EDG683" s="50"/>
      <c r="EDH683" s="47"/>
      <c r="EDI683" s="47"/>
      <c r="EDJ683" s="47"/>
      <c r="EDK683" s="48"/>
      <c r="EDL683" s="43"/>
      <c r="EDM683" s="44"/>
      <c r="EDN683" s="9"/>
      <c r="EDO683" s="49"/>
      <c r="EDP683" s="49"/>
      <c r="EDQ683" s="49"/>
      <c r="EDR683" s="50"/>
      <c r="EDS683" s="47"/>
      <c r="EDT683" s="47"/>
      <c r="EDU683" s="47"/>
      <c r="EDV683" s="48"/>
      <c r="EDW683" s="43"/>
      <c r="EDX683" s="44"/>
      <c r="EDY683" s="9"/>
      <c r="EDZ683" s="49"/>
      <c r="EEA683" s="49"/>
      <c r="EEB683" s="49"/>
      <c r="EEC683" s="50"/>
      <c r="EED683" s="47"/>
      <c r="EEE683" s="47"/>
      <c r="EEF683" s="47"/>
      <c r="EEG683" s="48"/>
      <c r="EEH683" s="43"/>
      <c r="EEI683" s="44"/>
      <c r="EEJ683" s="9"/>
      <c r="EEK683" s="49"/>
      <c r="EEL683" s="49"/>
      <c r="EEM683" s="49"/>
      <c r="EEN683" s="50"/>
      <c r="EEO683" s="47"/>
      <c r="EEP683" s="47"/>
      <c r="EEQ683" s="47"/>
      <c r="EER683" s="48"/>
      <c r="EES683" s="43"/>
      <c r="EET683" s="44"/>
      <c r="EEU683" s="9"/>
      <c r="EEV683" s="49"/>
      <c r="EEW683" s="49"/>
      <c r="EEX683" s="49"/>
      <c r="EEY683" s="50"/>
      <c r="EEZ683" s="47"/>
      <c r="EFA683" s="47"/>
      <c r="EFB683" s="47"/>
      <c r="EFC683" s="48"/>
      <c r="EFD683" s="43"/>
      <c r="EFE683" s="44"/>
      <c r="EFF683" s="9"/>
      <c r="EFG683" s="49"/>
      <c r="EFH683" s="49"/>
      <c r="EFI683" s="49"/>
      <c r="EFJ683" s="50"/>
      <c r="EFK683" s="47"/>
      <c r="EFL683" s="47"/>
      <c r="EFM683" s="47"/>
      <c r="EFN683" s="48"/>
      <c r="EFO683" s="43"/>
      <c r="EFP683" s="44"/>
      <c r="EFQ683" s="9"/>
      <c r="EFR683" s="49"/>
      <c r="EFS683" s="49"/>
      <c r="EFT683" s="49"/>
      <c r="EFU683" s="50"/>
      <c r="EFV683" s="47"/>
      <c r="EFW683" s="47"/>
      <c r="EFX683" s="47"/>
      <c r="EFY683" s="48"/>
      <c r="EFZ683" s="43"/>
      <c r="EGA683" s="44"/>
      <c r="EGB683" s="9"/>
      <c r="EGC683" s="49"/>
      <c r="EGD683" s="49"/>
      <c r="EGE683" s="49"/>
      <c r="EGF683" s="50"/>
      <c r="EGG683" s="47"/>
      <c r="EGH683" s="47"/>
      <c r="EGI683" s="47"/>
      <c r="EGJ683" s="48"/>
      <c r="EGK683" s="43"/>
      <c r="EGL683" s="44"/>
      <c r="EGM683" s="9"/>
      <c r="EGN683" s="49"/>
      <c r="EGO683" s="49"/>
      <c r="EGP683" s="49"/>
      <c r="EGQ683" s="50"/>
      <c r="EGR683" s="47"/>
      <c r="EGS683" s="47"/>
      <c r="EGT683" s="47"/>
      <c r="EGU683" s="48"/>
      <c r="EGV683" s="43"/>
      <c r="EGW683" s="44"/>
      <c r="EGX683" s="9"/>
      <c r="EGY683" s="49"/>
      <c r="EGZ683" s="49"/>
      <c r="EHA683" s="49"/>
      <c r="EHB683" s="50"/>
      <c r="EHC683" s="47"/>
      <c r="EHD683" s="47"/>
      <c r="EHE683" s="47"/>
      <c r="EHF683" s="48"/>
      <c r="EHG683" s="43"/>
      <c r="EHH683" s="44"/>
      <c r="EHI683" s="9"/>
      <c r="EHJ683" s="49"/>
      <c r="EHK683" s="49"/>
      <c r="EHL683" s="49"/>
      <c r="EHM683" s="50"/>
      <c r="EHN683" s="47"/>
      <c r="EHO683" s="47"/>
      <c r="EHP683" s="47"/>
      <c r="EHQ683" s="48"/>
      <c r="EHR683" s="43"/>
      <c r="EHS683" s="44"/>
      <c r="EHT683" s="9"/>
      <c r="EHU683" s="49"/>
      <c r="EHV683" s="49"/>
      <c r="EHW683" s="49"/>
      <c r="EHX683" s="50"/>
      <c r="EHY683" s="47"/>
      <c r="EHZ683" s="47"/>
      <c r="EIA683" s="47"/>
      <c r="EIB683" s="48"/>
      <c r="EIC683" s="43"/>
      <c r="EID683" s="44"/>
      <c r="EIE683" s="9"/>
      <c r="EIF683" s="49"/>
      <c r="EIG683" s="49"/>
      <c r="EIH683" s="49"/>
      <c r="EII683" s="50"/>
      <c r="EIJ683" s="47"/>
      <c r="EIK683" s="47"/>
      <c r="EIL683" s="47"/>
      <c r="EIM683" s="48"/>
      <c r="EIN683" s="43"/>
      <c r="EIO683" s="44"/>
      <c r="EIP683" s="9"/>
      <c r="EIQ683" s="49"/>
      <c r="EIR683" s="49"/>
      <c r="EIS683" s="49"/>
      <c r="EIT683" s="50"/>
      <c r="EIU683" s="47"/>
      <c r="EIV683" s="47"/>
      <c r="EIW683" s="47"/>
      <c r="EIX683" s="48"/>
      <c r="EIY683" s="43"/>
      <c r="EIZ683" s="44"/>
      <c r="EJA683" s="9"/>
      <c r="EJB683" s="49"/>
      <c r="EJC683" s="49"/>
      <c r="EJD683" s="49"/>
      <c r="EJE683" s="50"/>
      <c r="EJF683" s="47"/>
      <c r="EJG683" s="47"/>
      <c r="EJH683" s="47"/>
      <c r="EJI683" s="48"/>
      <c r="EJJ683" s="43"/>
      <c r="EJK683" s="44"/>
      <c r="EJL683" s="9"/>
      <c r="EJM683" s="49"/>
      <c r="EJN683" s="49"/>
      <c r="EJO683" s="49"/>
      <c r="EJP683" s="50"/>
      <c r="EJQ683" s="47"/>
      <c r="EJR683" s="47"/>
      <c r="EJS683" s="47"/>
      <c r="EJT683" s="48"/>
      <c r="EJU683" s="43"/>
      <c r="EJV683" s="44"/>
      <c r="EJW683" s="9"/>
      <c r="EJX683" s="49"/>
      <c r="EJY683" s="49"/>
      <c r="EJZ683" s="49"/>
      <c r="EKA683" s="50"/>
      <c r="EKB683" s="47"/>
      <c r="EKC683" s="47"/>
      <c r="EKD683" s="47"/>
      <c r="EKE683" s="48"/>
      <c r="EKF683" s="43"/>
      <c r="EKG683" s="44"/>
      <c r="EKH683" s="9"/>
      <c r="EKI683" s="49"/>
      <c r="EKJ683" s="49"/>
      <c r="EKK683" s="49"/>
      <c r="EKL683" s="50"/>
      <c r="EKM683" s="47"/>
      <c r="EKN683" s="47"/>
      <c r="EKO683" s="47"/>
      <c r="EKP683" s="48"/>
      <c r="EKQ683" s="43"/>
      <c r="EKR683" s="44"/>
      <c r="EKS683" s="9"/>
      <c r="EKT683" s="49"/>
      <c r="EKU683" s="49"/>
      <c r="EKV683" s="49"/>
      <c r="EKW683" s="50"/>
      <c r="EKX683" s="47"/>
      <c r="EKY683" s="47"/>
      <c r="EKZ683" s="47"/>
      <c r="ELA683" s="48"/>
      <c r="ELB683" s="43"/>
      <c r="ELC683" s="44"/>
      <c r="ELD683" s="9"/>
      <c r="ELE683" s="49"/>
      <c r="ELF683" s="49"/>
      <c r="ELG683" s="49"/>
      <c r="ELH683" s="50"/>
      <c r="ELI683" s="47"/>
      <c r="ELJ683" s="47"/>
      <c r="ELK683" s="47"/>
      <c r="ELL683" s="48"/>
      <c r="ELM683" s="43"/>
      <c r="ELN683" s="44"/>
      <c r="ELO683" s="9"/>
      <c r="ELP683" s="49"/>
      <c r="ELQ683" s="49"/>
      <c r="ELR683" s="49"/>
      <c r="ELS683" s="50"/>
      <c r="ELT683" s="47"/>
      <c r="ELU683" s="47"/>
      <c r="ELV683" s="47"/>
      <c r="ELW683" s="48"/>
      <c r="ELX683" s="43"/>
      <c r="ELY683" s="44"/>
      <c r="ELZ683" s="9"/>
      <c r="EMA683" s="49"/>
      <c r="EMB683" s="49"/>
      <c r="EMC683" s="49"/>
      <c r="EMD683" s="50"/>
      <c r="EME683" s="47"/>
      <c r="EMF683" s="47"/>
      <c r="EMG683" s="47"/>
      <c r="EMH683" s="48"/>
      <c r="EMI683" s="43"/>
      <c r="EMJ683" s="44"/>
      <c r="EMK683" s="9"/>
      <c r="EML683" s="49"/>
      <c r="EMM683" s="49"/>
      <c r="EMN683" s="49"/>
      <c r="EMO683" s="50"/>
      <c r="EMP683" s="47"/>
      <c r="EMQ683" s="47"/>
      <c r="EMR683" s="47"/>
      <c r="EMS683" s="48"/>
      <c r="EMT683" s="43"/>
      <c r="EMU683" s="44"/>
      <c r="EMV683" s="9"/>
      <c r="EMW683" s="49"/>
      <c r="EMX683" s="49"/>
      <c r="EMY683" s="49"/>
      <c r="EMZ683" s="50"/>
      <c r="ENA683" s="47"/>
      <c r="ENB683" s="47"/>
      <c r="ENC683" s="47"/>
      <c r="END683" s="48"/>
      <c r="ENE683" s="43"/>
      <c r="ENF683" s="44"/>
      <c r="ENG683" s="9"/>
      <c r="ENH683" s="49"/>
      <c r="ENI683" s="49"/>
      <c r="ENJ683" s="49"/>
      <c r="ENK683" s="50"/>
      <c r="ENL683" s="47"/>
      <c r="ENM683" s="47"/>
      <c r="ENN683" s="47"/>
      <c r="ENO683" s="48"/>
      <c r="ENP683" s="43"/>
      <c r="ENQ683" s="44"/>
      <c r="ENR683" s="9"/>
      <c r="ENS683" s="49"/>
      <c r="ENT683" s="49"/>
      <c r="ENU683" s="49"/>
      <c r="ENV683" s="50"/>
      <c r="ENW683" s="47"/>
      <c r="ENX683" s="47"/>
      <c r="ENY683" s="47"/>
      <c r="ENZ683" s="48"/>
      <c r="EOA683" s="43"/>
      <c r="EOB683" s="44"/>
      <c r="EOC683" s="9"/>
      <c r="EOD683" s="49"/>
      <c r="EOE683" s="49"/>
      <c r="EOF683" s="49"/>
      <c r="EOG683" s="50"/>
      <c r="EOH683" s="47"/>
      <c r="EOI683" s="47"/>
      <c r="EOJ683" s="47"/>
      <c r="EOK683" s="48"/>
      <c r="EOL683" s="43"/>
      <c r="EOM683" s="44"/>
      <c r="EON683" s="9"/>
      <c r="EOO683" s="49"/>
      <c r="EOP683" s="49"/>
      <c r="EOQ683" s="49"/>
      <c r="EOR683" s="50"/>
      <c r="EOS683" s="47"/>
      <c r="EOT683" s="47"/>
      <c r="EOU683" s="47"/>
      <c r="EOV683" s="48"/>
      <c r="EOW683" s="43"/>
      <c r="EOX683" s="44"/>
      <c r="EOY683" s="9"/>
      <c r="EOZ683" s="49"/>
      <c r="EPA683" s="49"/>
      <c r="EPB683" s="49"/>
      <c r="EPC683" s="50"/>
      <c r="EPD683" s="47"/>
      <c r="EPE683" s="47"/>
      <c r="EPF683" s="47"/>
      <c r="EPG683" s="48"/>
      <c r="EPH683" s="43"/>
      <c r="EPI683" s="44"/>
      <c r="EPJ683" s="9"/>
      <c r="EPK683" s="49"/>
      <c r="EPL683" s="49"/>
      <c r="EPM683" s="49"/>
      <c r="EPN683" s="50"/>
      <c r="EPO683" s="47"/>
      <c r="EPP683" s="47"/>
      <c r="EPQ683" s="47"/>
      <c r="EPR683" s="48"/>
      <c r="EPS683" s="43"/>
      <c r="EPT683" s="44"/>
      <c r="EPU683" s="9"/>
      <c r="EPV683" s="49"/>
      <c r="EPW683" s="49"/>
      <c r="EPX683" s="49"/>
      <c r="EPY683" s="50"/>
      <c r="EPZ683" s="47"/>
      <c r="EQA683" s="47"/>
      <c r="EQB683" s="47"/>
      <c r="EQC683" s="48"/>
      <c r="EQD683" s="43"/>
      <c r="EQE683" s="44"/>
      <c r="EQF683" s="9"/>
      <c r="EQG683" s="49"/>
      <c r="EQH683" s="49"/>
      <c r="EQI683" s="49"/>
      <c r="EQJ683" s="50"/>
      <c r="EQK683" s="47"/>
      <c r="EQL683" s="47"/>
      <c r="EQM683" s="47"/>
      <c r="EQN683" s="48"/>
      <c r="EQO683" s="43"/>
      <c r="EQP683" s="44"/>
      <c r="EQQ683" s="9"/>
      <c r="EQR683" s="49"/>
      <c r="EQS683" s="49"/>
      <c r="EQT683" s="49"/>
      <c r="EQU683" s="50"/>
      <c r="EQV683" s="47"/>
      <c r="EQW683" s="47"/>
      <c r="EQX683" s="47"/>
      <c r="EQY683" s="48"/>
      <c r="EQZ683" s="43"/>
      <c r="ERA683" s="44"/>
      <c r="ERB683" s="9"/>
      <c r="ERC683" s="49"/>
      <c r="ERD683" s="49"/>
      <c r="ERE683" s="49"/>
      <c r="ERF683" s="50"/>
      <c r="ERG683" s="47"/>
      <c r="ERH683" s="47"/>
      <c r="ERI683" s="47"/>
      <c r="ERJ683" s="48"/>
      <c r="ERK683" s="43"/>
      <c r="ERL683" s="44"/>
      <c r="ERM683" s="9"/>
      <c r="ERN683" s="49"/>
      <c r="ERO683" s="49"/>
      <c r="ERP683" s="49"/>
      <c r="ERQ683" s="50"/>
      <c r="ERR683" s="47"/>
      <c r="ERS683" s="47"/>
      <c r="ERT683" s="47"/>
      <c r="ERU683" s="48"/>
      <c r="ERV683" s="43"/>
      <c r="ERW683" s="44"/>
      <c r="ERX683" s="9"/>
      <c r="ERY683" s="49"/>
      <c r="ERZ683" s="49"/>
      <c r="ESA683" s="49"/>
      <c r="ESB683" s="50"/>
      <c r="ESC683" s="47"/>
      <c r="ESD683" s="47"/>
      <c r="ESE683" s="47"/>
      <c r="ESF683" s="48"/>
      <c r="ESG683" s="43"/>
      <c r="ESH683" s="44"/>
      <c r="ESI683" s="9"/>
      <c r="ESJ683" s="49"/>
      <c r="ESK683" s="49"/>
      <c r="ESL683" s="49"/>
      <c r="ESM683" s="50"/>
      <c r="ESN683" s="47"/>
      <c r="ESO683" s="47"/>
      <c r="ESP683" s="47"/>
      <c r="ESQ683" s="48"/>
      <c r="ESR683" s="43"/>
      <c r="ESS683" s="44"/>
      <c r="EST683" s="9"/>
      <c r="ESU683" s="49"/>
      <c r="ESV683" s="49"/>
      <c r="ESW683" s="49"/>
      <c r="ESX683" s="50"/>
      <c r="ESY683" s="47"/>
      <c r="ESZ683" s="47"/>
      <c r="ETA683" s="47"/>
      <c r="ETB683" s="48"/>
      <c r="ETC683" s="43"/>
      <c r="ETD683" s="44"/>
      <c r="ETE683" s="9"/>
      <c r="ETF683" s="49"/>
      <c r="ETG683" s="49"/>
      <c r="ETH683" s="49"/>
      <c r="ETI683" s="50"/>
      <c r="ETJ683" s="47"/>
      <c r="ETK683" s="47"/>
      <c r="ETL683" s="47"/>
      <c r="ETM683" s="48"/>
      <c r="ETN683" s="43"/>
      <c r="ETO683" s="44"/>
      <c r="ETP683" s="9"/>
      <c r="ETQ683" s="49"/>
      <c r="ETR683" s="49"/>
      <c r="ETS683" s="49"/>
      <c r="ETT683" s="50"/>
      <c r="ETU683" s="47"/>
      <c r="ETV683" s="47"/>
      <c r="ETW683" s="47"/>
      <c r="ETX683" s="48"/>
      <c r="ETY683" s="43"/>
      <c r="ETZ683" s="44"/>
      <c r="EUA683" s="9"/>
      <c r="EUB683" s="49"/>
      <c r="EUC683" s="49"/>
      <c r="EUD683" s="49"/>
      <c r="EUE683" s="50"/>
      <c r="EUF683" s="47"/>
      <c r="EUG683" s="47"/>
      <c r="EUH683" s="47"/>
      <c r="EUI683" s="48"/>
      <c r="EUJ683" s="43"/>
      <c r="EUK683" s="44"/>
      <c r="EUL683" s="9"/>
      <c r="EUM683" s="49"/>
      <c r="EUN683" s="49"/>
      <c r="EUO683" s="49"/>
      <c r="EUP683" s="50"/>
      <c r="EUQ683" s="47"/>
      <c r="EUR683" s="47"/>
      <c r="EUS683" s="47"/>
      <c r="EUT683" s="48"/>
      <c r="EUU683" s="43"/>
      <c r="EUV683" s="44"/>
      <c r="EUW683" s="9"/>
      <c r="EUX683" s="49"/>
      <c r="EUY683" s="49"/>
      <c r="EUZ683" s="49"/>
      <c r="EVA683" s="50"/>
      <c r="EVB683" s="47"/>
      <c r="EVC683" s="47"/>
      <c r="EVD683" s="47"/>
      <c r="EVE683" s="48"/>
      <c r="EVF683" s="43"/>
      <c r="EVG683" s="44"/>
      <c r="EVH683" s="9"/>
      <c r="EVI683" s="49"/>
      <c r="EVJ683" s="49"/>
      <c r="EVK683" s="49"/>
      <c r="EVL683" s="50"/>
      <c r="EVM683" s="47"/>
      <c r="EVN683" s="47"/>
      <c r="EVO683" s="47"/>
      <c r="EVP683" s="48"/>
      <c r="EVQ683" s="43"/>
      <c r="EVR683" s="44"/>
      <c r="EVS683" s="9"/>
      <c r="EVT683" s="49"/>
      <c r="EVU683" s="49"/>
      <c r="EVV683" s="49"/>
      <c r="EVW683" s="50"/>
      <c r="EVX683" s="47"/>
      <c r="EVY683" s="47"/>
      <c r="EVZ683" s="47"/>
      <c r="EWA683" s="48"/>
      <c r="EWB683" s="43"/>
      <c r="EWC683" s="44"/>
      <c r="EWD683" s="9"/>
      <c r="EWE683" s="49"/>
      <c r="EWF683" s="49"/>
      <c r="EWG683" s="49"/>
      <c r="EWH683" s="50"/>
      <c r="EWI683" s="47"/>
      <c r="EWJ683" s="47"/>
      <c r="EWK683" s="47"/>
      <c r="EWL683" s="48"/>
      <c r="EWM683" s="43"/>
      <c r="EWN683" s="44"/>
      <c r="EWO683" s="9"/>
      <c r="EWP683" s="49"/>
      <c r="EWQ683" s="49"/>
      <c r="EWR683" s="49"/>
      <c r="EWS683" s="50"/>
      <c r="EWT683" s="47"/>
      <c r="EWU683" s="47"/>
      <c r="EWV683" s="47"/>
      <c r="EWW683" s="48"/>
      <c r="EWX683" s="43"/>
      <c r="EWY683" s="44"/>
      <c r="EWZ683" s="9"/>
      <c r="EXA683" s="49"/>
      <c r="EXB683" s="49"/>
      <c r="EXC683" s="49"/>
      <c r="EXD683" s="50"/>
      <c r="EXE683" s="47"/>
      <c r="EXF683" s="47"/>
      <c r="EXG683" s="47"/>
      <c r="EXH683" s="48"/>
      <c r="EXI683" s="43"/>
      <c r="EXJ683" s="44"/>
      <c r="EXK683" s="9"/>
      <c r="EXL683" s="49"/>
      <c r="EXM683" s="49"/>
      <c r="EXN683" s="49"/>
      <c r="EXO683" s="50"/>
      <c r="EXP683" s="47"/>
      <c r="EXQ683" s="47"/>
      <c r="EXR683" s="47"/>
      <c r="EXS683" s="48"/>
      <c r="EXT683" s="43"/>
      <c r="EXU683" s="44"/>
      <c r="EXV683" s="9"/>
      <c r="EXW683" s="49"/>
      <c r="EXX683" s="49"/>
      <c r="EXY683" s="49"/>
      <c r="EXZ683" s="50"/>
      <c r="EYA683" s="47"/>
      <c r="EYB683" s="47"/>
      <c r="EYC683" s="47"/>
      <c r="EYD683" s="48"/>
      <c r="EYE683" s="43"/>
      <c r="EYF683" s="44"/>
      <c r="EYG683" s="9"/>
      <c r="EYH683" s="49"/>
      <c r="EYI683" s="49"/>
      <c r="EYJ683" s="49"/>
      <c r="EYK683" s="50"/>
      <c r="EYL683" s="47"/>
      <c r="EYM683" s="47"/>
      <c r="EYN683" s="47"/>
      <c r="EYO683" s="48"/>
      <c r="EYP683" s="43"/>
      <c r="EYQ683" s="44"/>
      <c r="EYR683" s="9"/>
      <c r="EYS683" s="49"/>
      <c r="EYT683" s="49"/>
      <c r="EYU683" s="49"/>
      <c r="EYV683" s="50"/>
      <c r="EYW683" s="47"/>
      <c r="EYX683" s="47"/>
      <c r="EYY683" s="47"/>
      <c r="EYZ683" s="48"/>
      <c r="EZA683" s="43"/>
      <c r="EZB683" s="44"/>
      <c r="EZC683" s="9"/>
      <c r="EZD683" s="49"/>
      <c r="EZE683" s="49"/>
      <c r="EZF683" s="49"/>
      <c r="EZG683" s="50"/>
      <c r="EZH683" s="47"/>
      <c r="EZI683" s="47"/>
      <c r="EZJ683" s="47"/>
      <c r="EZK683" s="48"/>
      <c r="EZL683" s="43"/>
      <c r="EZM683" s="44"/>
      <c r="EZN683" s="9"/>
      <c r="EZO683" s="49"/>
      <c r="EZP683" s="49"/>
      <c r="EZQ683" s="49"/>
      <c r="EZR683" s="50"/>
      <c r="EZS683" s="47"/>
      <c r="EZT683" s="47"/>
      <c r="EZU683" s="47"/>
      <c r="EZV683" s="48"/>
      <c r="EZW683" s="43"/>
      <c r="EZX683" s="44"/>
      <c r="EZY683" s="9"/>
      <c r="EZZ683" s="49"/>
      <c r="FAA683" s="49"/>
      <c r="FAB683" s="49"/>
      <c r="FAC683" s="50"/>
      <c r="FAD683" s="47"/>
      <c r="FAE683" s="47"/>
      <c r="FAF683" s="47"/>
      <c r="FAG683" s="48"/>
      <c r="FAH683" s="43"/>
      <c r="FAI683" s="44"/>
      <c r="FAJ683" s="9"/>
      <c r="FAK683" s="49"/>
      <c r="FAL683" s="49"/>
      <c r="FAM683" s="49"/>
      <c r="FAN683" s="50"/>
      <c r="FAO683" s="47"/>
      <c r="FAP683" s="47"/>
      <c r="FAQ683" s="47"/>
      <c r="FAR683" s="48"/>
      <c r="FAS683" s="43"/>
      <c r="FAT683" s="44"/>
      <c r="FAU683" s="9"/>
      <c r="FAV683" s="49"/>
      <c r="FAW683" s="49"/>
      <c r="FAX683" s="49"/>
      <c r="FAY683" s="50"/>
      <c r="FAZ683" s="47"/>
      <c r="FBA683" s="47"/>
      <c r="FBB683" s="47"/>
      <c r="FBC683" s="48"/>
      <c r="FBD683" s="43"/>
      <c r="FBE683" s="44"/>
      <c r="FBF683" s="9"/>
      <c r="FBG683" s="49"/>
      <c r="FBH683" s="49"/>
      <c r="FBI683" s="49"/>
      <c r="FBJ683" s="50"/>
      <c r="FBK683" s="47"/>
      <c r="FBL683" s="47"/>
      <c r="FBM683" s="47"/>
      <c r="FBN683" s="48"/>
      <c r="FBO683" s="43"/>
      <c r="FBP683" s="44"/>
      <c r="FBQ683" s="9"/>
      <c r="FBR683" s="49"/>
      <c r="FBS683" s="49"/>
      <c r="FBT683" s="49"/>
      <c r="FBU683" s="50"/>
      <c r="FBV683" s="47"/>
      <c r="FBW683" s="47"/>
      <c r="FBX683" s="47"/>
      <c r="FBY683" s="48"/>
      <c r="FBZ683" s="43"/>
      <c r="FCA683" s="44"/>
      <c r="FCB683" s="9"/>
      <c r="FCC683" s="49"/>
      <c r="FCD683" s="49"/>
      <c r="FCE683" s="49"/>
      <c r="FCF683" s="50"/>
      <c r="FCG683" s="47"/>
      <c r="FCH683" s="47"/>
      <c r="FCI683" s="47"/>
      <c r="FCJ683" s="48"/>
      <c r="FCK683" s="43"/>
      <c r="FCL683" s="44"/>
      <c r="FCM683" s="9"/>
      <c r="FCN683" s="49"/>
      <c r="FCO683" s="49"/>
      <c r="FCP683" s="49"/>
      <c r="FCQ683" s="50"/>
      <c r="FCR683" s="47"/>
      <c r="FCS683" s="47"/>
      <c r="FCT683" s="47"/>
      <c r="FCU683" s="48"/>
      <c r="FCV683" s="43"/>
      <c r="FCW683" s="44"/>
      <c r="FCX683" s="9"/>
      <c r="FCY683" s="49"/>
      <c r="FCZ683" s="49"/>
      <c r="FDA683" s="49"/>
      <c r="FDB683" s="50"/>
      <c r="FDC683" s="47"/>
      <c r="FDD683" s="47"/>
      <c r="FDE683" s="47"/>
      <c r="FDF683" s="48"/>
      <c r="FDG683" s="43"/>
      <c r="FDH683" s="44"/>
      <c r="FDI683" s="9"/>
      <c r="FDJ683" s="49"/>
      <c r="FDK683" s="49"/>
      <c r="FDL683" s="49"/>
      <c r="FDM683" s="50"/>
      <c r="FDN683" s="47"/>
      <c r="FDO683" s="47"/>
      <c r="FDP683" s="47"/>
      <c r="FDQ683" s="48"/>
      <c r="FDR683" s="43"/>
      <c r="FDS683" s="44"/>
      <c r="FDT683" s="9"/>
      <c r="FDU683" s="49"/>
      <c r="FDV683" s="49"/>
      <c r="FDW683" s="49"/>
      <c r="FDX683" s="50"/>
      <c r="FDY683" s="47"/>
      <c r="FDZ683" s="47"/>
      <c r="FEA683" s="47"/>
      <c r="FEB683" s="48"/>
      <c r="FEC683" s="43"/>
      <c r="FED683" s="44"/>
      <c r="FEE683" s="9"/>
      <c r="FEF683" s="49"/>
      <c r="FEG683" s="49"/>
      <c r="FEH683" s="49"/>
      <c r="FEI683" s="50"/>
      <c r="FEJ683" s="47"/>
      <c r="FEK683" s="47"/>
      <c r="FEL683" s="47"/>
      <c r="FEM683" s="48"/>
      <c r="FEN683" s="43"/>
      <c r="FEO683" s="44"/>
      <c r="FEP683" s="9"/>
      <c r="FEQ683" s="49"/>
      <c r="FER683" s="49"/>
      <c r="FES683" s="49"/>
      <c r="FET683" s="50"/>
      <c r="FEU683" s="47"/>
      <c r="FEV683" s="47"/>
      <c r="FEW683" s="47"/>
      <c r="FEX683" s="48"/>
      <c r="FEY683" s="43"/>
      <c r="FEZ683" s="44"/>
      <c r="FFA683" s="9"/>
      <c r="FFB683" s="49"/>
      <c r="FFC683" s="49"/>
      <c r="FFD683" s="49"/>
      <c r="FFE683" s="50"/>
      <c r="FFF683" s="47"/>
      <c r="FFG683" s="47"/>
      <c r="FFH683" s="47"/>
      <c r="FFI683" s="48"/>
      <c r="FFJ683" s="43"/>
      <c r="FFK683" s="44"/>
      <c r="FFL683" s="9"/>
      <c r="FFM683" s="49"/>
      <c r="FFN683" s="49"/>
      <c r="FFO683" s="49"/>
      <c r="FFP683" s="50"/>
      <c r="FFQ683" s="47"/>
      <c r="FFR683" s="47"/>
      <c r="FFS683" s="47"/>
      <c r="FFT683" s="48"/>
      <c r="FFU683" s="43"/>
      <c r="FFV683" s="44"/>
      <c r="FFW683" s="9"/>
      <c r="FFX683" s="49"/>
      <c r="FFY683" s="49"/>
      <c r="FFZ683" s="49"/>
      <c r="FGA683" s="50"/>
      <c r="FGB683" s="47"/>
      <c r="FGC683" s="47"/>
      <c r="FGD683" s="47"/>
      <c r="FGE683" s="48"/>
      <c r="FGF683" s="43"/>
      <c r="FGG683" s="44"/>
      <c r="FGH683" s="9"/>
      <c r="FGI683" s="49"/>
      <c r="FGJ683" s="49"/>
      <c r="FGK683" s="49"/>
      <c r="FGL683" s="50"/>
      <c r="FGM683" s="47"/>
      <c r="FGN683" s="47"/>
      <c r="FGO683" s="47"/>
      <c r="FGP683" s="48"/>
      <c r="FGQ683" s="43"/>
      <c r="FGR683" s="44"/>
      <c r="FGS683" s="9"/>
      <c r="FGT683" s="49"/>
      <c r="FGU683" s="49"/>
      <c r="FGV683" s="49"/>
      <c r="FGW683" s="50"/>
      <c r="FGX683" s="47"/>
      <c r="FGY683" s="47"/>
      <c r="FGZ683" s="47"/>
      <c r="FHA683" s="48"/>
      <c r="FHB683" s="43"/>
      <c r="FHC683" s="44"/>
      <c r="FHD683" s="9"/>
      <c r="FHE683" s="49"/>
      <c r="FHF683" s="49"/>
      <c r="FHG683" s="49"/>
      <c r="FHH683" s="50"/>
      <c r="FHI683" s="47"/>
      <c r="FHJ683" s="47"/>
      <c r="FHK683" s="47"/>
      <c r="FHL683" s="48"/>
      <c r="FHM683" s="43"/>
      <c r="FHN683" s="44"/>
      <c r="FHO683" s="9"/>
      <c r="FHP683" s="49"/>
      <c r="FHQ683" s="49"/>
      <c r="FHR683" s="49"/>
      <c r="FHS683" s="50"/>
      <c r="FHT683" s="47"/>
      <c r="FHU683" s="47"/>
      <c r="FHV683" s="47"/>
      <c r="FHW683" s="48"/>
      <c r="FHX683" s="43"/>
      <c r="FHY683" s="44"/>
      <c r="FHZ683" s="9"/>
      <c r="FIA683" s="49"/>
      <c r="FIB683" s="49"/>
      <c r="FIC683" s="49"/>
      <c r="FID683" s="50"/>
      <c r="FIE683" s="47"/>
      <c r="FIF683" s="47"/>
      <c r="FIG683" s="47"/>
      <c r="FIH683" s="48"/>
      <c r="FII683" s="43"/>
      <c r="FIJ683" s="44"/>
      <c r="FIK683" s="9"/>
      <c r="FIL683" s="49"/>
      <c r="FIM683" s="49"/>
      <c r="FIN683" s="49"/>
      <c r="FIO683" s="50"/>
      <c r="FIP683" s="47"/>
      <c r="FIQ683" s="47"/>
      <c r="FIR683" s="47"/>
      <c r="FIS683" s="48"/>
      <c r="FIT683" s="43"/>
      <c r="FIU683" s="44"/>
      <c r="FIV683" s="9"/>
      <c r="FIW683" s="49"/>
      <c r="FIX683" s="49"/>
      <c r="FIY683" s="49"/>
      <c r="FIZ683" s="50"/>
      <c r="FJA683" s="47"/>
      <c r="FJB683" s="47"/>
      <c r="FJC683" s="47"/>
      <c r="FJD683" s="48"/>
      <c r="FJE683" s="43"/>
      <c r="FJF683" s="44"/>
      <c r="FJG683" s="9"/>
      <c r="FJH683" s="49"/>
      <c r="FJI683" s="49"/>
      <c r="FJJ683" s="49"/>
      <c r="FJK683" s="50"/>
      <c r="FJL683" s="47"/>
      <c r="FJM683" s="47"/>
      <c r="FJN683" s="47"/>
      <c r="FJO683" s="48"/>
      <c r="FJP683" s="43"/>
      <c r="FJQ683" s="44"/>
      <c r="FJR683" s="9"/>
      <c r="FJS683" s="49"/>
      <c r="FJT683" s="49"/>
      <c r="FJU683" s="49"/>
      <c r="FJV683" s="50"/>
      <c r="FJW683" s="47"/>
      <c r="FJX683" s="47"/>
      <c r="FJY683" s="47"/>
      <c r="FJZ683" s="48"/>
      <c r="FKA683" s="43"/>
      <c r="FKB683" s="44"/>
      <c r="FKC683" s="9"/>
      <c r="FKD683" s="49"/>
      <c r="FKE683" s="49"/>
      <c r="FKF683" s="49"/>
      <c r="FKG683" s="50"/>
      <c r="FKH683" s="47"/>
      <c r="FKI683" s="47"/>
      <c r="FKJ683" s="47"/>
      <c r="FKK683" s="48"/>
      <c r="FKL683" s="43"/>
      <c r="FKM683" s="44"/>
      <c r="FKN683" s="9"/>
      <c r="FKO683" s="49"/>
      <c r="FKP683" s="49"/>
      <c r="FKQ683" s="49"/>
      <c r="FKR683" s="50"/>
      <c r="FKS683" s="47"/>
      <c r="FKT683" s="47"/>
      <c r="FKU683" s="47"/>
      <c r="FKV683" s="48"/>
      <c r="FKW683" s="43"/>
      <c r="FKX683" s="44"/>
      <c r="FKY683" s="9"/>
      <c r="FKZ683" s="49"/>
      <c r="FLA683" s="49"/>
      <c r="FLB683" s="49"/>
      <c r="FLC683" s="50"/>
      <c r="FLD683" s="47"/>
      <c r="FLE683" s="47"/>
      <c r="FLF683" s="47"/>
      <c r="FLG683" s="48"/>
      <c r="FLH683" s="43"/>
      <c r="FLI683" s="44"/>
      <c r="FLJ683" s="9"/>
      <c r="FLK683" s="49"/>
      <c r="FLL683" s="49"/>
      <c r="FLM683" s="49"/>
      <c r="FLN683" s="50"/>
      <c r="FLO683" s="47"/>
      <c r="FLP683" s="47"/>
      <c r="FLQ683" s="47"/>
      <c r="FLR683" s="48"/>
      <c r="FLS683" s="43"/>
      <c r="FLT683" s="44"/>
      <c r="FLU683" s="9"/>
      <c r="FLV683" s="49"/>
      <c r="FLW683" s="49"/>
      <c r="FLX683" s="49"/>
      <c r="FLY683" s="50"/>
      <c r="FLZ683" s="47"/>
      <c r="FMA683" s="47"/>
      <c r="FMB683" s="47"/>
      <c r="FMC683" s="48"/>
      <c r="FMD683" s="43"/>
      <c r="FME683" s="44"/>
      <c r="FMF683" s="9"/>
      <c r="FMG683" s="49"/>
      <c r="FMH683" s="49"/>
      <c r="FMI683" s="49"/>
      <c r="FMJ683" s="50"/>
      <c r="FMK683" s="47"/>
      <c r="FML683" s="47"/>
      <c r="FMM683" s="47"/>
      <c r="FMN683" s="48"/>
      <c r="FMO683" s="43"/>
      <c r="FMP683" s="44"/>
      <c r="FMQ683" s="9"/>
      <c r="FMR683" s="49"/>
      <c r="FMS683" s="49"/>
      <c r="FMT683" s="49"/>
      <c r="FMU683" s="50"/>
      <c r="FMV683" s="47"/>
      <c r="FMW683" s="47"/>
      <c r="FMX683" s="47"/>
      <c r="FMY683" s="48"/>
      <c r="FMZ683" s="43"/>
      <c r="FNA683" s="44"/>
      <c r="FNB683" s="9"/>
      <c r="FNC683" s="49"/>
      <c r="FND683" s="49"/>
      <c r="FNE683" s="49"/>
      <c r="FNF683" s="50"/>
      <c r="FNG683" s="47"/>
      <c r="FNH683" s="47"/>
      <c r="FNI683" s="47"/>
      <c r="FNJ683" s="48"/>
      <c r="FNK683" s="43"/>
      <c r="FNL683" s="44"/>
      <c r="FNM683" s="9"/>
      <c r="FNN683" s="49"/>
      <c r="FNO683" s="49"/>
      <c r="FNP683" s="49"/>
      <c r="FNQ683" s="50"/>
      <c r="FNR683" s="47"/>
      <c r="FNS683" s="47"/>
      <c r="FNT683" s="47"/>
      <c r="FNU683" s="48"/>
      <c r="FNV683" s="43"/>
      <c r="FNW683" s="44"/>
      <c r="FNX683" s="9"/>
      <c r="FNY683" s="49"/>
      <c r="FNZ683" s="49"/>
      <c r="FOA683" s="49"/>
      <c r="FOB683" s="50"/>
      <c r="FOC683" s="47"/>
      <c r="FOD683" s="47"/>
      <c r="FOE683" s="47"/>
      <c r="FOF683" s="48"/>
      <c r="FOG683" s="43"/>
      <c r="FOH683" s="44"/>
      <c r="FOI683" s="9"/>
      <c r="FOJ683" s="49"/>
      <c r="FOK683" s="49"/>
      <c r="FOL683" s="49"/>
      <c r="FOM683" s="50"/>
      <c r="FON683" s="47"/>
      <c r="FOO683" s="47"/>
      <c r="FOP683" s="47"/>
      <c r="FOQ683" s="48"/>
      <c r="FOR683" s="43"/>
      <c r="FOS683" s="44"/>
      <c r="FOT683" s="9"/>
      <c r="FOU683" s="49"/>
      <c r="FOV683" s="49"/>
      <c r="FOW683" s="49"/>
      <c r="FOX683" s="50"/>
      <c r="FOY683" s="47"/>
      <c r="FOZ683" s="47"/>
      <c r="FPA683" s="47"/>
      <c r="FPB683" s="48"/>
      <c r="FPC683" s="43"/>
      <c r="FPD683" s="44"/>
      <c r="FPE683" s="9"/>
      <c r="FPF683" s="49"/>
      <c r="FPG683" s="49"/>
      <c r="FPH683" s="49"/>
      <c r="FPI683" s="50"/>
      <c r="FPJ683" s="47"/>
      <c r="FPK683" s="47"/>
      <c r="FPL683" s="47"/>
      <c r="FPM683" s="48"/>
      <c r="FPN683" s="43"/>
      <c r="FPO683" s="44"/>
      <c r="FPP683" s="9"/>
      <c r="FPQ683" s="49"/>
      <c r="FPR683" s="49"/>
      <c r="FPS683" s="49"/>
      <c r="FPT683" s="50"/>
      <c r="FPU683" s="47"/>
      <c r="FPV683" s="47"/>
      <c r="FPW683" s="47"/>
      <c r="FPX683" s="48"/>
      <c r="FPY683" s="43"/>
      <c r="FPZ683" s="44"/>
      <c r="FQA683" s="9"/>
      <c r="FQB683" s="49"/>
      <c r="FQC683" s="49"/>
      <c r="FQD683" s="49"/>
      <c r="FQE683" s="50"/>
      <c r="FQF683" s="47"/>
      <c r="FQG683" s="47"/>
      <c r="FQH683" s="47"/>
      <c r="FQI683" s="48"/>
      <c r="FQJ683" s="43"/>
      <c r="FQK683" s="44"/>
      <c r="FQL683" s="9"/>
      <c r="FQM683" s="49"/>
      <c r="FQN683" s="49"/>
      <c r="FQO683" s="49"/>
      <c r="FQP683" s="50"/>
      <c r="FQQ683" s="47"/>
      <c r="FQR683" s="47"/>
      <c r="FQS683" s="47"/>
      <c r="FQT683" s="48"/>
      <c r="FQU683" s="43"/>
      <c r="FQV683" s="44"/>
      <c r="FQW683" s="9"/>
      <c r="FQX683" s="49"/>
      <c r="FQY683" s="49"/>
      <c r="FQZ683" s="49"/>
      <c r="FRA683" s="50"/>
      <c r="FRB683" s="47"/>
      <c r="FRC683" s="47"/>
      <c r="FRD683" s="47"/>
      <c r="FRE683" s="48"/>
      <c r="FRF683" s="43"/>
      <c r="FRG683" s="44"/>
      <c r="FRH683" s="9"/>
      <c r="FRI683" s="49"/>
      <c r="FRJ683" s="49"/>
      <c r="FRK683" s="49"/>
      <c r="FRL683" s="50"/>
      <c r="FRM683" s="47"/>
      <c r="FRN683" s="47"/>
      <c r="FRO683" s="47"/>
      <c r="FRP683" s="48"/>
      <c r="FRQ683" s="43"/>
      <c r="FRR683" s="44"/>
      <c r="FRS683" s="9"/>
      <c r="FRT683" s="49"/>
      <c r="FRU683" s="49"/>
      <c r="FRV683" s="49"/>
      <c r="FRW683" s="50"/>
      <c r="FRX683" s="47"/>
      <c r="FRY683" s="47"/>
      <c r="FRZ683" s="47"/>
      <c r="FSA683" s="48"/>
      <c r="FSB683" s="43"/>
      <c r="FSC683" s="44"/>
      <c r="FSD683" s="9"/>
      <c r="FSE683" s="49"/>
      <c r="FSF683" s="49"/>
      <c r="FSG683" s="49"/>
      <c r="FSH683" s="50"/>
      <c r="FSI683" s="47"/>
      <c r="FSJ683" s="47"/>
      <c r="FSK683" s="47"/>
      <c r="FSL683" s="48"/>
      <c r="FSM683" s="43"/>
      <c r="FSN683" s="44"/>
      <c r="FSO683" s="9"/>
      <c r="FSP683" s="49"/>
      <c r="FSQ683" s="49"/>
      <c r="FSR683" s="49"/>
      <c r="FSS683" s="50"/>
      <c r="FST683" s="47"/>
      <c r="FSU683" s="47"/>
      <c r="FSV683" s="47"/>
      <c r="FSW683" s="48"/>
      <c r="FSX683" s="43"/>
      <c r="FSY683" s="44"/>
      <c r="FSZ683" s="9"/>
      <c r="FTA683" s="49"/>
      <c r="FTB683" s="49"/>
      <c r="FTC683" s="49"/>
      <c r="FTD683" s="50"/>
      <c r="FTE683" s="47"/>
      <c r="FTF683" s="47"/>
      <c r="FTG683" s="47"/>
      <c r="FTH683" s="48"/>
      <c r="FTI683" s="43"/>
      <c r="FTJ683" s="44"/>
      <c r="FTK683" s="9"/>
      <c r="FTL683" s="49"/>
      <c r="FTM683" s="49"/>
      <c r="FTN683" s="49"/>
      <c r="FTO683" s="50"/>
      <c r="FTP683" s="47"/>
      <c r="FTQ683" s="47"/>
      <c r="FTR683" s="47"/>
      <c r="FTS683" s="48"/>
      <c r="FTT683" s="43"/>
      <c r="FTU683" s="44"/>
      <c r="FTV683" s="9"/>
      <c r="FTW683" s="49"/>
      <c r="FTX683" s="49"/>
      <c r="FTY683" s="49"/>
      <c r="FTZ683" s="50"/>
      <c r="FUA683" s="47"/>
      <c r="FUB683" s="47"/>
      <c r="FUC683" s="47"/>
      <c r="FUD683" s="48"/>
      <c r="FUE683" s="43"/>
      <c r="FUF683" s="44"/>
      <c r="FUG683" s="9"/>
      <c r="FUH683" s="49"/>
      <c r="FUI683" s="49"/>
      <c r="FUJ683" s="49"/>
      <c r="FUK683" s="50"/>
      <c r="FUL683" s="47"/>
      <c r="FUM683" s="47"/>
      <c r="FUN683" s="47"/>
      <c r="FUO683" s="48"/>
      <c r="FUP683" s="43"/>
      <c r="FUQ683" s="44"/>
      <c r="FUR683" s="9"/>
      <c r="FUS683" s="49"/>
      <c r="FUT683" s="49"/>
      <c r="FUU683" s="49"/>
      <c r="FUV683" s="50"/>
      <c r="FUW683" s="47"/>
      <c r="FUX683" s="47"/>
      <c r="FUY683" s="47"/>
      <c r="FUZ683" s="48"/>
      <c r="FVA683" s="43"/>
      <c r="FVB683" s="44"/>
      <c r="FVC683" s="9"/>
      <c r="FVD683" s="49"/>
      <c r="FVE683" s="49"/>
      <c r="FVF683" s="49"/>
      <c r="FVG683" s="50"/>
      <c r="FVH683" s="47"/>
      <c r="FVI683" s="47"/>
      <c r="FVJ683" s="47"/>
      <c r="FVK683" s="48"/>
      <c r="FVL683" s="43"/>
      <c r="FVM683" s="44"/>
      <c r="FVN683" s="9"/>
      <c r="FVO683" s="49"/>
      <c r="FVP683" s="49"/>
      <c r="FVQ683" s="49"/>
      <c r="FVR683" s="50"/>
      <c r="FVS683" s="47"/>
      <c r="FVT683" s="47"/>
      <c r="FVU683" s="47"/>
      <c r="FVV683" s="48"/>
      <c r="FVW683" s="43"/>
      <c r="FVX683" s="44"/>
      <c r="FVY683" s="9"/>
      <c r="FVZ683" s="49"/>
      <c r="FWA683" s="49"/>
      <c r="FWB683" s="49"/>
      <c r="FWC683" s="50"/>
      <c r="FWD683" s="47"/>
      <c r="FWE683" s="47"/>
      <c r="FWF683" s="47"/>
      <c r="FWG683" s="48"/>
      <c r="FWH683" s="43"/>
      <c r="FWI683" s="44"/>
      <c r="FWJ683" s="9"/>
      <c r="FWK683" s="49"/>
      <c r="FWL683" s="49"/>
      <c r="FWM683" s="49"/>
      <c r="FWN683" s="50"/>
      <c r="FWO683" s="47"/>
      <c r="FWP683" s="47"/>
      <c r="FWQ683" s="47"/>
      <c r="FWR683" s="48"/>
      <c r="FWS683" s="43"/>
      <c r="FWT683" s="44"/>
      <c r="FWU683" s="9"/>
      <c r="FWV683" s="49"/>
      <c r="FWW683" s="49"/>
      <c r="FWX683" s="49"/>
      <c r="FWY683" s="50"/>
      <c r="FWZ683" s="47"/>
      <c r="FXA683" s="47"/>
      <c r="FXB683" s="47"/>
      <c r="FXC683" s="48"/>
      <c r="FXD683" s="43"/>
      <c r="FXE683" s="44"/>
      <c r="FXF683" s="9"/>
      <c r="FXG683" s="49"/>
      <c r="FXH683" s="49"/>
      <c r="FXI683" s="49"/>
      <c r="FXJ683" s="50"/>
      <c r="FXK683" s="47"/>
      <c r="FXL683" s="47"/>
      <c r="FXM683" s="47"/>
      <c r="FXN683" s="48"/>
      <c r="FXO683" s="43"/>
      <c r="FXP683" s="44"/>
      <c r="FXQ683" s="9"/>
      <c r="FXR683" s="49"/>
      <c r="FXS683" s="49"/>
      <c r="FXT683" s="49"/>
      <c r="FXU683" s="50"/>
      <c r="FXV683" s="47"/>
      <c r="FXW683" s="47"/>
      <c r="FXX683" s="47"/>
      <c r="FXY683" s="48"/>
      <c r="FXZ683" s="43"/>
      <c r="FYA683" s="44"/>
      <c r="FYB683" s="9"/>
      <c r="FYC683" s="49"/>
      <c r="FYD683" s="49"/>
      <c r="FYE683" s="49"/>
      <c r="FYF683" s="50"/>
      <c r="FYG683" s="47"/>
      <c r="FYH683" s="47"/>
      <c r="FYI683" s="47"/>
      <c r="FYJ683" s="48"/>
      <c r="FYK683" s="43"/>
      <c r="FYL683" s="44"/>
      <c r="FYM683" s="9"/>
      <c r="FYN683" s="49"/>
      <c r="FYO683" s="49"/>
      <c r="FYP683" s="49"/>
      <c r="FYQ683" s="50"/>
      <c r="FYR683" s="47"/>
      <c r="FYS683" s="47"/>
      <c r="FYT683" s="47"/>
      <c r="FYU683" s="48"/>
      <c r="FYV683" s="43"/>
      <c r="FYW683" s="44"/>
      <c r="FYX683" s="9"/>
      <c r="FYY683" s="49"/>
      <c r="FYZ683" s="49"/>
      <c r="FZA683" s="49"/>
      <c r="FZB683" s="50"/>
      <c r="FZC683" s="47"/>
      <c r="FZD683" s="47"/>
      <c r="FZE683" s="47"/>
      <c r="FZF683" s="48"/>
      <c r="FZG683" s="43"/>
      <c r="FZH683" s="44"/>
      <c r="FZI683" s="9"/>
      <c r="FZJ683" s="49"/>
      <c r="FZK683" s="49"/>
      <c r="FZL683" s="49"/>
      <c r="FZM683" s="50"/>
      <c r="FZN683" s="47"/>
      <c r="FZO683" s="47"/>
      <c r="FZP683" s="47"/>
      <c r="FZQ683" s="48"/>
      <c r="FZR683" s="43"/>
      <c r="FZS683" s="44"/>
      <c r="FZT683" s="9"/>
      <c r="FZU683" s="49"/>
      <c r="FZV683" s="49"/>
      <c r="FZW683" s="49"/>
      <c r="FZX683" s="50"/>
      <c r="FZY683" s="47"/>
      <c r="FZZ683" s="47"/>
      <c r="GAA683" s="47"/>
      <c r="GAB683" s="48"/>
      <c r="GAC683" s="43"/>
      <c r="GAD683" s="44"/>
      <c r="GAE683" s="9"/>
      <c r="GAF683" s="49"/>
      <c r="GAG683" s="49"/>
      <c r="GAH683" s="49"/>
      <c r="GAI683" s="50"/>
      <c r="GAJ683" s="47"/>
      <c r="GAK683" s="47"/>
      <c r="GAL683" s="47"/>
      <c r="GAM683" s="48"/>
      <c r="GAN683" s="43"/>
      <c r="GAO683" s="44"/>
      <c r="GAP683" s="9"/>
      <c r="GAQ683" s="49"/>
      <c r="GAR683" s="49"/>
      <c r="GAS683" s="49"/>
      <c r="GAT683" s="50"/>
      <c r="GAU683" s="47"/>
      <c r="GAV683" s="47"/>
      <c r="GAW683" s="47"/>
      <c r="GAX683" s="48"/>
      <c r="GAY683" s="43"/>
      <c r="GAZ683" s="44"/>
      <c r="GBA683" s="9"/>
      <c r="GBB683" s="49"/>
      <c r="GBC683" s="49"/>
      <c r="GBD683" s="49"/>
      <c r="GBE683" s="50"/>
      <c r="GBF683" s="47"/>
      <c r="GBG683" s="47"/>
      <c r="GBH683" s="47"/>
      <c r="GBI683" s="48"/>
      <c r="GBJ683" s="43"/>
      <c r="GBK683" s="44"/>
      <c r="GBL683" s="9"/>
      <c r="GBM683" s="49"/>
      <c r="GBN683" s="49"/>
      <c r="GBO683" s="49"/>
      <c r="GBP683" s="50"/>
      <c r="GBQ683" s="47"/>
      <c r="GBR683" s="47"/>
      <c r="GBS683" s="47"/>
      <c r="GBT683" s="48"/>
      <c r="GBU683" s="43"/>
      <c r="GBV683" s="44"/>
      <c r="GBW683" s="9"/>
      <c r="GBX683" s="49"/>
      <c r="GBY683" s="49"/>
      <c r="GBZ683" s="49"/>
      <c r="GCA683" s="50"/>
      <c r="GCB683" s="47"/>
      <c r="GCC683" s="47"/>
      <c r="GCD683" s="47"/>
      <c r="GCE683" s="48"/>
      <c r="GCF683" s="43"/>
      <c r="GCG683" s="44"/>
      <c r="GCH683" s="9"/>
      <c r="GCI683" s="49"/>
      <c r="GCJ683" s="49"/>
      <c r="GCK683" s="49"/>
      <c r="GCL683" s="50"/>
      <c r="GCM683" s="47"/>
      <c r="GCN683" s="47"/>
      <c r="GCO683" s="47"/>
      <c r="GCP683" s="48"/>
      <c r="GCQ683" s="43"/>
      <c r="GCR683" s="44"/>
      <c r="GCS683" s="9"/>
      <c r="GCT683" s="49"/>
      <c r="GCU683" s="49"/>
      <c r="GCV683" s="49"/>
      <c r="GCW683" s="50"/>
      <c r="GCX683" s="47"/>
      <c r="GCY683" s="47"/>
      <c r="GCZ683" s="47"/>
      <c r="GDA683" s="48"/>
      <c r="GDB683" s="43"/>
      <c r="GDC683" s="44"/>
      <c r="GDD683" s="9"/>
      <c r="GDE683" s="49"/>
      <c r="GDF683" s="49"/>
      <c r="GDG683" s="49"/>
      <c r="GDH683" s="50"/>
      <c r="GDI683" s="47"/>
      <c r="GDJ683" s="47"/>
      <c r="GDK683" s="47"/>
      <c r="GDL683" s="48"/>
      <c r="GDM683" s="43"/>
      <c r="GDN683" s="44"/>
      <c r="GDO683" s="9"/>
      <c r="GDP683" s="49"/>
      <c r="GDQ683" s="49"/>
      <c r="GDR683" s="49"/>
      <c r="GDS683" s="50"/>
      <c r="GDT683" s="47"/>
      <c r="GDU683" s="47"/>
      <c r="GDV683" s="47"/>
      <c r="GDW683" s="48"/>
      <c r="GDX683" s="43"/>
      <c r="GDY683" s="44"/>
      <c r="GDZ683" s="9"/>
      <c r="GEA683" s="49"/>
      <c r="GEB683" s="49"/>
      <c r="GEC683" s="49"/>
      <c r="GED683" s="50"/>
      <c r="GEE683" s="47"/>
      <c r="GEF683" s="47"/>
      <c r="GEG683" s="47"/>
      <c r="GEH683" s="48"/>
      <c r="GEI683" s="43"/>
      <c r="GEJ683" s="44"/>
      <c r="GEK683" s="9"/>
      <c r="GEL683" s="49"/>
      <c r="GEM683" s="49"/>
      <c r="GEN683" s="49"/>
      <c r="GEO683" s="50"/>
      <c r="GEP683" s="47"/>
      <c r="GEQ683" s="47"/>
      <c r="GER683" s="47"/>
      <c r="GES683" s="48"/>
      <c r="GET683" s="43"/>
      <c r="GEU683" s="44"/>
      <c r="GEV683" s="9"/>
      <c r="GEW683" s="49"/>
      <c r="GEX683" s="49"/>
      <c r="GEY683" s="49"/>
      <c r="GEZ683" s="50"/>
      <c r="GFA683" s="47"/>
      <c r="GFB683" s="47"/>
      <c r="GFC683" s="47"/>
      <c r="GFD683" s="48"/>
      <c r="GFE683" s="43"/>
      <c r="GFF683" s="44"/>
      <c r="GFG683" s="9"/>
      <c r="GFH683" s="49"/>
      <c r="GFI683" s="49"/>
      <c r="GFJ683" s="49"/>
      <c r="GFK683" s="50"/>
      <c r="GFL683" s="47"/>
      <c r="GFM683" s="47"/>
      <c r="GFN683" s="47"/>
      <c r="GFO683" s="48"/>
      <c r="GFP683" s="43"/>
      <c r="GFQ683" s="44"/>
      <c r="GFR683" s="9"/>
      <c r="GFS683" s="49"/>
      <c r="GFT683" s="49"/>
      <c r="GFU683" s="49"/>
      <c r="GFV683" s="50"/>
      <c r="GFW683" s="47"/>
      <c r="GFX683" s="47"/>
      <c r="GFY683" s="47"/>
      <c r="GFZ683" s="48"/>
      <c r="GGA683" s="43"/>
      <c r="GGB683" s="44"/>
      <c r="GGC683" s="9"/>
      <c r="GGD683" s="49"/>
      <c r="GGE683" s="49"/>
      <c r="GGF683" s="49"/>
      <c r="GGG683" s="50"/>
      <c r="GGH683" s="47"/>
      <c r="GGI683" s="47"/>
      <c r="GGJ683" s="47"/>
      <c r="GGK683" s="48"/>
      <c r="GGL683" s="43"/>
      <c r="GGM683" s="44"/>
      <c r="GGN683" s="9"/>
      <c r="GGO683" s="49"/>
      <c r="GGP683" s="49"/>
      <c r="GGQ683" s="49"/>
      <c r="GGR683" s="50"/>
      <c r="GGS683" s="47"/>
      <c r="GGT683" s="47"/>
      <c r="GGU683" s="47"/>
      <c r="GGV683" s="48"/>
      <c r="GGW683" s="43"/>
      <c r="GGX683" s="44"/>
      <c r="GGY683" s="9"/>
      <c r="GGZ683" s="49"/>
      <c r="GHA683" s="49"/>
      <c r="GHB683" s="49"/>
      <c r="GHC683" s="50"/>
      <c r="GHD683" s="47"/>
      <c r="GHE683" s="47"/>
      <c r="GHF683" s="47"/>
      <c r="GHG683" s="48"/>
      <c r="GHH683" s="43"/>
      <c r="GHI683" s="44"/>
      <c r="GHJ683" s="9"/>
      <c r="GHK683" s="49"/>
      <c r="GHL683" s="49"/>
      <c r="GHM683" s="49"/>
      <c r="GHN683" s="50"/>
      <c r="GHO683" s="47"/>
      <c r="GHP683" s="47"/>
      <c r="GHQ683" s="47"/>
      <c r="GHR683" s="48"/>
      <c r="GHS683" s="43"/>
      <c r="GHT683" s="44"/>
      <c r="GHU683" s="9"/>
      <c r="GHV683" s="49"/>
      <c r="GHW683" s="49"/>
      <c r="GHX683" s="49"/>
      <c r="GHY683" s="50"/>
      <c r="GHZ683" s="47"/>
      <c r="GIA683" s="47"/>
      <c r="GIB683" s="47"/>
      <c r="GIC683" s="48"/>
      <c r="GID683" s="43"/>
      <c r="GIE683" s="44"/>
      <c r="GIF683" s="9"/>
      <c r="GIG683" s="49"/>
      <c r="GIH683" s="49"/>
      <c r="GII683" s="49"/>
      <c r="GIJ683" s="50"/>
      <c r="GIK683" s="47"/>
      <c r="GIL683" s="47"/>
      <c r="GIM683" s="47"/>
      <c r="GIN683" s="48"/>
      <c r="GIO683" s="43"/>
      <c r="GIP683" s="44"/>
      <c r="GIQ683" s="9"/>
      <c r="GIR683" s="49"/>
      <c r="GIS683" s="49"/>
      <c r="GIT683" s="49"/>
      <c r="GIU683" s="50"/>
      <c r="GIV683" s="47"/>
      <c r="GIW683" s="47"/>
      <c r="GIX683" s="47"/>
      <c r="GIY683" s="48"/>
      <c r="GIZ683" s="43"/>
      <c r="GJA683" s="44"/>
      <c r="GJB683" s="9"/>
      <c r="GJC683" s="49"/>
      <c r="GJD683" s="49"/>
      <c r="GJE683" s="49"/>
      <c r="GJF683" s="50"/>
      <c r="GJG683" s="47"/>
      <c r="GJH683" s="47"/>
      <c r="GJI683" s="47"/>
      <c r="GJJ683" s="48"/>
      <c r="GJK683" s="43"/>
      <c r="GJL683" s="44"/>
      <c r="GJM683" s="9"/>
      <c r="GJN683" s="49"/>
      <c r="GJO683" s="49"/>
      <c r="GJP683" s="49"/>
      <c r="GJQ683" s="50"/>
      <c r="GJR683" s="47"/>
      <c r="GJS683" s="47"/>
      <c r="GJT683" s="47"/>
      <c r="GJU683" s="48"/>
      <c r="GJV683" s="43"/>
      <c r="GJW683" s="44"/>
      <c r="GJX683" s="9"/>
      <c r="GJY683" s="49"/>
      <c r="GJZ683" s="49"/>
      <c r="GKA683" s="49"/>
      <c r="GKB683" s="50"/>
      <c r="GKC683" s="47"/>
      <c r="GKD683" s="47"/>
      <c r="GKE683" s="47"/>
      <c r="GKF683" s="48"/>
      <c r="GKG683" s="43"/>
      <c r="GKH683" s="44"/>
      <c r="GKI683" s="9"/>
      <c r="GKJ683" s="49"/>
      <c r="GKK683" s="49"/>
      <c r="GKL683" s="49"/>
      <c r="GKM683" s="50"/>
      <c r="GKN683" s="47"/>
      <c r="GKO683" s="47"/>
      <c r="GKP683" s="47"/>
      <c r="GKQ683" s="48"/>
      <c r="GKR683" s="43"/>
      <c r="GKS683" s="44"/>
      <c r="GKT683" s="9"/>
      <c r="GKU683" s="49"/>
      <c r="GKV683" s="49"/>
      <c r="GKW683" s="49"/>
      <c r="GKX683" s="50"/>
      <c r="GKY683" s="47"/>
      <c r="GKZ683" s="47"/>
      <c r="GLA683" s="47"/>
      <c r="GLB683" s="48"/>
      <c r="GLC683" s="43"/>
      <c r="GLD683" s="44"/>
      <c r="GLE683" s="9"/>
      <c r="GLF683" s="49"/>
      <c r="GLG683" s="49"/>
      <c r="GLH683" s="49"/>
      <c r="GLI683" s="50"/>
      <c r="GLJ683" s="47"/>
      <c r="GLK683" s="47"/>
      <c r="GLL683" s="47"/>
      <c r="GLM683" s="48"/>
      <c r="GLN683" s="43"/>
      <c r="GLO683" s="44"/>
      <c r="GLP683" s="9"/>
      <c r="GLQ683" s="49"/>
      <c r="GLR683" s="49"/>
      <c r="GLS683" s="49"/>
      <c r="GLT683" s="50"/>
      <c r="GLU683" s="47"/>
      <c r="GLV683" s="47"/>
      <c r="GLW683" s="47"/>
      <c r="GLX683" s="48"/>
      <c r="GLY683" s="43"/>
      <c r="GLZ683" s="44"/>
      <c r="GMA683" s="9"/>
      <c r="GMB683" s="49"/>
      <c r="GMC683" s="49"/>
      <c r="GMD683" s="49"/>
      <c r="GME683" s="50"/>
      <c r="GMF683" s="47"/>
      <c r="GMG683" s="47"/>
      <c r="GMH683" s="47"/>
      <c r="GMI683" s="48"/>
      <c r="GMJ683" s="43"/>
      <c r="GMK683" s="44"/>
      <c r="GML683" s="9"/>
      <c r="GMM683" s="49"/>
      <c r="GMN683" s="49"/>
      <c r="GMO683" s="49"/>
      <c r="GMP683" s="50"/>
      <c r="GMQ683" s="47"/>
      <c r="GMR683" s="47"/>
      <c r="GMS683" s="47"/>
      <c r="GMT683" s="48"/>
      <c r="GMU683" s="43"/>
      <c r="GMV683" s="44"/>
      <c r="GMW683" s="9"/>
      <c r="GMX683" s="49"/>
      <c r="GMY683" s="49"/>
      <c r="GMZ683" s="49"/>
      <c r="GNA683" s="50"/>
      <c r="GNB683" s="47"/>
      <c r="GNC683" s="47"/>
      <c r="GND683" s="47"/>
      <c r="GNE683" s="48"/>
      <c r="GNF683" s="43"/>
      <c r="GNG683" s="44"/>
      <c r="GNH683" s="9"/>
      <c r="GNI683" s="49"/>
      <c r="GNJ683" s="49"/>
      <c r="GNK683" s="49"/>
      <c r="GNL683" s="50"/>
      <c r="GNM683" s="47"/>
      <c r="GNN683" s="47"/>
      <c r="GNO683" s="47"/>
      <c r="GNP683" s="48"/>
      <c r="GNQ683" s="43"/>
      <c r="GNR683" s="44"/>
      <c r="GNS683" s="9"/>
      <c r="GNT683" s="49"/>
      <c r="GNU683" s="49"/>
      <c r="GNV683" s="49"/>
      <c r="GNW683" s="50"/>
      <c r="GNX683" s="47"/>
      <c r="GNY683" s="47"/>
      <c r="GNZ683" s="47"/>
      <c r="GOA683" s="48"/>
      <c r="GOB683" s="43"/>
      <c r="GOC683" s="44"/>
      <c r="GOD683" s="9"/>
      <c r="GOE683" s="49"/>
      <c r="GOF683" s="49"/>
      <c r="GOG683" s="49"/>
      <c r="GOH683" s="50"/>
      <c r="GOI683" s="47"/>
      <c r="GOJ683" s="47"/>
      <c r="GOK683" s="47"/>
      <c r="GOL683" s="48"/>
      <c r="GOM683" s="43"/>
      <c r="GON683" s="44"/>
      <c r="GOO683" s="9"/>
      <c r="GOP683" s="49"/>
      <c r="GOQ683" s="49"/>
      <c r="GOR683" s="49"/>
      <c r="GOS683" s="50"/>
      <c r="GOT683" s="47"/>
      <c r="GOU683" s="47"/>
      <c r="GOV683" s="47"/>
      <c r="GOW683" s="48"/>
      <c r="GOX683" s="43"/>
      <c r="GOY683" s="44"/>
      <c r="GOZ683" s="9"/>
      <c r="GPA683" s="49"/>
      <c r="GPB683" s="49"/>
      <c r="GPC683" s="49"/>
      <c r="GPD683" s="50"/>
      <c r="GPE683" s="47"/>
      <c r="GPF683" s="47"/>
      <c r="GPG683" s="47"/>
      <c r="GPH683" s="48"/>
      <c r="GPI683" s="43"/>
      <c r="GPJ683" s="44"/>
      <c r="GPK683" s="9"/>
      <c r="GPL683" s="49"/>
      <c r="GPM683" s="49"/>
      <c r="GPN683" s="49"/>
      <c r="GPO683" s="50"/>
      <c r="GPP683" s="47"/>
      <c r="GPQ683" s="47"/>
      <c r="GPR683" s="47"/>
      <c r="GPS683" s="48"/>
      <c r="GPT683" s="43"/>
      <c r="GPU683" s="44"/>
      <c r="GPV683" s="9"/>
      <c r="GPW683" s="49"/>
      <c r="GPX683" s="49"/>
      <c r="GPY683" s="49"/>
      <c r="GPZ683" s="50"/>
      <c r="GQA683" s="47"/>
      <c r="GQB683" s="47"/>
      <c r="GQC683" s="47"/>
      <c r="GQD683" s="48"/>
      <c r="GQE683" s="43"/>
      <c r="GQF683" s="44"/>
      <c r="GQG683" s="9"/>
      <c r="GQH683" s="49"/>
      <c r="GQI683" s="49"/>
      <c r="GQJ683" s="49"/>
      <c r="GQK683" s="50"/>
      <c r="GQL683" s="47"/>
      <c r="GQM683" s="47"/>
      <c r="GQN683" s="47"/>
      <c r="GQO683" s="48"/>
      <c r="GQP683" s="43"/>
      <c r="GQQ683" s="44"/>
      <c r="GQR683" s="9"/>
      <c r="GQS683" s="49"/>
      <c r="GQT683" s="49"/>
      <c r="GQU683" s="49"/>
      <c r="GQV683" s="50"/>
      <c r="GQW683" s="47"/>
      <c r="GQX683" s="47"/>
      <c r="GQY683" s="47"/>
      <c r="GQZ683" s="48"/>
      <c r="GRA683" s="43"/>
      <c r="GRB683" s="44"/>
      <c r="GRC683" s="9"/>
      <c r="GRD683" s="49"/>
      <c r="GRE683" s="49"/>
      <c r="GRF683" s="49"/>
      <c r="GRG683" s="50"/>
      <c r="GRH683" s="47"/>
      <c r="GRI683" s="47"/>
      <c r="GRJ683" s="47"/>
      <c r="GRK683" s="48"/>
      <c r="GRL683" s="43"/>
      <c r="GRM683" s="44"/>
      <c r="GRN683" s="9"/>
      <c r="GRO683" s="49"/>
      <c r="GRP683" s="49"/>
      <c r="GRQ683" s="49"/>
      <c r="GRR683" s="50"/>
      <c r="GRS683" s="47"/>
      <c r="GRT683" s="47"/>
      <c r="GRU683" s="47"/>
      <c r="GRV683" s="48"/>
      <c r="GRW683" s="43"/>
      <c r="GRX683" s="44"/>
      <c r="GRY683" s="9"/>
      <c r="GRZ683" s="49"/>
      <c r="GSA683" s="49"/>
      <c r="GSB683" s="49"/>
      <c r="GSC683" s="50"/>
      <c r="GSD683" s="47"/>
      <c r="GSE683" s="47"/>
      <c r="GSF683" s="47"/>
      <c r="GSG683" s="48"/>
      <c r="GSH683" s="43"/>
      <c r="GSI683" s="44"/>
      <c r="GSJ683" s="9"/>
      <c r="GSK683" s="49"/>
      <c r="GSL683" s="49"/>
      <c r="GSM683" s="49"/>
      <c r="GSN683" s="50"/>
      <c r="GSO683" s="47"/>
      <c r="GSP683" s="47"/>
      <c r="GSQ683" s="47"/>
      <c r="GSR683" s="48"/>
      <c r="GSS683" s="43"/>
      <c r="GST683" s="44"/>
      <c r="GSU683" s="9"/>
      <c r="GSV683" s="49"/>
      <c r="GSW683" s="49"/>
      <c r="GSX683" s="49"/>
      <c r="GSY683" s="50"/>
      <c r="GSZ683" s="47"/>
      <c r="GTA683" s="47"/>
      <c r="GTB683" s="47"/>
      <c r="GTC683" s="48"/>
      <c r="GTD683" s="43"/>
      <c r="GTE683" s="44"/>
      <c r="GTF683" s="9"/>
      <c r="GTG683" s="49"/>
      <c r="GTH683" s="49"/>
      <c r="GTI683" s="49"/>
      <c r="GTJ683" s="50"/>
      <c r="GTK683" s="47"/>
      <c r="GTL683" s="47"/>
      <c r="GTM683" s="47"/>
      <c r="GTN683" s="48"/>
      <c r="GTO683" s="43"/>
      <c r="GTP683" s="44"/>
      <c r="GTQ683" s="9"/>
      <c r="GTR683" s="49"/>
      <c r="GTS683" s="49"/>
      <c r="GTT683" s="49"/>
      <c r="GTU683" s="50"/>
      <c r="GTV683" s="47"/>
      <c r="GTW683" s="47"/>
      <c r="GTX683" s="47"/>
      <c r="GTY683" s="48"/>
      <c r="GTZ683" s="43"/>
      <c r="GUA683" s="44"/>
      <c r="GUB683" s="9"/>
      <c r="GUC683" s="49"/>
      <c r="GUD683" s="49"/>
      <c r="GUE683" s="49"/>
      <c r="GUF683" s="50"/>
      <c r="GUG683" s="47"/>
      <c r="GUH683" s="47"/>
      <c r="GUI683" s="47"/>
      <c r="GUJ683" s="48"/>
      <c r="GUK683" s="43"/>
      <c r="GUL683" s="44"/>
      <c r="GUM683" s="9"/>
      <c r="GUN683" s="49"/>
      <c r="GUO683" s="49"/>
      <c r="GUP683" s="49"/>
      <c r="GUQ683" s="50"/>
      <c r="GUR683" s="47"/>
      <c r="GUS683" s="47"/>
      <c r="GUT683" s="47"/>
      <c r="GUU683" s="48"/>
      <c r="GUV683" s="43"/>
      <c r="GUW683" s="44"/>
      <c r="GUX683" s="9"/>
      <c r="GUY683" s="49"/>
      <c r="GUZ683" s="49"/>
      <c r="GVA683" s="49"/>
      <c r="GVB683" s="50"/>
      <c r="GVC683" s="47"/>
      <c r="GVD683" s="47"/>
      <c r="GVE683" s="47"/>
      <c r="GVF683" s="48"/>
      <c r="GVG683" s="43"/>
      <c r="GVH683" s="44"/>
      <c r="GVI683" s="9"/>
      <c r="GVJ683" s="49"/>
      <c r="GVK683" s="49"/>
      <c r="GVL683" s="49"/>
      <c r="GVM683" s="50"/>
      <c r="GVN683" s="47"/>
      <c r="GVO683" s="47"/>
      <c r="GVP683" s="47"/>
      <c r="GVQ683" s="48"/>
      <c r="GVR683" s="43"/>
      <c r="GVS683" s="44"/>
      <c r="GVT683" s="9"/>
      <c r="GVU683" s="49"/>
      <c r="GVV683" s="49"/>
      <c r="GVW683" s="49"/>
      <c r="GVX683" s="50"/>
      <c r="GVY683" s="47"/>
      <c r="GVZ683" s="47"/>
      <c r="GWA683" s="47"/>
      <c r="GWB683" s="48"/>
      <c r="GWC683" s="43"/>
      <c r="GWD683" s="44"/>
      <c r="GWE683" s="9"/>
      <c r="GWF683" s="49"/>
      <c r="GWG683" s="49"/>
      <c r="GWH683" s="49"/>
      <c r="GWI683" s="50"/>
      <c r="GWJ683" s="47"/>
      <c r="GWK683" s="47"/>
      <c r="GWL683" s="47"/>
      <c r="GWM683" s="48"/>
      <c r="GWN683" s="43"/>
      <c r="GWO683" s="44"/>
      <c r="GWP683" s="9"/>
      <c r="GWQ683" s="49"/>
      <c r="GWR683" s="49"/>
      <c r="GWS683" s="49"/>
      <c r="GWT683" s="50"/>
      <c r="GWU683" s="47"/>
      <c r="GWV683" s="47"/>
      <c r="GWW683" s="47"/>
      <c r="GWX683" s="48"/>
      <c r="GWY683" s="43"/>
      <c r="GWZ683" s="44"/>
      <c r="GXA683" s="9"/>
      <c r="GXB683" s="49"/>
      <c r="GXC683" s="49"/>
      <c r="GXD683" s="49"/>
      <c r="GXE683" s="50"/>
      <c r="GXF683" s="47"/>
      <c r="GXG683" s="47"/>
      <c r="GXH683" s="47"/>
      <c r="GXI683" s="48"/>
      <c r="GXJ683" s="43"/>
      <c r="GXK683" s="44"/>
      <c r="GXL683" s="9"/>
      <c r="GXM683" s="49"/>
      <c r="GXN683" s="49"/>
      <c r="GXO683" s="49"/>
      <c r="GXP683" s="50"/>
      <c r="GXQ683" s="47"/>
      <c r="GXR683" s="47"/>
      <c r="GXS683" s="47"/>
      <c r="GXT683" s="48"/>
      <c r="GXU683" s="43"/>
      <c r="GXV683" s="44"/>
      <c r="GXW683" s="9"/>
      <c r="GXX683" s="49"/>
      <c r="GXY683" s="49"/>
      <c r="GXZ683" s="49"/>
      <c r="GYA683" s="50"/>
      <c r="GYB683" s="47"/>
      <c r="GYC683" s="47"/>
      <c r="GYD683" s="47"/>
      <c r="GYE683" s="48"/>
      <c r="GYF683" s="43"/>
      <c r="GYG683" s="44"/>
      <c r="GYH683" s="9"/>
      <c r="GYI683" s="49"/>
      <c r="GYJ683" s="49"/>
      <c r="GYK683" s="49"/>
      <c r="GYL683" s="50"/>
      <c r="GYM683" s="47"/>
      <c r="GYN683" s="47"/>
      <c r="GYO683" s="47"/>
      <c r="GYP683" s="48"/>
      <c r="GYQ683" s="43"/>
      <c r="GYR683" s="44"/>
      <c r="GYS683" s="9"/>
      <c r="GYT683" s="49"/>
      <c r="GYU683" s="49"/>
      <c r="GYV683" s="49"/>
      <c r="GYW683" s="50"/>
      <c r="GYX683" s="47"/>
      <c r="GYY683" s="47"/>
      <c r="GYZ683" s="47"/>
      <c r="GZA683" s="48"/>
      <c r="GZB683" s="43"/>
      <c r="GZC683" s="44"/>
      <c r="GZD683" s="9"/>
      <c r="GZE683" s="49"/>
      <c r="GZF683" s="49"/>
      <c r="GZG683" s="49"/>
      <c r="GZH683" s="50"/>
      <c r="GZI683" s="47"/>
      <c r="GZJ683" s="47"/>
      <c r="GZK683" s="47"/>
      <c r="GZL683" s="48"/>
      <c r="GZM683" s="43"/>
      <c r="GZN683" s="44"/>
      <c r="GZO683" s="9"/>
      <c r="GZP683" s="49"/>
      <c r="GZQ683" s="49"/>
      <c r="GZR683" s="49"/>
      <c r="GZS683" s="50"/>
      <c r="GZT683" s="47"/>
      <c r="GZU683" s="47"/>
      <c r="GZV683" s="47"/>
      <c r="GZW683" s="48"/>
      <c r="GZX683" s="43"/>
      <c r="GZY683" s="44"/>
      <c r="GZZ683" s="9"/>
      <c r="HAA683" s="49"/>
      <c r="HAB683" s="49"/>
      <c r="HAC683" s="49"/>
      <c r="HAD683" s="50"/>
      <c r="HAE683" s="47"/>
      <c r="HAF683" s="47"/>
      <c r="HAG683" s="47"/>
      <c r="HAH683" s="48"/>
      <c r="HAI683" s="43"/>
      <c r="HAJ683" s="44"/>
      <c r="HAK683" s="9"/>
      <c r="HAL683" s="49"/>
      <c r="HAM683" s="49"/>
      <c r="HAN683" s="49"/>
      <c r="HAO683" s="50"/>
      <c r="HAP683" s="47"/>
      <c r="HAQ683" s="47"/>
      <c r="HAR683" s="47"/>
      <c r="HAS683" s="48"/>
      <c r="HAT683" s="43"/>
      <c r="HAU683" s="44"/>
      <c r="HAV683" s="9"/>
      <c r="HAW683" s="49"/>
      <c r="HAX683" s="49"/>
      <c r="HAY683" s="49"/>
      <c r="HAZ683" s="50"/>
      <c r="HBA683" s="47"/>
      <c r="HBB683" s="47"/>
      <c r="HBC683" s="47"/>
      <c r="HBD683" s="48"/>
      <c r="HBE683" s="43"/>
      <c r="HBF683" s="44"/>
      <c r="HBG683" s="9"/>
      <c r="HBH683" s="49"/>
      <c r="HBI683" s="49"/>
      <c r="HBJ683" s="49"/>
      <c r="HBK683" s="50"/>
      <c r="HBL683" s="47"/>
      <c r="HBM683" s="47"/>
      <c r="HBN683" s="47"/>
      <c r="HBO683" s="48"/>
      <c r="HBP683" s="43"/>
      <c r="HBQ683" s="44"/>
      <c r="HBR683" s="9"/>
      <c r="HBS683" s="49"/>
      <c r="HBT683" s="49"/>
      <c r="HBU683" s="49"/>
      <c r="HBV683" s="50"/>
      <c r="HBW683" s="47"/>
      <c r="HBX683" s="47"/>
      <c r="HBY683" s="47"/>
      <c r="HBZ683" s="48"/>
      <c r="HCA683" s="43"/>
      <c r="HCB683" s="44"/>
      <c r="HCC683" s="9"/>
      <c r="HCD683" s="49"/>
      <c r="HCE683" s="49"/>
      <c r="HCF683" s="49"/>
      <c r="HCG683" s="50"/>
      <c r="HCH683" s="47"/>
      <c r="HCI683" s="47"/>
      <c r="HCJ683" s="47"/>
      <c r="HCK683" s="48"/>
      <c r="HCL683" s="43"/>
      <c r="HCM683" s="44"/>
      <c r="HCN683" s="9"/>
      <c r="HCO683" s="49"/>
      <c r="HCP683" s="49"/>
      <c r="HCQ683" s="49"/>
      <c r="HCR683" s="50"/>
      <c r="HCS683" s="47"/>
      <c r="HCT683" s="47"/>
      <c r="HCU683" s="47"/>
      <c r="HCV683" s="48"/>
      <c r="HCW683" s="43"/>
      <c r="HCX683" s="44"/>
      <c r="HCY683" s="9"/>
      <c r="HCZ683" s="49"/>
      <c r="HDA683" s="49"/>
      <c r="HDB683" s="49"/>
      <c r="HDC683" s="50"/>
      <c r="HDD683" s="47"/>
      <c r="HDE683" s="47"/>
      <c r="HDF683" s="47"/>
      <c r="HDG683" s="48"/>
      <c r="HDH683" s="43"/>
      <c r="HDI683" s="44"/>
      <c r="HDJ683" s="9"/>
      <c r="HDK683" s="49"/>
      <c r="HDL683" s="49"/>
      <c r="HDM683" s="49"/>
      <c r="HDN683" s="50"/>
      <c r="HDO683" s="47"/>
      <c r="HDP683" s="47"/>
      <c r="HDQ683" s="47"/>
      <c r="HDR683" s="48"/>
      <c r="HDS683" s="43"/>
      <c r="HDT683" s="44"/>
      <c r="HDU683" s="9"/>
      <c r="HDV683" s="49"/>
      <c r="HDW683" s="49"/>
      <c r="HDX683" s="49"/>
      <c r="HDY683" s="50"/>
      <c r="HDZ683" s="47"/>
      <c r="HEA683" s="47"/>
      <c r="HEB683" s="47"/>
      <c r="HEC683" s="48"/>
      <c r="HED683" s="43"/>
      <c r="HEE683" s="44"/>
      <c r="HEF683" s="9"/>
      <c r="HEG683" s="49"/>
      <c r="HEH683" s="49"/>
      <c r="HEI683" s="49"/>
      <c r="HEJ683" s="50"/>
      <c r="HEK683" s="47"/>
      <c r="HEL683" s="47"/>
      <c r="HEM683" s="47"/>
      <c r="HEN683" s="48"/>
      <c r="HEO683" s="43"/>
      <c r="HEP683" s="44"/>
      <c r="HEQ683" s="9"/>
      <c r="HER683" s="49"/>
      <c r="HES683" s="49"/>
      <c r="HET683" s="49"/>
      <c r="HEU683" s="50"/>
      <c r="HEV683" s="47"/>
      <c r="HEW683" s="47"/>
      <c r="HEX683" s="47"/>
      <c r="HEY683" s="48"/>
      <c r="HEZ683" s="43"/>
      <c r="HFA683" s="44"/>
      <c r="HFB683" s="9"/>
      <c r="HFC683" s="49"/>
      <c r="HFD683" s="49"/>
      <c r="HFE683" s="49"/>
      <c r="HFF683" s="50"/>
      <c r="HFG683" s="47"/>
      <c r="HFH683" s="47"/>
      <c r="HFI683" s="47"/>
      <c r="HFJ683" s="48"/>
      <c r="HFK683" s="43"/>
      <c r="HFL683" s="44"/>
      <c r="HFM683" s="9"/>
      <c r="HFN683" s="49"/>
      <c r="HFO683" s="49"/>
      <c r="HFP683" s="49"/>
      <c r="HFQ683" s="50"/>
      <c r="HFR683" s="47"/>
      <c r="HFS683" s="47"/>
      <c r="HFT683" s="47"/>
      <c r="HFU683" s="48"/>
      <c r="HFV683" s="43"/>
      <c r="HFW683" s="44"/>
      <c r="HFX683" s="9"/>
      <c r="HFY683" s="49"/>
      <c r="HFZ683" s="49"/>
      <c r="HGA683" s="49"/>
      <c r="HGB683" s="50"/>
      <c r="HGC683" s="47"/>
      <c r="HGD683" s="47"/>
      <c r="HGE683" s="47"/>
      <c r="HGF683" s="48"/>
      <c r="HGG683" s="43"/>
      <c r="HGH683" s="44"/>
      <c r="HGI683" s="9"/>
      <c r="HGJ683" s="49"/>
      <c r="HGK683" s="49"/>
      <c r="HGL683" s="49"/>
      <c r="HGM683" s="50"/>
      <c r="HGN683" s="47"/>
      <c r="HGO683" s="47"/>
      <c r="HGP683" s="47"/>
      <c r="HGQ683" s="48"/>
      <c r="HGR683" s="43"/>
      <c r="HGS683" s="44"/>
      <c r="HGT683" s="9"/>
      <c r="HGU683" s="49"/>
      <c r="HGV683" s="49"/>
      <c r="HGW683" s="49"/>
      <c r="HGX683" s="50"/>
      <c r="HGY683" s="47"/>
      <c r="HGZ683" s="47"/>
      <c r="HHA683" s="47"/>
      <c r="HHB683" s="48"/>
      <c r="HHC683" s="43"/>
      <c r="HHD683" s="44"/>
      <c r="HHE683" s="9"/>
      <c r="HHF683" s="49"/>
      <c r="HHG683" s="49"/>
      <c r="HHH683" s="49"/>
      <c r="HHI683" s="50"/>
      <c r="HHJ683" s="47"/>
      <c r="HHK683" s="47"/>
      <c r="HHL683" s="47"/>
      <c r="HHM683" s="48"/>
      <c r="HHN683" s="43"/>
      <c r="HHO683" s="44"/>
      <c r="HHP683" s="9"/>
      <c r="HHQ683" s="49"/>
      <c r="HHR683" s="49"/>
      <c r="HHS683" s="49"/>
      <c r="HHT683" s="50"/>
      <c r="HHU683" s="47"/>
      <c r="HHV683" s="47"/>
      <c r="HHW683" s="47"/>
      <c r="HHX683" s="48"/>
      <c r="HHY683" s="43"/>
      <c r="HHZ683" s="44"/>
      <c r="HIA683" s="9"/>
      <c r="HIB683" s="49"/>
      <c r="HIC683" s="49"/>
      <c r="HID683" s="49"/>
      <c r="HIE683" s="50"/>
      <c r="HIF683" s="47"/>
      <c r="HIG683" s="47"/>
      <c r="HIH683" s="47"/>
      <c r="HII683" s="48"/>
      <c r="HIJ683" s="43"/>
      <c r="HIK683" s="44"/>
      <c r="HIL683" s="9"/>
      <c r="HIM683" s="49"/>
      <c r="HIN683" s="49"/>
      <c r="HIO683" s="49"/>
      <c r="HIP683" s="50"/>
      <c r="HIQ683" s="47"/>
      <c r="HIR683" s="47"/>
      <c r="HIS683" s="47"/>
      <c r="HIT683" s="48"/>
      <c r="HIU683" s="43"/>
      <c r="HIV683" s="44"/>
      <c r="HIW683" s="9"/>
      <c r="HIX683" s="49"/>
      <c r="HIY683" s="49"/>
      <c r="HIZ683" s="49"/>
      <c r="HJA683" s="50"/>
      <c r="HJB683" s="47"/>
      <c r="HJC683" s="47"/>
      <c r="HJD683" s="47"/>
      <c r="HJE683" s="48"/>
      <c r="HJF683" s="43"/>
      <c r="HJG683" s="44"/>
      <c r="HJH683" s="9"/>
      <c r="HJI683" s="49"/>
      <c r="HJJ683" s="49"/>
      <c r="HJK683" s="49"/>
      <c r="HJL683" s="50"/>
      <c r="HJM683" s="47"/>
      <c r="HJN683" s="47"/>
      <c r="HJO683" s="47"/>
      <c r="HJP683" s="48"/>
      <c r="HJQ683" s="43"/>
      <c r="HJR683" s="44"/>
      <c r="HJS683" s="9"/>
      <c r="HJT683" s="49"/>
      <c r="HJU683" s="49"/>
      <c r="HJV683" s="49"/>
      <c r="HJW683" s="50"/>
      <c r="HJX683" s="47"/>
      <c r="HJY683" s="47"/>
      <c r="HJZ683" s="47"/>
      <c r="HKA683" s="48"/>
      <c r="HKB683" s="43"/>
      <c r="HKC683" s="44"/>
      <c r="HKD683" s="9"/>
      <c r="HKE683" s="49"/>
      <c r="HKF683" s="49"/>
      <c r="HKG683" s="49"/>
      <c r="HKH683" s="50"/>
      <c r="HKI683" s="47"/>
      <c r="HKJ683" s="47"/>
      <c r="HKK683" s="47"/>
      <c r="HKL683" s="48"/>
      <c r="HKM683" s="43"/>
      <c r="HKN683" s="44"/>
      <c r="HKO683" s="9"/>
      <c r="HKP683" s="49"/>
      <c r="HKQ683" s="49"/>
      <c r="HKR683" s="49"/>
      <c r="HKS683" s="50"/>
      <c r="HKT683" s="47"/>
      <c r="HKU683" s="47"/>
      <c r="HKV683" s="47"/>
      <c r="HKW683" s="48"/>
      <c r="HKX683" s="43"/>
      <c r="HKY683" s="44"/>
      <c r="HKZ683" s="9"/>
      <c r="HLA683" s="49"/>
      <c r="HLB683" s="49"/>
      <c r="HLC683" s="49"/>
      <c r="HLD683" s="50"/>
      <c r="HLE683" s="47"/>
      <c r="HLF683" s="47"/>
      <c r="HLG683" s="47"/>
      <c r="HLH683" s="48"/>
      <c r="HLI683" s="43"/>
      <c r="HLJ683" s="44"/>
      <c r="HLK683" s="9"/>
      <c r="HLL683" s="49"/>
      <c r="HLM683" s="49"/>
      <c r="HLN683" s="49"/>
      <c r="HLO683" s="50"/>
      <c r="HLP683" s="47"/>
      <c r="HLQ683" s="47"/>
      <c r="HLR683" s="47"/>
      <c r="HLS683" s="48"/>
      <c r="HLT683" s="43"/>
      <c r="HLU683" s="44"/>
      <c r="HLV683" s="9"/>
      <c r="HLW683" s="49"/>
      <c r="HLX683" s="49"/>
      <c r="HLY683" s="49"/>
      <c r="HLZ683" s="50"/>
      <c r="HMA683" s="47"/>
      <c r="HMB683" s="47"/>
      <c r="HMC683" s="47"/>
      <c r="HMD683" s="48"/>
      <c r="HME683" s="43"/>
      <c r="HMF683" s="44"/>
      <c r="HMG683" s="9"/>
      <c r="HMH683" s="49"/>
      <c r="HMI683" s="49"/>
      <c r="HMJ683" s="49"/>
      <c r="HMK683" s="50"/>
      <c r="HML683" s="47"/>
      <c r="HMM683" s="47"/>
      <c r="HMN683" s="47"/>
      <c r="HMO683" s="48"/>
      <c r="HMP683" s="43"/>
      <c r="HMQ683" s="44"/>
      <c r="HMR683" s="9"/>
      <c r="HMS683" s="49"/>
      <c r="HMT683" s="49"/>
      <c r="HMU683" s="49"/>
      <c r="HMV683" s="50"/>
      <c r="HMW683" s="47"/>
      <c r="HMX683" s="47"/>
      <c r="HMY683" s="47"/>
      <c r="HMZ683" s="48"/>
      <c r="HNA683" s="43"/>
      <c r="HNB683" s="44"/>
      <c r="HNC683" s="9"/>
      <c r="HND683" s="49"/>
      <c r="HNE683" s="49"/>
      <c r="HNF683" s="49"/>
      <c r="HNG683" s="50"/>
      <c r="HNH683" s="47"/>
      <c r="HNI683" s="47"/>
      <c r="HNJ683" s="47"/>
      <c r="HNK683" s="48"/>
      <c r="HNL683" s="43"/>
      <c r="HNM683" s="44"/>
      <c r="HNN683" s="9"/>
      <c r="HNO683" s="49"/>
      <c r="HNP683" s="49"/>
      <c r="HNQ683" s="49"/>
      <c r="HNR683" s="50"/>
      <c r="HNS683" s="47"/>
      <c r="HNT683" s="47"/>
      <c r="HNU683" s="47"/>
      <c r="HNV683" s="48"/>
      <c r="HNW683" s="43"/>
      <c r="HNX683" s="44"/>
      <c r="HNY683" s="9"/>
      <c r="HNZ683" s="49"/>
      <c r="HOA683" s="49"/>
      <c r="HOB683" s="49"/>
      <c r="HOC683" s="50"/>
      <c r="HOD683" s="47"/>
      <c r="HOE683" s="47"/>
      <c r="HOF683" s="47"/>
      <c r="HOG683" s="48"/>
      <c r="HOH683" s="43"/>
      <c r="HOI683" s="44"/>
      <c r="HOJ683" s="9"/>
      <c r="HOK683" s="49"/>
      <c r="HOL683" s="49"/>
      <c r="HOM683" s="49"/>
      <c r="HON683" s="50"/>
      <c r="HOO683" s="47"/>
      <c r="HOP683" s="47"/>
      <c r="HOQ683" s="47"/>
      <c r="HOR683" s="48"/>
      <c r="HOS683" s="43"/>
      <c r="HOT683" s="44"/>
      <c r="HOU683" s="9"/>
      <c r="HOV683" s="49"/>
      <c r="HOW683" s="49"/>
      <c r="HOX683" s="49"/>
      <c r="HOY683" s="50"/>
      <c r="HOZ683" s="47"/>
      <c r="HPA683" s="47"/>
      <c r="HPB683" s="47"/>
      <c r="HPC683" s="48"/>
      <c r="HPD683" s="43"/>
      <c r="HPE683" s="44"/>
      <c r="HPF683" s="9"/>
      <c r="HPG683" s="49"/>
      <c r="HPH683" s="49"/>
      <c r="HPI683" s="49"/>
      <c r="HPJ683" s="50"/>
      <c r="HPK683" s="47"/>
      <c r="HPL683" s="47"/>
      <c r="HPM683" s="47"/>
      <c r="HPN683" s="48"/>
      <c r="HPO683" s="43"/>
      <c r="HPP683" s="44"/>
      <c r="HPQ683" s="9"/>
      <c r="HPR683" s="49"/>
      <c r="HPS683" s="49"/>
      <c r="HPT683" s="49"/>
      <c r="HPU683" s="50"/>
      <c r="HPV683" s="47"/>
      <c r="HPW683" s="47"/>
      <c r="HPX683" s="47"/>
      <c r="HPY683" s="48"/>
      <c r="HPZ683" s="43"/>
      <c r="HQA683" s="44"/>
      <c r="HQB683" s="9"/>
      <c r="HQC683" s="49"/>
      <c r="HQD683" s="49"/>
      <c r="HQE683" s="49"/>
      <c r="HQF683" s="50"/>
      <c r="HQG683" s="47"/>
      <c r="HQH683" s="47"/>
      <c r="HQI683" s="47"/>
      <c r="HQJ683" s="48"/>
      <c r="HQK683" s="43"/>
      <c r="HQL683" s="44"/>
      <c r="HQM683" s="9"/>
      <c r="HQN683" s="49"/>
      <c r="HQO683" s="49"/>
      <c r="HQP683" s="49"/>
      <c r="HQQ683" s="50"/>
      <c r="HQR683" s="47"/>
      <c r="HQS683" s="47"/>
      <c r="HQT683" s="47"/>
      <c r="HQU683" s="48"/>
      <c r="HQV683" s="43"/>
      <c r="HQW683" s="44"/>
      <c r="HQX683" s="9"/>
      <c r="HQY683" s="49"/>
      <c r="HQZ683" s="49"/>
      <c r="HRA683" s="49"/>
      <c r="HRB683" s="50"/>
      <c r="HRC683" s="47"/>
      <c r="HRD683" s="47"/>
      <c r="HRE683" s="47"/>
      <c r="HRF683" s="48"/>
      <c r="HRG683" s="43"/>
      <c r="HRH683" s="44"/>
      <c r="HRI683" s="9"/>
      <c r="HRJ683" s="49"/>
      <c r="HRK683" s="49"/>
      <c r="HRL683" s="49"/>
      <c r="HRM683" s="50"/>
      <c r="HRN683" s="47"/>
      <c r="HRO683" s="47"/>
      <c r="HRP683" s="47"/>
      <c r="HRQ683" s="48"/>
      <c r="HRR683" s="43"/>
      <c r="HRS683" s="44"/>
      <c r="HRT683" s="9"/>
      <c r="HRU683" s="49"/>
      <c r="HRV683" s="49"/>
      <c r="HRW683" s="49"/>
      <c r="HRX683" s="50"/>
      <c r="HRY683" s="47"/>
      <c r="HRZ683" s="47"/>
      <c r="HSA683" s="47"/>
      <c r="HSB683" s="48"/>
      <c r="HSC683" s="43"/>
      <c r="HSD683" s="44"/>
      <c r="HSE683" s="9"/>
      <c r="HSF683" s="49"/>
      <c r="HSG683" s="49"/>
      <c r="HSH683" s="49"/>
      <c r="HSI683" s="50"/>
      <c r="HSJ683" s="47"/>
      <c r="HSK683" s="47"/>
      <c r="HSL683" s="47"/>
      <c r="HSM683" s="48"/>
      <c r="HSN683" s="43"/>
      <c r="HSO683" s="44"/>
      <c r="HSP683" s="9"/>
      <c r="HSQ683" s="49"/>
      <c r="HSR683" s="49"/>
      <c r="HSS683" s="49"/>
      <c r="HST683" s="50"/>
      <c r="HSU683" s="47"/>
      <c r="HSV683" s="47"/>
      <c r="HSW683" s="47"/>
      <c r="HSX683" s="48"/>
      <c r="HSY683" s="43"/>
      <c r="HSZ683" s="44"/>
      <c r="HTA683" s="9"/>
      <c r="HTB683" s="49"/>
      <c r="HTC683" s="49"/>
      <c r="HTD683" s="49"/>
      <c r="HTE683" s="50"/>
      <c r="HTF683" s="47"/>
      <c r="HTG683" s="47"/>
      <c r="HTH683" s="47"/>
      <c r="HTI683" s="48"/>
      <c r="HTJ683" s="43"/>
      <c r="HTK683" s="44"/>
      <c r="HTL683" s="9"/>
      <c r="HTM683" s="49"/>
      <c r="HTN683" s="49"/>
      <c r="HTO683" s="49"/>
      <c r="HTP683" s="50"/>
      <c r="HTQ683" s="47"/>
      <c r="HTR683" s="47"/>
      <c r="HTS683" s="47"/>
      <c r="HTT683" s="48"/>
      <c r="HTU683" s="43"/>
      <c r="HTV683" s="44"/>
      <c r="HTW683" s="9"/>
      <c r="HTX683" s="49"/>
      <c r="HTY683" s="49"/>
      <c r="HTZ683" s="49"/>
      <c r="HUA683" s="50"/>
      <c r="HUB683" s="47"/>
      <c r="HUC683" s="47"/>
      <c r="HUD683" s="47"/>
      <c r="HUE683" s="48"/>
      <c r="HUF683" s="43"/>
      <c r="HUG683" s="44"/>
      <c r="HUH683" s="9"/>
      <c r="HUI683" s="49"/>
      <c r="HUJ683" s="49"/>
      <c r="HUK683" s="49"/>
      <c r="HUL683" s="50"/>
      <c r="HUM683" s="47"/>
      <c r="HUN683" s="47"/>
      <c r="HUO683" s="47"/>
      <c r="HUP683" s="48"/>
      <c r="HUQ683" s="43"/>
      <c r="HUR683" s="44"/>
      <c r="HUS683" s="9"/>
      <c r="HUT683" s="49"/>
      <c r="HUU683" s="49"/>
      <c r="HUV683" s="49"/>
      <c r="HUW683" s="50"/>
      <c r="HUX683" s="47"/>
      <c r="HUY683" s="47"/>
      <c r="HUZ683" s="47"/>
      <c r="HVA683" s="48"/>
      <c r="HVB683" s="43"/>
      <c r="HVC683" s="44"/>
      <c r="HVD683" s="9"/>
      <c r="HVE683" s="49"/>
      <c r="HVF683" s="49"/>
      <c r="HVG683" s="49"/>
      <c r="HVH683" s="50"/>
      <c r="HVI683" s="47"/>
      <c r="HVJ683" s="47"/>
      <c r="HVK683" s="47"/>
      <c r="HVL683" s="48"/>
      <c r="HVM683" s="43"/>
      <c r="HVN683" s="44"/>
      <c r="HVO683" s="9"/>
      <c r="HVP683" s="49"/>
      <c r="HVQ683" s="49"/>
      <c r="HVR683" s="49"/>
      <c r="HVS683" s="50"/>
      <c r="HVT683" s="47"/>
      <c r="HVU683" s="47"/>
      <c r="HVV683" s="47"/>
      <c r="HVW683" s="48"/>
      <c r="HVX683" s="43"/>
      <c r="HVY683" s="44"/>
      <c r="HVZ683" s="9"/>
      <c r="HWA683" s="49"/>
      <c r="HWB683" s="49"/>
      <c r="HWC683" s="49"/>
      <c r="HWD683" s="50"/>
      <c r="HWE683" s="47"/>
      <c r="HWF683" s="47"/>
      <c r="HWG683" s="47"/>
      <c r="HWH683" s="48"/>
      <c r="HWI683" s="43"/>
      <c r="HWJ683" s="44"/>
      <c r="HWK683" s="9"/>
      <c r="HWL683" s="49"/>
      <c r="HWM683" s="49"/>
      <c r="HWN683" s="49"/>
      <c r="HWO683" s="50"/>
      <c r="HWP683" s="47"/>
      <c r="HWQ683" s="47"/>
      <c r="HWR683" s="47"/>
      <c r="HWS683" s="48"/>
      <c r="HWT683" s="43"/>
      <c r="HWU683" s="44"/>
      <c r="HWV683" s="9"/>
      <c r="HWW683" s="49"/>
      <c r="HWX683" s="49"/>
      <c r="HWY683" s="49"/>
      <c r="HWZ683" s="50"/>
      <c r="HXA683" s="47"/>
      <c r="HXB683" s="47"/>
      <c r="HXC683" s="47"/>
      <c r="HXD683" s="48"/>
      <c r="HXE683" s="43"/>
      <c r="HXF683" s="44"/>
      <c r="HXG683" s="9"/>
      <c r="HXH683" s="49"/>
      <c r="HXI683" s="49"/>
      <c r="HXJ683" s="49"/>
      <c r="HXK683" s="50"/>
      <c r="HXL683" s="47"/>
      <c r="HXM683" s="47"/>
      <c r="HXN683" s="47"/>
      <c r="HXO683" s="48"/>
      <c r="HXP683" s="43"/>
      <c r="HXQ683" s="44"/>
      <c r="HXR683" s="9"/>
      <c r="HXS683" s="49"/>
      <c r="HXT683" s="49"/>
      <c r="HXU683" s="49"/>
      <c r="HXV683" s="50"/>
      <c r="HXW683" s="47"/>
      <c r="HXX683" s="47"/>
      <c r="HXY683" s="47"/>
      <c r="HXZ683" s="48"/>
      <c r="HYA683" s="43"/>
      <c r="HYB683" s="44"/>
      <c r="HYC683" s="9"/>
      <c r="HYD683" s="49"/>
      <c r="HYE683" s="49"/>
      <c r="HYF683" s="49"/>
      <c r="HYG683" s="50"/>
      <c r="HYH683" s="47"/>
      <c r="HYI683" s="47"/>
      <c r="HYJ683" s="47"/>
      <c r="HYK683" s="48"/>
      <c r="HYL683" s="43"/>
      <c r="HYM683" s="44"/>
      <c r="HYN683" s="9"/>
      <c r="HYO683" s="49"/>
      <c r="HYP683" s="49"/>
      <c r="HYQ683" s="49"/>
      <c r="HYR683" s="50"/>
      <c r="HYS683" s="47"/>
      <c r="HYT683" s="47"/>
      <c r="HYU683" s="47"/>
      <c r="HYV683" s="48"/>
      <c r="HYW683" s="43"/>
      <c r="HYX683" s="44"/>
      <c r="HYY683" s="9"/>
      <c r="HYZ683" s="49"/>
      <c r="HZA683" s="49"/>
      <c r="HZB683" s="49"/>
      <c r="HZC683" s="50"/>
      <c r="HZD683" s="47"/>
      <c r="HZE683" s="47"/>
      <c r="HZF683" s="47"/>
      <c r="HZG683" s="48"/>
      <c r="HZH683" s="43"/>
      <c r="HZI683" s="44"/>
      <c r="HZJ683" s="9"/>
      <c r="HZK683" s="49"/>
      <c r="HZL683" s="49"/>
      <c r="HZM683" s="49"/>
      <c r="HZN683" s="50"/>
      <c r="HZO683" s="47"/>
      <c r="HZP683" s="47"/>
      <c r="HZQ683" s="47"/>
      <c r="HZR683" s="48"/>
      <c r="HZS683" s="43"/>
      <c r="HZT683" s="44"/>
      <c r="HZU683" s="9"/>
      <c r="HZV683" s="49"/>
      <c r="HZW683" s="49"/>
      <c r="HZX683" s="49"/>
      <c r="HZY683" s="50"/>
      <c r="HZZ683" s="47"/>
      <c r="IAA683" s="47"/>
      <c r="IAB683" s="47"/>
      <c r="IAC683" s="48"/>
      <c r="IAD683" s="43"/>
      <c r="IAE683" s="44"/>
      <c r="IAF683" s="9"/>
      <c r="IAG683" s="49"/>
      <c r="IAH683" s="49"/>
      <c r="IAI683" s="49"/>
      <c r="IAJ683" s="50"/>
      <c r="IAK683" s="47"/>
      <c r="IAL683" s="47"/>
      <c r="IAM683" s="47"/>
      <c r="IAN683" s="48"/>
      <c r="IAO683" s="43"/>
      <c r="IAP683" s="44"/>
      <c r="IAQ683" s="9"/>
      <c r="IAR683" s="49"/>
      <c r="IAS683" s="49"/>
      <c r="IAT683" s="49"/>
      <c r="IAU683" s="50"/>
      <c r="IAV683" s="47"/>
      <c r="IAW683" s="47"/>
      <c r="IAX683" s="47"/>
      <c r="IAY683" s="48"/>
      <c r="IAZ683" s="43"/>
      <c r="IBA683" s="44"/>
      <c r="IBB683" s="9"/>
      <c r="IBC683" s="49"/>
      <c r="IBD683" s="49"/>
      <c r="IBE683" s="49"/>
      <c r="IBF683" s="50"/>
      <c r="IBG683" s="47"/>
      <c r="IBH683" s="47"/>
      <c r="IBI683" s="47"/>
      <c r="IBJ683" s="48"/>
      <c r="IBK683" s="43"/>
      <c r="IBL683" s="44"/>
      <c r="IBM683" s="9"/>
      <c r="IBN683" s="49"/>
      <c r="IBO683" s="49"/>
      <c r="IBP683" s="49"/>
      <c r="IBQ683" s="50"/>
      <c r="IBR683" s="47"/>
      <c r="IBS683" s="47"/>
      <c r="IBT683" s="47"/>
      <c r="IBU683" s="48"/>
      <c r="IBV683" s="43"/>
      <c r="IBW683" s="44"/>
      <c r="IBX683" s="9"/>
      <c r="IBY683" s="49"/>
      <c r="IBZ683" s="49"/>
      <c r="ICA683" s="49"/>
      <c r="ICB683" s="50"/>
      <c r="ICC683" s="47"/>
      <c r="ICD683" s="47"/>
      <c r="ICE683" s="47"/>
      <c r="ICF683" s="48"/>
      <c r="ICG683" s="43"/>
      <c r="ICH683" s="44"/>
      <c r="ICI683" s="9"/>
      <c r="ICJ683" s="49"/>
      <c r="ICK683" s="49"/>
      <c r="ICL683" s="49"/>
      <c r="ICM683" s="50"/>
      <c r="ICN683" s="47"/>
      <c r="ICO683" s="47"/>
      <c r="ICP683" s="47"/>
      <c r="ICQ683" s="48"/>
      <c r="ICR683" s="43"/>
      <c r="ICS683" s="44"/>
      <c r="ICT683" s="9"/>
      <c r="ICU683" s="49"/>
      <c r="ICV683" s="49"/>
      <c r="ICW683" s="49"/>
      <c r="ICX683" s="50"/>
      <c r="ICY683" s="47"/>
      <c r="ICZ683" s="47"/>
      <c r="IDA683" s="47"/>
      <c r="IDB683" s="48"/>
      <c r="IDC683" s="43"/>
      <c r="IDD683" s="44"/>
      <c r="IDE683" s="9"/>
      <c r="IDF683" s="49"/>
      <c r="IDG683" s="49"/>
      <c r="IDH683" s="49"/>
      <c r="IDI683" s="50"/>
      <c r="IDJ683" s="47"/>
      <c r="IDK683" s="47"/>
      <c r="IDL683" s="47"/>
      <c r="IDM683" s="48"/>
      <c r="IDN683" s="43"/>
      <c r="IDO683" s="44"/>
      <c r="IDP683" s="9"/>
      <c r="IDQ683" s="49"/>
      <c r="IDR683" s="49"/>
      <c r="IDS683" s="49"/>
      <c r="IDT683" s="50"/>
      <c r="IDU683" s="47"/>
      <c r="IDV683" s="47"/>
      <c r="IDW683" s="47"/>
      <c r="IDX683" s="48"/>
      <c r="IDY683" s="43"/>
      <c r="IDZ683" s="44"/>
      <c r="IEA683" s="9"/>
      <c r="IEB683" s="49"/>
      <c r="IEC683" s="49"/>
      <c r="IED683" s="49"/>
      <c r="IEE683" s="50"/>
      <c r="IEF683" s="47"/>
      <c r="IEG683" s="47"/>
      <c r="IEH683" s="47"/>
      <c r="IEI683" s="48"/>
      <c r="IEJ683" s="43"/>
      <c r="IEK683" s="44"/>
      <c r="IEL683" s="9"/>
      <c r="IEM683" s="49"/>
      <c r="IEN683" s="49"/>
      <c r="IEO683" s="49"/>
      <c r="IEP683" s="50"/>
      <c r="IEQ683" s="47"/>
      <c r="IER683" s="47"/>
      <c r="IES683" s="47"/>
      <c r="IET683" s="48"/>
      <c r="IEU683" s="43"/>
      <c r="IEV683" s="44"/>
      <c r="IEW683" s="9"/>
      <c r="IEX683" s="49"/>
      <c r="IEY683" s="49"/>
      <c r="IEZ683" s="49"/>
      <c r="IFA683" s="50"/>
      <c r="IFB683" s="47"/>
      <c r="IFC683" s="47"/>
      <c r="IFD683" s="47"/>
      <c r="IFE683" s="48"/>
      <c r="IFF683" s="43"/>
      <c r="IFG683" s="44"/>
      <c r="IFH683" s="9"/>
      <c r="IFI683" s="49"/>
      <c r="IFJ683" s="49"/>
      <c r="IFK683" s="49"/>
      <c r="IFL683" s="50"/>
      <c r="IFM683" s="47"/>
      <c r="IFN683" s="47"/>
      <c r="IFO683" s="47"/>
      <c r="IFP683" s="48"/>
      <c r="IFQ683" s="43"/>
      <c r="IFR683" s="44"/>
      <c r="IFS683" s="9"/>
      <c r="IFT683" s="49"/>
      <c r="IFU683" s="49"/>
      <c r="IFV683" s="49"/>
      <c r="IFW683" s="50"/>
      <c r="IFX683" s="47"/>
      <c r="IFY683" s="47"/>
      <c r="IFZ683" s="47"/>
      <c r="IGA683" s="48"/>
      <c r="IGB683" s="43"/>
      <c r="IGC683" s="44"/>
      <c r="IGD683" s="9"/>
      <c r="IGE683" s="49"/>
      <c r="IGF683" s="49"/>
      <c r="IGG683" s="49"/>
      <c r="IGH683" s="50"/>
      <c r="IGI683" s="47"/>
      <c r="IGJ683" s="47"/>
      <c r="IGK683" s="47"/>
      <c r="IGL683" s="48"/>
      <c r="IGM683" s="43"/>
      <c r="IGN683" s="44"/>
      <c r="IGO683" s="9"/>
      <c r="IGP683" s="49"/>
      <c r="IGQ683" s="49"/>
      <c r="IGR683" s="49"/>
      <c r="IGS683" s="50"/>
      <c r="IGT683" s="47"/>
      <c r="IGU683" s="47"/>
      <c r="IGV683" s="47"/>
      <c r="IGW683" s="48"/>
      <c r="IGX683" s="43"/>
      <c r="IGY683" s="44"/>
      <c r="IGZ683" s="9"/>
      <c r="IHA683" s="49"/>
      <c r="IHB683" s="49"/>
      <c r="IHC683" s="49"/>
      <c r="IHD683" s="50"/>
      <c r="IHE683" s="47"/>
      <c r="IHF683" s="47"/>
      <c r="IHG683" s="47"/>
      <c r="IHH683" s="48"/>
      <c r="IHI683" s="43"/>
      <c r="IHJ683" s="44"/>
      <c r="IHK683" s="9"/>
      <c r="IHL683" s="49"/>
      <c r="IHM683" s="49"/>
      <c r="IHN683" s="49"/>
      <c r="IHO683" s="50"/>
      <c r="IHP683" s="47"/>
      <c r="IHQ683" s="47"/>
      <c r="IHR683" s="47"/>
      <c r="IHS683" s="48"/>
      <c r="IHT683" s="43"/>
      <c r="IHU683" s="44"/>
      <c r="IHV683" s="9"/>
      <c r="IHW683" s="49"/>
      <c r="IHX683" s="49"/>
      <c r="IHY683" s="49"/>
      <c r="IHZ683" s="50"/>
      <c r="IIA683" s="47"/>
      <c r="IIB683" s="47"/>
      <c r="IIC683" s="47"/>
      <c r="IID683" s="48"/>
      <c r="IIE683" s="43"/>
      <c r="IIF683" s="44"/>
      <c r="IIG683" s="9"/>
      <c r="IIH683" s="49"/>
      <c r="III683" s="49"/>
      <c r="IIJ683" s="49"/>
      <c r="IIK683" s="50"/>
      <c r="IIL683" s="47"/>
      <c r="IIM683" s="47"/>
      <c r="IIN683" s="47"/>
      <c r="IIO683" s="48"/>
      <c r="IIP683" s="43"/>
      <c r="IIQ683" s="44"/>
      <c r="IIR683" s="9"/>
      <c r="IIS683" s="49"/>
      <c r="IIT683" s="49"/>
      <c r="IIU683" s="49"/>
      <c r="IIV683" s="50"/>
      <c r="IIW683" s="47"/>
      <c r="IIX683" s="47"/>
      <c r="IIY683" s="47"/>
      <c r="IIZ683" s="48"/>
      <c r="IJA683" s="43"/>
      <c r="IJB683" s="44"/>
      <c r="IJC683" s="9"/>
      <c r="IJD683" s="49"/>
      <c r="IJE683" s="49"/>
      <c r="IJF683" s="49"/>
      <c r="IJG683" s="50"/>
      <c r="IJH683" s="47"/>
      <c r="IJI683" s="47"/>
      <c r="IJJ683" s="47"/>
      <c r="IJK683" s="48"/>
      <c r="IJL683" s="43"/>
      <c r="IJM683" s="44"/>
      <c r="IJN683" s="9"/>
      <c r="IJO683" s="49"/>
      <c r="IJP683" s="49"/>
      <c r="IJQ683" s="49"/>
      <c r="IJR683" s="50"/>
      <c r="IJS683" s="47"/>
      <c r="IJT683" s="47"/>
      <c r="IJU683" s="47"/>
      <c r="IJV683" s="48"/>
      <c r="IJW683" s="43"/>
      <c r="IJX683" s="44"/>
      <c r="IJY683" s="9"/>
      <c r="IJZ683" s="49"/>
      <c r="IKA683" s="49"/>
      <c r="IKB683" s="49"/>
      <c r="IKC683" s="50"/>
      <c r="IKD683" s="47"/>
      <c r="IKE683" s="47"/>
      <c r="IKF683" s="47"/>
      <c r="IKG683" s="48"/>
      <c r="IKH683" s="43"/>
      <c r="IKI683" s="44"/>
      <c r="IKJ683" s="9"/>
      <c r="IKK683" s="49"/>
      <c r="IKL683" s="49"/>
      <c r="IKM683" s="49"/>
      <c r="IKN683" s="50"/>
      <c r="IKO683" s="47"/>
      <c r="IKP683" s="47"/>
      <c r="IKQ683" s="47"/>
      <c r="IKR683" s="48"/>
      <c r="IKS683" s="43"/>
      <c r="IKT683" s="44"/>
      <c r="IKU683" s="9"/>
      <c r="IKV683" s="49"/>
      <c r="IKW683" s="49"/>
      <c r="IKX683" s="49"/>
      <c r="IKY683" s="50"/>
      <c r="IKZ683" s="47"/>
      <c r="ILA683" s="47"/>
      <c r="ILB683" s="47"/>
      <c r="ILC683" s="48"/>
      <c r="ILD683" s="43"/>
      <c r="ILE683" s="44"/>
      <c r="ILF683" s="9"/>
      <c r="ILG683" s="49"/>
      <c r="ILH683" s="49"/>
      <c r="ILI683" s="49"/>
      <c r="ILJ683" s="50"/>
      <c r="ILK683" s="47"/>
      <c r="ILL683" s="47"/>
      <c r="ILM683" s="47"/>
      <c r="ILN683" s="48"/>
      <c r="ILO683" s="43"/>
      <c r="ILP683" s="44"/>
      <c r="ILQ683" s="9"/>
      <c r="ILR683" s="49"/>
      <c r="ILS683" s="49"/>
      <c r="ILT683" s="49"/>
      <c r="ILU683" s="50"/>
      <c r="ILV683" s="47"/>
      <c r="ILW683" s="47"/>
      <c r="ILX683" s="47"/>
      <c r="ILY683" s="48"/>
      <c r="ILZ683" s="43"/>
      <c r="IMA683" s="44"/>
      <c r="IMB683" s="9"/>
      <c r="IMC683" s="49"/>
      <c r="IMD683" s="49"/>
      <c r="IME683" s="49"/>
      <c r="IMF683" s="50"/>
      <c r="IMG683" s="47"/>
      <c r="IMH683" s="47"/>
      <c r="IMI683" s="47"/>
      <c r="IMJ683" s="48"/>
      <c r="IMK683" s="43"/>
      <c r="IML683" s="44"/>
      <c r="IMM683" s="9"/>
      <c r="IMN683" s="49"/>
      <c r="IMO683" s="49"/>
      <c r="IMP683" s="49"/>
      <c r="IMQ683" s="50"/>
      <c r="IMR683" s="47"/>
      <c r="IMS683" s="47"/>
      <c r="IMT683" s="47"/>
      <c r="IMU683" s="48"/>
      <c r="IMV683" s="43"/>
      <c r="IMW683" s="44"/>
      <c r="IMX683" s="9"/>
      <c r="IMY683" s="49"/>
      <c r="IMZ683" s="49"/>
      <c r="INA683" s="49"/>
      <c r="INB683" s="50"/>
      <c r="INC683" s="47"/>
      <c r="IND683" s="47"/>
      <c r="INE683" s="47"/>
      <c r="INF683" s="48"/>
      <c r="ING683" s="43"/>
      <c r="INH683" s="44"/>
      <c r="INI683" s="9"/>
      <c r="INJ683" s="49"/>
      <c r="INK683" s="49"/>
      <c r="INL683" s="49"/>
      <c r="INM683" s="50"/>
      <c r="INN683" s="47"/>
      <c r="INO683" s="47"/>
      <c r="INP683" s="47"/>
      <c r="INQ683" s="48"/>
      <c r="INR683" s="43"/>
      <c r="INS683" s="44"/>
      <c r="INT683" s="9"/>
      <c r="INU683" s="49"/>
      <c r="INV683" s="49"/>
      <c r="INW683" s="49"/>
      <c r="INX683" s="50"/>
      <c r="INY683" s="47"/>
      <c r="INZ683" s="47"/>
      <c r="IOA683" s="47"/>
      <c r="IOB683" s="48"/>
      <c r="IOC683" s="43"/>
      <c r="IOD683" s="44"/>
      <c r="IOE683" s="9"/>
      <c r="IOF683" s="49"/>
      <c r="IOG683" s="49"/>
      <c r="IOH683" s="49"/>
      <c r="IOI683" s="50"/>
      <c r="IOJ683" s="47"/>
      <c r="IOK683" s="47"/>
      <c r="IOL683" s="47"/>
      <c r="IOM683" s="48"/>
      <c r="ION683" s="43"/>
      <c r="IOO683" s="44"/>
      <c r="IOP683" s="9"/>
      <c r="IOQ683" s="49"/>
      <c r="IOR683" s="49"/>
      <c r="IOS683" s="49"/>
      <c r="IOT683" s="50"/>
      <c r="IOU683" s="47"/>
      <c r="IOV683" s="47"/>
      <c r="IOW683" s="47"/>
      <c r="IOX683" s="48"/>
      <c r="IOY683" s="43"/>
      <c r="IOZ683" s="44"/>
      <c r="IPA683" s="9"/>
      <c r="IPB683" s="49"/>
      <c r="IPC683" s="49"/>
      <c r="IPD683" s="49"/>
      <c r="IPE683" s="50"/>
      <c r="IPF683" s="47"/>
      <c r="IPG683" s="47"/>
      <c r="IPH683" s="47"/>
      <c r="IPI683" s="48"/>
      <c r="IPJ683" s="43"/>
      <c r="IPK683" s="44"/>
      <c r="IPL683" s="9"/>
      <c r="IPM683" s="49"/>
      <c r="IPN683" s="49"/>
      <c r="IPO683" s="49"/>
      <c r="IPP683" s="50"/>
      <c r="IPQ683" s="47"/>
      <c r="IPR683" s="47"/>
      <c r="IPS683" s="47"/>
      <c r="IPT683" s="48"/>
      <c r="IPU683" s="43"/>
      <c r="IPV683" s="44"/>
      <c r="IPW683" s="9"/>
      <c r="IPX683" s="49"/>
      <c r="IPY683" s="49"/>
      <c r="IPZ683" s="49"/>
      <c r="IQA683" s="50"/>
      <c r="IQB683" s="47"/>
      <c r="IQC683" s="47"/>
      <c r="IQD683" s="47"/>
      <c r="IQE683" s="48"/>
      <c r="IQF683" s="43"/>
      <c r="IQG683" s="44"/>
      <c r="IQH683" s="9"/>
      <c r="IQI683" s="49"/>
      <c r="IQJ683" s="49"/>
      <c r="IQK683" s="49"/>
      <c r="IQL683" s="50"/>
      <c r="IQM683" s="47"/>
      <c r="IQN683" s="47"/>
      <c r="IQO683" s="47"/>
      <c r="IQP683" s="48"/>
      <c r="IQQ683" s="43"/>
      <c r="IQR683" s="44"/>
      <c r="IQS683" s="9"/>
      <c r="IQT683" s="49"/>
      <c r="IQU683" s="49"/>
      <c r="IQV683" s="49"/>
      <c r="IQW683" s="50"/>
      <c r="IQX683" s="47"/>
      <c r="IQY683" s="47"/>
      <c r="IQZ683" s="47"/>
      <c r="IRA683" s="48"/>
      <c r="IRB683" s="43"/>
      <c r="IRC683" s="44"/>
      <c r="IRD683" s="9"/>
      <c r="IRE683" s="49"/>
      <c r="IRF683" s="49"/>
      <c r="IRG683" s="49"/>
      <c r="IRH683" s="50"/>
      <c r="IRI683" s="47"/>
      <c r="IRJ683" s="47"/>
      <c r="IRK683" s="47"/>
      <c r="IRL683" s="48"/>
      <c r="IRM683" s="43"/>
      <c r="IRN683" s="44"/>
      <c r="IRO683" s="9"/>
      <c r="IRP683" s="49"/>
      <c r="IRQ683" s="49"/>
      <c r="IRR683" s="49"/>
      <c r="IRS683" s="50"/>
      <c r="IRT683" s="47"/>
      <c r="IRU683" s="47"/>
      <c r="IRV683" s="47"/>
      <c r="IRW683" s="48"/>
      <c r="IRX683" s="43"/>
      <c r="IRY683" s="44"/>
      <c r="IRZ683" s="9"/>
      <c r="ISA683" s="49"/>
      <c r="ISB683" s="49"/>
      <c r="ISC683" s="49"/>
      <c r="ISD683" s="50"/>
      <c r="ISE683" s="47"/>
      <c r="ISF683" s="47"/>
      <c r="ISG683" s="47"/>
      <c r="ISH683" s="48"/>
      <c r="ISI683" s="43"/>
      <c r="ISJ683" s="44"/>
      <c r="ISK683" s="9"/>
      <c r="ISL683" s="49"/>
      <c r="ISM683" s="49"/>
      <c r="ISN683" s="49"/>
      <c r="ISO683" s="50"/>
      <c r="ISP683" s="47"/>
      <c r="ISQ683" s="47"/>
      <c r="ISR683" s="47"/>
      <c r="ISS683" s="48"/>
      <c r="IST683" s="43"/>
      <c r="ISU683" s="44"/>
      <c r="ISV683" s="9"/>
      <c r="ISW683" s="49"/>
      <c r="ISX683" s="49"/>
      <c r="ISY683" s="49"/>
      <c r="ISZ683" s="50"/>
      <c r="ITA683" s="47"/>
      <c r="ITB683" s="47"/>
      <c r="ITC683" s="47"/>
      <c r="ITD683" s="48"/>
      <c r="ITE683" s="43"/>
      <c r="ITF683" s="44"/>
      <c r="ITG683" s="9"/>
      <c r="ITH683" s="49"/>
      <c r="ITI683" s="49"/>
      <c r="ITJ683" s="49"/>
      <c r="ITK683" s="50"/>
      <c r="ITL683" s="47"/>
      <c r="ITM683" s="47"/>
      <c r="ITN683" s="47"/>
      <c r="ITO683" s="48"/>
      <c r="ITP683" s="43"/>
      <c r="ITQ683" s="44"/>
      <c r="ITR683" s="9"/>
      <c r="ITS683" s="49"/>
      <c r="ITT683" s="49"/>
      <c r="ITU683" s="49"/>
      <c r="ITV683" s="50"/>
      <c r="ITW683" s="47"/>
      <c r="ITX683" s="47"/>
      <c r="ITY683" s="47"/>
      <c r="ITZ683" s="48"/>
      <c r="IUA683" s="43"/>
      <c r="IUB683" s="44"/>
      <c r="IUC683" s="9"/>
      <c r="IUD683" s="49"/>
      <c r="IUE683" s="49"/>
      <c r="IUF683" s="49"/>
      <c r="IUG683" s="50"/>
      <c r="IUH683" s="47"/>
      <c r="IUI683" s="47"/>
      <c r="IUJ683" s="47"/>
      <c r="IUK683" s="48"/>
      <c r="IUL683" s="43"/>
      <c r="IUM683" s="44"/>
      <c r="IUN683" s="9"/>
      <c r="IUO683" s="49"/>
      <c r="IUP683" s="49"/>
      <c r="IUQ683" s="49"/>
      <c r="IUR683" s="50"/>
      <c r="IUS683" s="47"/>
      <c r="IUT683" s="47"/>
      <c r="IUU683" s="47"/>
      <c r="IUV683" s="48"/>
      <c r="IUW683" s="43"/>
      <c r="IUX683" s="44"/>
      <c r="IUY683" s="9"/>
      <c r="IUZ683" s="49"/>
      <c r="IVA683" s="49"/>
      <c r="IVB683" s="49"/>
      <c r="IVC683" s="50"/>
      <c r="IVD683" s="47"/>
      <c r="IVE683" s="47"/>
      <c r="IVF683" s="47"/>
      <c r="IVG683" s="48"/>
      <c r="IVH683" s="43"/>
      <c r="IVI683" s="44"/>
      <c r="IVJ683" s="9"/>
      <c r="IVK683" s="49"/>
      <c r="IVL683" s="49"/>
      <c r="IVM683" s="49"/>
      <c r="IVN683" s="50"/>
      <c r="IVO683" s="47"/>
      <c r="IVP683" s="47"/>
      <c r="IVQ683" s="47"/>
      <c r="IVR683" s="48"/>
      <c r="IVS683" s="43"/>
      <c r="IVT683" s="44"/>
      <c r="IVU683" s="9"/>
      <c r="IVV683" s="49"/>
      <c r="IVW683" s="49"/>
      <c r="IVX683" s="49"/>
      <c r="IVY683" s="50"/>
      <c r="IVZ683" s="47"/>
      <c r="IWA683" s="47"/>
      <c r="IWB683" s="47"/>
      <c r="IWC683" s="48"/>
      <c r="IWD683" s="43"/>
      <c r="IWE683" s="44"/>
      <c r="IWF683" s="9"/>
      <c r="IWG683" s="49"/>
      <c r="IWH683" s="49"/>
      <c r="IWI683" s="49"/>
      <c r="IWJ683" s="50"/>
      <c r="IWK683" s="47"/>
      <c r="IWL683" s="47"/>
      <c r="IWM683" s="47"/>
      <c r="IWN683" s="48"/>
      <c r="IWO683" s="43"/>
      <c r="IWP683" s="44"/>
      <c r="IWQ683" s="9"/>
      <c r="IWR683" s="49"/>
      <c r="IWS683" s="49"/>
      <c r="IWT683" s="49"/>
      <c r="IWU683" s="50"/>
      <c r="IWV683" s="47"/>
      <c r="IWW683" s="47"/>
      <c r="IWX683" s="47"/>
      <c r="IWY683" s="48"/>
      <c r="IWZ683" s="43"/>
      <c r="IXA683" s="44"/>
      <c r="IXB683" s="9"/>
      <c r="IXC683" s="49"/>
      <c r="IXD683" s="49"/>
      <c r="IXE683" s="49"/>
      <c r="IXF683" s="50"/>
      <c r="IXG683" s="47"/>
      <c r="IXH683" s="47"/>
      <c r="IXI683" s="47"/>
      <c r="IXJ683" s="48"/>
      <c r="IXK683" s="43"/>
      <c r="IXL683" s="44"/>
      <c r="IXM683" s="9"/>
      <c r="IXN683" s="49"/>
      <c r="IXO683" s="49"/>
      <c r="IXP683" s="49"/>
      <c r="IXQ683" s="50"/>
      <c r="IXR683" s="47"/>
      <c r="IXS683" s="47"/>
      <c r="IXT683" s="47"/>
      <c r="IXU683" s="48"/>
      <c r="IXV683" s="43"/>
      <c r="IXW683" s="44"/>
      <c r="IXX683" s="9"/>
      <c r="IXY683" s="49"/>
      <c r="IXZ683" s="49"/>
      <c r="IYA683" s="49"/>
      <c r="IYB683" s="50"/>
      <c r="IYC683" s="47"/>
      <c r="IYD683" s="47"/>
      <c r="IYE683" s="47"/>
      <c r="IYF683" s="48"/>
      <c r="IYG683" s="43"/>
      <c r="IYH683" s="44"/>
      <c r="IYI683" s="9"/>
      <c r="IYJ683" s="49"/>
      <c r="IYK683" s="49"/>
      <c r="IYL683" s="49"/>
      <c r="IYM683" s="50"/>
      <c r="IYN683" s="47"/>
      <c r="IYO683" s="47"/>
      <c r="IYP683" s="47"/>
      <c r="IYQ683" s="48"/>
      <c r="IYR683" s="43"/>
      <c r="IYS683" s="44"/>
      <c r="IYT683" s="9"/>
      <c r="IYU683" s="49"/>
      <c r="IYV683" s="49"/>
      <c r="IYW683" s="49"/>
      <c r="IYX683" s="50"/>
      <c r="IYY683" s="47"/>
      <c r="IYZ683" s="47"/>
      <c r="IZA683" s="47"/>
      <c r="IZB683" s="48"/>
      <c r="IZC683" s="43"/>
      <c r="IZD683" s="44"/>
      <c r="IZE683" s="9"/>
      <c r="IZF683" s="49"/>
      <c r="IZG683" s="49"/>
      <c r="IZH683" s="49"/>
      <c r="IZI683" s="50"/>
      <c r="IZJ683" s="47"/>
      <c r="IZK683" s="47"/>
      <c r="IZL683" s="47"/>
      <c r="IZM683" s="48"/>
      <c r="IZN683" s="43"/>
      <c r="IZO683" s="44"/>
      <c r="IZP683" s="9"/>
      <c r="IZQ683" s="49"/>
      <c r="IZR683" s="49"/>
      <c r="IZS683" s="49"/>
      <c r="IZT683" s="50"/>
      <c r="IZU683" s="47"/>
      <c r="IZV683" s="47"/>
      <c r="IZW683" s="47"/>
      <c r="IZX683" s="48"/>
      <c r="IZY683" s="43"/>
      <c r="IZZ683" s="44"/>
      <c r="JAA683" s="9"/>
      <c r="JAB683" s="49"/>
      <c r="JAC683" s="49"/>
      <c r="JAD683" s="49"/>
      <c r="JAE683" s="50"/>
      <c r="JAF683" s="47"/>
      <c r="JAG683" s="47"/>
      <c r="JAH683" s="47"/>
      <c r="JAI683" s="48"/>
      <c r="JAJ683" s="43"/>
      <c r="JAK683" s="44"/>
      <c r="JAL683" s="9"/>
      <c r="JAM683" s="49"/>
      <c r="JAN683" s="49"/>
      <c r="JAO683" s="49"/>
      <c r="JAP683" s="50"/>
      <c r="JAQ683" s="47"/>
      <c r="JAR683" s="47"/>
      <c r="JAS683" s="47"/>
      <c r="JAT683" s="48"/>
      <c r="JAU683" s="43"/>
      <c r="JAV683" s="44"/>
      <c r="JAW683" s="9"/>
      <c r="JAX683" s="49"/>
      <c r="JAY683" s="49"/>
      <c r="JAZ683" s="49"/>
      <c r="JBA683" s="50"/>
      <c r="JBB683" s="47"/>
      <c r="JBC683" s="47"/>
      <c r="JBD683" s="47"/>
      <c r="JBE683" s="48"/>
      <c r="JBF683" s="43"/>
      <c r="JBG683" s="44"/>
      <c r="JBH683" s="9"/>
      <c r="JBI683" s="49"/>
      <c r="JBJ683" s="49"/>
      <c r="JBK683" s="49"/>
      <c r="JBL683" s="50"/>
      <c r="JBM683" s="47"/>
      <c r="JBN683" s="47"/>
      <c r="JBO683" s="47"/>
      <c r="JBP683" s="48"/>
      <c r="JBQ683" s="43"/>
      <c r="JBR683" s="44"/>
      <c r="JBS683" s="9"/>
      <c r="JBT683" s="49"/>
      <c r="JBU683" s="49"/>
      <c r="JBV683" s="49"/>
      <c r="JBW683" s="50"/>
      <c r="JBX683" s="47"/>
      <c r="JBY683" s="47"/>
      <c r="JBZ683" s="47"/>
      <c r="JCA683" s="48"/>
      <c r="JCB683" s="43"/>
      <c r="JCC683" s="44"/>
      <c r="JCD683" s="9"/>
      <c r="JCE683" s="49"/>
      <c r="JCF683" s="49"/>
      <c r="JCG683" s="49"/>
      <c r="JCH683" s="50"/>
      <c r="JCI683" s="47"/>
      <c r="JCJ683" s="47"/>
      <c r="JCK683" s="47"/>
      <c r="JCL683" s="48"/>
      <c r="JCM683" s="43"/>
      <c r="JCN683" s="44"/>
      <c r="JCO683" s="9"/>
      <c r="JCP683" s="49"/>
      <c r="JCQ683" s="49"/>
      <c r="JCR683" s="49"/>
      <c r="JCS683" s="50"/>
      <c r="JCT683" s="47"/>
      <c r="JCU683" s="47"/>
      <c r="JCV683" s="47"/>
      <c r="JCW683" s="48"/>
      <c r="JCX683" s="43"/>
      <c r="JCY683" s="44"/>
      <c r="JCZ683" s="9"/>
      <c r="JDA683" s="49"/>
      <c r="JDB683" s="49"/>
      <c r="JDC683" s="49"/>
      <c r="JDD683" s="50"/>
      <c r="JDE683" s="47"/>
      <c r="JDF683" s="47"/>
      <c r="JDG683" s="47"/>
      <c r="JDH683" s="48"/>
      <c r="JDI683" s="43"/>
      <c r="JDJ683" s="44"/>
      <c r="JDK683" s="9"/>
      <c r="JDL683" s="49"/>
      <c r="JDM683" s="49"/>
      <c r="JDN683" s="49"/>
      <c r="JDO683" s="50"/>
      <c r="JDP683" s="47"/>
      <c r="JDQ683" s="47"/>
      <c r="JDR683" s="47"/>
      <c r="JDS683" s="48"/>
      <c r="JDT683" s="43"/>
      <c r="JDU683" s="44"/>
      <c r="JDV683" s="9"/>
      <c r="JDW683" s="49"/>
      <c r="JDX683" s="49"/>
      <c r="JDY683" s="49"/>
      <c r="JDZ683" s="50"/>
      <c r="JEA683" s="47"/>
      <c r="JEB683" s="47"/>
      <c r="JEC683" s="47"/>
      <c r="JED683" s="48"/>
      <c r="JEE683" s="43"/>
      <c r="JEF683" s="44"/>
      <c r="JEG683" s="9"/>
      <c r="JEH683" s="49"/>
      <c r="JEI683" s="49"/>
      <c r="JEJ683" s="49"/>
      <c r="JEK683" s="50"/>
      <c r="JEL683" s="47"/>
      <c r="JEM683" s="47"/>
      <c r="JEN683" s="47"/>
      <c r="JEO683" s="48"/>
      <c r="JEP683" s="43"/>
      <c r="JEQ683" s="44"/>
      <c r="JER683" s="9"/>
      <c r="JES683" s="49"/>
      <c r="JET683" s="49"/>
      <c r="JEU683" s="49"/>
      <c r="JEV683" s="50"/>
      <c r="JEW683" s="47"/>
      <c r="JEX683" s="47"/>
      <c r="JEY683" s="47"/>
      <c r="JEZ683" s="48"/>
      <c r="JFA683" s="43"/>
      <c r="JFB683" s="44"/>
      <c r="JFC683" s="9"/>
      <c r="JFD683" s="49"/>
      <c r="JFE683" s="49"/>
      <c r="JFF683" s="49"/>
      <c r="JFG683" s="50"/>
      <c r="JFH683" s="47"/>
      <c r="JFI683" s="47"/>
      <c r="JFJ683" s="47"/>
      <c r="JFK683" s="48"/>
      <c r="JFL683" s="43"/>
      <c r="JFM683" s="44"/>
      <c r="JFN683" s="9"/>
      <c r="JFO683" s="49"/>
      <c r="JFP683" s="49"/>
      <c r="JFQ683" s="49"/>
      <c r="JFR683" s="50"/>
      <c r="JFS683" s="47"/>
      <c r="JFT683" s="47"/>
      <c r="JFU683" s="47"/>
      <c r="JFV683" s="48"/>
      <c r="JFW683" s="43"/>
      <c r="JFX683" s="44"/>
      <c r="JFY683" s="9"/>
      <c r="JFZ683" s="49"/>
      <c r="JGA683" s="49"/>
      <c r="JGB683" s="49"/>
      <c r="JGC683" s="50"/>
      <c r="JGD683" s="47"/>
      <c r="JGE683" s="47"/>
      <c r="JGF683" s="47"/>
      <c r="JGG683" s="48"/>
      <c r="JGH683" s="43"/>
      <c r="JGI683" s="44"/>
      <c r="JGJ683" s="9"/>
      <c r="JGK683" s="49"/>
      <c r="JGL683" s="49"/>
      <c r="JGM683" s="49"/>
      <c r="JGN683" s="50"/>
      <c r="JGO683" s="47"/>
      <c r="JGP683" s="47"/>
      <c r="JGQ683" s="47"/>
      <c r="JGR683" s="48"/>
      <c r="JGS683" s="43"/>
      <c r="JGT683" s="44"/>
      <c r="JGU683" s="9"/>
      <c r="JGV683" s="49"/>
      <c r="JGW683" s="49"/>
      <c r="JGX683" s="49"/>
      <c r="JGY683" s="50"/>
      <c r="JGZ683" s="47"/>
      <c r="JHA683" s="47"/>
      <c r="JHB683" s="47"/>
      <c r="JHC683" s="48"/>
      <c r="JHD683" s="43"/>
      <c r="JHE683" s="44"/>
      <c r="JHF683" s="9"/>
      <c r="JHG683" s="49"/>
      <c r="JHH683" s="49"/>
      <c r="JHI683" s="49"/>
      <c r="JHJ683" s="50"/>
      <c r="JHK683" s="47"/>
      <c r="JHL683" s="47"/>
      <c r="JHM683" s="47"/>
      <c r="JHN683" s="48"/>
      <c r="JHO683" s="43"/>
      <c r="JHP683" s="44"/>
      <c r="JHQ683" s="9"/>
      <c r="JHR683" s="49"/>
      <c r="JHS683" s="49"/>
      <c r="JHT683" s="49"/>
      <c r="JHU683" s="50"/>
      <c r="JHV683" s="47"/>
      <c r="JHW683" s="47"/>
      <c r="JHX683" s="47"/>
      <c r="JHY683" s="48"/>
      <c r="JHZ683" s="43"/>
      <c r="JIA683" s="44"/>
      <c r="JIB683" s="9"/>
      <c r="JIC683" s="49"/>
      <c r="JID683" s="49"/>
      <c r="JIE683" s="49"/>
      <c r="JIF683" s="50"/>
      <c r="JIG683" s="47"/>
      <c r="JIH683" s="47"/>
      <c r="JII683" s="47"/>
      <c r="JIJ683" s="48"/>
      <c r="JIK683" s="43"/>
      <c r="JIL683" s="44"/>
      <c r="JIM683" s="9"/>
      <c r="JIN683" s="49"/>
      <c r="JIO683" s="49"/>
      <c r="JIP683" s="49"/>
      <c r="JIQ683" s="50"/>
      <c r="JIR683" s="47"/>
      <c r="JIS683" s="47"/>
      <c r="JIT683" s="47"/>
      <c r="JIU683" s="48"/>
      <c r="JIV683" s="43"/>
      <c r="JIW683" s="44"/>
      <c r="JIX683" s="9"/>
      <c r="JIY683" s="49"/>
      <c r="JIZ683" s="49"/>
      <c r="JJA683" s="49"/>
      <c r="JJB683" s="50"/>
      <c r="JJC683" s="47"/>
      <c r="JJD683" s="47"/>
      <c r="JJE683" s="47"/>
      <c r="JJF683" s="48"/>
      <c r="JJG683" s="43"/>
      <c r="JJH683" s="44"/>
      <c r="JJI683" s="9"/>
      <c r="JJJ683" s="49"/>
      <c r="JJK683" s="49"/>
      <c r="JJL683" s="49"/>
      <c r="JJM683" s="50"/>
      <c r="JJN683" s="47"/>
      <c r="JJO683" s="47"/>
      <c r="JJP683" s="47"/>
      <c r="JJQ683" s="48"/>
      <c r="JJR683" s="43"/>
      <c r="JJS683" s="44"/>
      <c r="JJT683" s="9"/>
      <c r="JJU683" s="49"/>
      <c r="JJV683" s="49"/>
      <c r="JJW683" s="49"/>
      <c r="JJX683" s="50"/>
      <c r="JJY683" s="47"/>
      <c r="JJZ683" s="47"/>
      <c r="JKA683" s="47"/>
      <c r="JKB683" s="48"/>
      <c r="JKC683" s="43"/>
      <c r="JKD683" s="44"/>
      <c r="JKE683" s="9"/>
      <c r="JKF683" s="49"/>
      <c r="JKG683" s="49"/>
      <c r="JKH683" s="49"/>
      <c r="JKI683" s="50"/>
      <c r="JKJ683" s="47"/>
      <c r="JKK683" s="47"/>
      <c r="JKL683" s="47"/>
      <c r="JKM683" s="48"/>
      <c r="JKN683" s="43"/>
      <c r="JKO683" s="44"/>
      <c r="JKP683" s="9"/>
      <c r="JKQ683" s="49"/>
      <c r="JKR683" s="49"/>
      <c r="JKS683" s="49"/>
      <c r="JKT683" s="50"/>
      <c r="JKU683" s="47"/>
      <c r="JKV683" s="47"/>
      <c r="JKW683" s="47"/>
      <c r="JKX683" s="48"/>
      <c r="JKY683" s="43"/>
      <c r="JKZ683" s="44"/>
      <c r="JLA683" s="9"/>
      <c r="JLB683" s="49"/>
      <c r="JLC683" s="49"/>
      <c r="JLD683" s="49"/>
      <c r="JLE683" s="50"/>
      <c r="JLF683" s="47"/>
      <c r="JLG683" s="47"/>
      <c r="JLH683" s="47"/>
      <c r="JLI683" s="48"/>
      <c r="JLJ683" s="43"/>
      <c r="JLK683" s="44"/>
      <c r="JLL683" s="9"/>
      <c r="JLM683" s="49"/>
      <c r="JLN683" s="49"/>
      <c r="JLO683" s="49"/>
      <c r="JLP683" s="50"/>
      <c r="JLQ683" s="47"/>
      <c r="JLR683" s="47"/>
      <c r="JLS683" s="47"/>
      <c r="JLT683" s="48"/>
      <c r="JLU683" s="43"/>
      <c r="JLV683" s="44"/>
      <c r="JLW683" s="9"/>
      <c r="JLX683" s="49"/>
      <c r="JLY683" s="49"/>
      <c r="JLZ683" s="49"/>
      <c r="JMA683" s="50"/>
      <c r="JMB683" s="47"/>
      <c r="JMC683" s="47"/>
      <c r="JMD683" s="47"/>
      <c r="JME683" s="48"/>
      <c r="JMF683" s="43"/>
      <c r="JMG683" s="44"/>
      <c r="JMH683" s="9"/>
      <c r="JMI683" s="49"/>
      <c r="JMJ683" s="49"/>
      <c r="JMK683" s="49"/>
      <c r="JML683" s="50"/>
      <c r="JMM683" s="47"/>
      <c r="JMN683" s="47"/>
      <c r="JMO683" s="47"/>
      <c r="JMP683" s="48"/>
      <c r="JMQ683" s="43"/>
      <c r="JMR683" s="44"/>
      <c r="JMS683" s="9"/>
      <c r="JMT683" s="49"/>
      <c r="JMU683" s="49"/>
      <c r="JMV683" s="49"/>
      <c r="JMW683" s="50"/>
      <c r="JMX683" s="47"/>
      <c r="JMY683" s="47"/>
      <c r="JMZ683" s="47"/>
      <c r="JNA683" s="48"/>
      <c r="JNB683" s="43"/>
      <c r="JNC683" s="44"/>
      <c r="JND683" s="9"/>
      <c r="JNE683" s="49"/>
      <c r="JNF683" s="49"/>
      <c r="JNG683" s="49"/>
      <c r="JNH683" s="50"/>
      <c r="JNI683" s="47"/>
      <c r="JNJ683" s="47"/>
      <c r="JNK683" s="47"/>
      <c r="JNL683" s="48"/>
      <c r="JNM683" s="43"/>
      <c r="JNN683" s="44"/>
      <c r="JNO683" s="9"/>
      <c r="JNP683" s="49"/>
      <c r="JNQ683" s="49"/>
      <c r="JNR683" s="49"/>
      <c r="JNS683" s="50"/>
      <c r="JNT683" s="47"/>
      <c r="JNU683" s="47"/>
      <c r="JNV683" s="47"/>
      <c r="JNW683" s="48"/>
      <c r="JNX683" s="43"/>
      <c r="JNY683" s="44"/>
      <c r="JNZ683" s="9"/>
      <c r="JOA683" s="49"/>
      <c r="JOB683" s="49"/>
      <c r="JOC683" s="49"/>
      <c r="JOD683" s="50"/>
      <c r="JOE683" s="47"/>
      <c r="JOF683" s="47"/>
      <c r="JOG683" s="47"/>
      <c r="JOH683" s="48"/>
      <c r="JOI683" s="43"/>
      <c r="JOJ683" s="44"/>
      <c r="JOK683" s="9"/>
      <c r="JOL683" s="49"/>
      <c r="JOM683" s="49"/>
      <c r="JON683" s="49"/>
      <c r="JOO683" s="50"/>
      <c r="JOP683" s="47"/>
      <c r="JOQ683" s="47"/>
      <c r="JOR683" s="47"/>
      <c r="JOS683" s="48"/>
      <c r="JOT683" s="43"/>
      <c r="JOU683" s="44"/>
      <c r="JOV683" s="9"/>
      <c r="JOW683" s="49"/>
      <c r="JOX683" s="49"/>
      <c r="JOY683" s="49"/>
      <c r="JOZ683" s="50"/>
      <c r="JPA683" s="47"/>
      <c r="JPB683" s="47"/>
      <c r="JPC683" s="47"/>
      <c r="JPD683" s="48"/>
      <c r="JPE683" s="43"/>
      <c r="JPF683" s="44"/>
      <c r="JPG683" s="9"/>
      <c r="JPH683" s="49"/>
      <c r="JPI683" s="49"/>
      <c r="JPJ683" s="49"/>
      <c r="JPK683" s="50"/>
      <c r="JPL683" s="47"/>
      <c r="JPM683" s="47"/>
      <c r="JPN683" s="47"/>
      <c r="JPO683" s="48"/>
      <c r="JPP683" s="43"/>
      <c r="JPQ683" s="44"/>
      <c r="JPR683" s="9"/>
      <c r="JPS683" s="49"/>
      <c r="JPT683" s="49"/>
      <c r="JPU683" s="49"/>
      <c r="JPV683" s="50"/>
      <c r="JPW683" s="47"/>
      <c r="JPX683" s="47"/>
      <c r="JPY683" s="47"/>
      <c r="JPZ683" s="48"/>
      <c r="JQA683" s="43"/>
      <c r="JQB683" s="44"/>
      <c r="JQC683" s="9"/>
      <c r="JQD683" s="49"/>
      <c r="JQE683" s="49"/>
      <c r="JQF683" s="49"/>
      <c r="JQG683" s="50"/>
      <c r="JQH683" s="47"/>
      <c r="JQI683" s="47"/>
      <c r="JQJ683" s="47"/>
      <c r="JQK683" s="48"/>
      <c r="JQL683" s="43"/>
      <c r="JQM683" s="44"/>
      <c r="JQN683" s="9"/>
      <c r="JQO683" s="49"/>
      <c r="JQP683" s="49"/>
      <c r="JQQ683" s="49"/>
      <c r="JQR683" s="50"/>
      <c r="JQS683" s="47"/>
      <c r="JQT683" s="47"/>
      <c r="JQU683" s="47"/>
      <c r="JQV683" s="48"/>
      <c r="JQW683" s="43"/>
      <c r="JQX683" s="44"/>
      <c r="JQY683" s="9"/>
      <c r="JQZ683" s="49"/>
      <c r="JRA683" s="49"/>
      <c r="JRB683" s="49"/>
      <c r="JRC683" s="50"/>
      <c r="JRD683" s="47"/>
      <c r="JRE683" s="47"/>
      <c r="JRF683" s="47"/>
      <c r="JRG683" s="48"/>
      <c r="JRH683" s="43"/>
      <c r="JRI683" s="44"/>
      <c r="JRJ683" s="9"/>
      <c r="JRK683" s="49"/>
      <c r="JRL683" s="49"/>
      <c r="JRM683" s="49"/>
      <c r="JRN683" s="50"/>
      <c r="JRO683" s="47"/>
      <c r="JRP683" s="47"/>
      <c r="JRQ683" s="47"/>
      <c r="JRR683" s="48"/>
      <c r="JRS683" s="43"/>
      <c r="JRT683" s="44"/>
      <c r="JRU683" s="9"/>
      <c r="JRV683" s="49"/>
      <c r="JRW683" s="49"/>
      <c r="JRX683" s="49"/>
      <c r="JRY683" s="50"/>
      <c r="JRZ683" s="47"/>
      <c r="JSA683" s="47"/>
      <c r="JSB683" s="47"/>
      <c r="JSC683" s="48"/>
      <c r="JSD683" s="43"/>
      <c r="JSE683" s="44"/>
      <c r="JSF683" s="9"/>
      <c r="JSG683" s="49"/>
      <c r="JSH683" s="49"/>
      <c r="JSI683" s="49"/>
      <c r="JSJ683" s="50"/>
      <c r="JSK683" s="47"/>
      <c r="JSL683" s="47"/>
      <c r="JSM683" s="47"/>
      <c r="JSN683" s="48"/>
      <c r="JSO683" s="43"/>
      <c r="JSP683" s="44"/>
      <c r="JSQ683" s="9"/>
      <c r="JSR683" s="49"/>
      <c r="JSS683" s="49"/>
      <c r="JST683" s="49"/>
      <c r="JSU683" s="50"/>
      <c r="JSV683" s="47"/>
      <c r="JSW683" s="47"/>
      <c r="JSX683" s="47"/>
      <c r="JSY683" s="48"/>
      <c r="JSZ683" s="43"/>
      <c r="JTA683" s="44"/>
      <c r="JTB683" s="9"/>
      <c r="JTC683" s="49"/>
      <c r="JTD683" s="49"/>
      <c r="JTE683" s="49"/>
      <c r="JTF683" s="50"/>
      <c r="JTG683" s="47"/>
      <c r="JTH683" s="47"/>
      <c r="JTI683" s="47"/>
      <c r="JTJ683" s="48"/>
      <c r="JTK683" s="43"/>
      <c r="JTL683" s="44"/>
      <c r="JTM683" s="9"/>
      <c r="JTN683" s="49"/>
      <c r="JTO683" s="49"/>
      <c r="JTP683" s="49"/>
      <c r="JTQ683" s="50"/>
      <c r="JTR683" s="47"/>
      <c r="JTS683" s="47"/>
      <c r="JTT683" s="47"/>
      <c r="JTU683" s="48"/>
      <c r="JTV683" s="43"/>
      <c r="JTW683" s="44"/>
      <c r="JTX683" s="9"/>
      <c r="JTY683" s="49"/>
      <c r="JTZ683" s="49"/>
      <c r="JUA683" s="49"/>
      <c r="JUB683" s="50"/>
      <c r="JUC683" s="47"/>
      <c r="JUD683" s="47"/>
      <c r="JUE683" s="47"/>
      <c r="JUF683" s="48"/>
      <c r="JUG683" s="43"/>
      <c r="JUH683" s="44"/>
      <c r="JUI683" s="9"/>
      <c r="JUJ683" s="49"/>
      <c r="JUK683" s="49"/>
      <c r="JUL683" s="49"/>
      <c r="JUM683" s="50"/>
      <c r="JUN683" s="47"/>
      <c r="JUO683" s="47"/>
      <c r="JUP683" s="47"/>
      <c r="JUQ683" s="48"/>
      <c r="JUR683" s="43"/>
      <c r="JUS683" s="44"/>
      <c r="JUT683" s="9"/>
      <c r="JUU683" s="49"/>
      <c r="JUV683" s="49"/>
      <c r="JUW683" s="49"/>
      <c r="JUX683" s="50"/>
      <c r="JUY683" s="47"/>
      <c r="JUZ683" s="47"/>
      <c r="JVA683" s="47"/>
      <c r="JVB683" s="48"/>
      <c r="JVC683" s="43"/>
      <c r="JVD683" s="44"/>
      <c r="JVE683" s="9"/>
      <c r="JVF683" s="49"/>
      <c r="JVG683" s="49"/>
      <c r="JVH683" s="49"/>
      <c r="JVI683" s="50"/>
      <c r="JVJ683" s="47"/>
      <c r="JVK683" s="47"/>
      <c r="JVL683" s="47"/>
      <c r="JVM683" s="48"/>
      <c r="JVN683" s="43"/>
      <c r="JVO683" s="44"/>
      <c r="JVP683" s="9"/>
      <c r="JVQ683" s="49"/>
      <c r="JVR683" s="49"/>
      <c r="JVS683" s="49"/>
      <c r="JVT683" s="50"/>
      <c r="JVU683" s="47"/>
      <c r="JVV683" s="47"/>
      <c r="JVW683" s="47"/>
      <c r="JVX683" s="48"/>
      <c r="JVY683" s="43"/>
      <c r="JVZ683" s="44"/>
      <c r="JWA683" s="9"/>
      <c r="JWB683" s="49"/>
      <c r="JWC683" s="49"/>
      <c r="JWD683" s="49"/>
      <c r="JWE683" s="50"/>
      <c r="JWF683" s="47"/>
      <c r="JWG683" s="47"/>
      <c r="JWH683" s="47"/>
      <c r="JWI683" s="48"/>
      <c r="JWJ683" s="43"/>
      <c r="JWK683" s="44"/>
      <c r="JWL683" s="9"/>
      <c r="JWM683" s="49"/>
      <c r="JWN683" s="49"/>
      <c r="JWO683" s="49"/>
      <c r="JWP683" s="50"/>
      <c r="JWQ683" s="47"/>
      <c r="JWR683" s="47"/>
      <c r="JWS683" s="47"/>
      <c r="JWT683" s="48"/>
      <c r="JWU683" s="43"/>
      <c r="JWV683" s="44"/>
      <c r="JWW683" s="9"/>
      <c r="JWX683" s="49"/>
      <c r="JWY683" s="49"/>
      <c r="JWZ683" s="49"/>
      <c r="JXA683" s="50"/>
      <c r="JXB683" s="47"/>
      <c r="JXC683" s="47"/>
      <c r="JXD683" s="47"/>
      <c r="JXE683" s="48"/>
      <c r="JXF683" s="43"/>
      <c r="JXG683" s="44"/>
      <c r="JXH683" s="9"/>
      <c r="JXI683" s="49"/>
      <c r="JXJ683" s="49"/>
      <c r="JXK683" s="49"/>
      <c r="JXL683" s="50"/>
      <c r="JXM683" s="47"/>
      <c r="JXN683" s="47"/>
      <c r="JXO683" s="47"/>
      <c r="JXP683" s="48"/>
      <c r="JXQ683" s="43"/>
      <c r="JXR683" s="44"/>
      <c r="JXS683" s="9"/>
      <c r="JXT683" s="49"/>
      <c r="JXU683" s="49"/>
      <c r="JXV683" s="49"/>
      <c r="JXW683" s="50"/>
      <c r="JXX683" s="47"/>
      <c r="JXY683" s="47"/>
      <c r="JXZ683" s="47"/>
      <c r="JYA683" s="48"/>
      <c r="JYB683" s="43"/>
      <c r="JYC683" s="44"/>
      <c r="JYD683" s="9"/>
      <c r="JYE683" s="49"/>
      <c r="JYF683" s="49"/>
      <c r="JYG683" s="49"/>
      <c r="JYH683" s="50"/>
      <c r="JYI683" s="47"/>
      <c r="JYJ683" s="47"/>
      <c r="JYK683" s="47"/>
      <c r="JYL683" s="48"/>
      <c r="JYM683" s="43"/>
      <c r="JYN683" s="44"/>
      <c r="JYO683" s="9"/>
      <c r="JYP683" s="49"/>
      <c r="JYQ683" s="49"/>
      <c r="JYR683" s="49"/>
      <c r="JYS683" s="50"/>
      <c r="JYT683" s="47"/>
      <c r="JYU683" s="47"/>
      <c r="JYV683" s="47"/>
      <c r="JYW683" s="48"/>
      <c r="JYX683" s="43"/>
      <c r="JYY683" s="44"/>
      <c r="JYZ683" s="9"/>
      <c r="JZA683" s="49"/>
      <c r="JZB683" s="49"/>
      <c r="JZC683" s="49"/>
      <c r="JZD683" s="50"/>
      <c r="JZE683" s="47"/>
      <c r="JZF683" s="47"/>
      <c r="JZG683" s="47"/>
      <c r="JZH683" s="48"/>
      <c r="JZI683" s="43"/>
      <c r="JZJ683" s="44"/>
      <c r="JZK683" s="9"/>
      <c r="JZL683" s="49"/>
      <c r="JZM683" s="49"/>
      <c r="JZN683" s="49"/>
      <c r="JZO683" s="50"/>
      <c r="JZP683" s="47"/>
      <c r="JZQ683" s="47"/>
      <c r="JZR683" s="47"/>
      <c r="JZS683" s="48"/>
      <c r="JZT683" s="43"/>
      <c r="JZU683" s="44"/>
      <c r="JZV683" s="9"/>
      <c r="JZW683" s="49"/>
      <c r="JZX683" s="49"/>
      <c r="JZY683" s="49"/>
      <c r="JZZ683" s="50"/>
      <c r="KAA683" s="47"/>
      <c r="KAB683" s="47"/>
      <c r="KAC683" s="47"/>
      <c r="KAD683" s="48"/>
      <c r="KAE683" s="43"/>
      <c r="KAF683" s="44"/>
      <c r="KAG683" s="9"/>
      <c r="KAH683" s="49"/>
      <c r="KAI683" s="49"/>
      <c r="KAJ683" s="49"/>
      <c r="KAK683" s="50"/>
      <c r="KAL683" s="47"/>
      <c r="KAM683" s="47"/>
      <c r="KAN683" s="47"/>
      <c r="KAO683" s="48"/>
      <c r="KAP683" s="43"/>
      <c r="KAQ683" s="44"/>
      <c r="KAR683" s="9"/>
      <c r="KAS683" s="49"/>
      <c r="KAT683" s="49"/>
      <c r="KAU683" s="49"/>
      <c r="KAV683" s="50"/>
      <c r="KAW683" s="47"/>
      <c r="KAX683" s="47"/>
      <c r="KAY683" s="47"/>
      <c r="KAZ683" s="48"/>
      <c r="KBA683" s="43"/>
      <c r="KBB683" s="44"/>
      <c r="KBC683" s="9"/>
      <c r="KBD683" s="49"/>
      <c r="KBE683" s="49"/>
      <c r="KBF683" s="49"/>
      <c r="KBG683" s="50"/>
      <c r="KBH683" s="47"/>
      <c r="KBI683" s="47"/>
      <c r="KBJ683" s="47"/>
      <c r="KBK683" s="48"/>
      <c r="KBL683" s="43"/>
      <c r="KBM683" s="44"/>
      <c r="KBN683" s="9"/>
      <c r="KBO683" s="49"/>
      <c r="KBP683" s="49"/>
      <c r="KBQ683" s="49"/>
      <c r="KBR683" s="50"/>
      <c r="KBS683" s="47"/>
      <c r="KBT683" s="47"/>
      <c r="KBU683" s="47"/>
      <c r="KBV683" s="48"/>
      <c r="KBW683" s="43"/>
      <c r="KBX683" s="44"/>
      <c r="KBY683" s="9"/>
      <c r="KBZ683" s="49"/>
      <c r="KCA683" s="49"/>
      <c r="KCB683" s="49"/>
      <c r="KCC683" s="50"/>
      <c r="KCD683" s="47"/>
      <c r="KCE683" s="47"/>
      <c r="KCF683" s="47"/>
      <c r="KCG683" s="48"/>
      <c r="KCH683" s="43"/>
      <c r="KCI683" s="44"/>
      <c r="KCJ683" s="9"/>
      <c r="KCK683" s="49"/>
      <c r="KCL683" s="49"/>
      <c r="KCM683" s="49"/>
      <c r="KCN683" s="50"/>
      <c r="KCO683" s="47"/>
      <c r="KCP683" s="47"/>
      <c r="KCQ683" s="47"/>
      <c r="KCR683" s="48"/>
      <c r="KCS683" s="43"/>
      <c r="KCT683" s="44"/>
      <c r="KCU683" s="9"/>
      <c r="KCV683" s="49"/>
      <c r="KCW683" s="49"/>
      <c r="KCX683" s="49"/>
      <c r="KCY683" s="50"/>
      <c r="KCZ683" s="47"/>
      <c r="KDA683" s="47"/>
      <c r="KDB683" s="47"/>
      <c r="KDC683" s="48"/>
      <c r="KDD683" s="43"/>
      <c r="KDE683" s="44"/>
      <c r="KDF683" s="9"/>
      <c r="KDG683" s="49"/>
      <c r="KDH683" s="49"/>
      <c r="KDI683" s="49"/>
      <c r="KDJ683" s="50"/>
      <c r="KDK683" s="47"/>
      <c r="KDL683" s="47"/>
      <c r="KDM683" s="47"/>
      <c r="KDN683" s="48"/>
      <c r="KDO683" s="43"/>
      <c r="KDP683" s="44"/>
      <c r="KDQ683" s="9"/>
      <c r="KDR683" s="49"/>
      <c r="KDS683" s="49"/>
      <c r="KDT683" s="49"/>
      <c r="KDU683" s="50"/>
      <c r="KDV683" s="47"/>
      <c r="KDW683" s="47"/>
      <c r="KDX683" s="47"/>
      <c r="KDY683" s="48"/>
      <c r="KDZ683" s="43"/>
      <c r="KEA683" s="44"/>
      <c r="KEB683" s="9"/>
      <c r="KEC683" s="49"/>
      <c r="KED683" s="49"/>
      <c r="KEE683" s="49"/>
      <c r="KEF683" s="50"/>
      <c r="KEG683" s="47"/>
      <c r="KEH683" s="47"/>
      <c r="KEI683" s="47"/>
      <c r="KEJ683" s="48"/>
      <c r="KEK683" s="43"/>
      <c r="KEL683" s="44"/>
      <c r="KEM683" s="9"/>
      <c r="KEN683" s="49"/>
      <c r="KEO683" s="49"/>
      <c r="KEP683" s="49"/>
      <c r="KEQ683" s="50"/>
      <c r="KER683" s="47"/>
      <c r="KES683" s="47"/>
      <c r="KET683" s="47"/>
      <c r="KEU683" s="48"/>
      <c r="KEV683" s="43"/>
      <c r="KEW683" s="44"/>
      <c r="KEX683" s="9"/>
      <c r="KEY683" s="49"/>
      <c r="KEZ683" s="49"/>
      <c r="KFA683" s="49"/>
      <c r="KFB683" s="50"/>
      <c r="KFC683" s="47"/>
      <c r="KFD683" s="47"/>
      <c r="KFE683" s="47"/>
      <c r="KFF683" s="48"/>
      <c r="KFG683" s="43"/>
      <c r="KFH683" s="44"/>
      <c r="KFI683" s="9"/>
      <c r="KFJ683" s="49"/>
      <c r="KFK683" s="49"/>
      <c r="KFL683" s="49"/>
      <c r="KFM683" s="50"/>
      <c r="KFN683" s="47"/>
      <c r="KFO683" s="47"/>
      <c r="KFP683" s="47"/>
      <c r="KFQ683" s="48"/>
      <c r="KFR683" s="43"/>
      <c r="KFS683" s="44"/>
      <c r="KFT683" s="9"/>
      <c r="KFU683" s="49"/>
      <c r="KFV683" s="49"/>
      <c r="KFW683" s="49"/>
      <c r="KFX683" s="50"/>
      <c r="KFY683" s="47"/>
      <c r="KFZ683" s="47"/>
      <c r="KGA683" s="47"/>
      <c r="KGB683" s="48"/>
      <c r="KGC683" s="43"/>
      <c r="KGD683" s="44"/>
      <c r="KGE683" s="9"/>
      <c r="KGF683" s="49"/>
      <c r="KGG683" s="49"/>
      <c r="KGH683" s="49"/>
      <c r="KGI683" s="50"/>
      <c r="KGJ683" s="47"/>
      <c r="KGK683" s="47"/>
      <c r="KGL683" s="47"/>
      <c r="KGM683" s="48"/>
      <c r="KGN683" s="43"/>
      <c r="KGO683" s="44"/>
      <c r="KGP683" s="9"/>
      <c r="KGQ683" s="49"/>
      <c r="KGR683" s="49"/>
      <c r="KGS683" s="49"/>
      <c r="KGT683" s="50"/>
      <c r="KGU683" s="47"/>
      <c r="KGV683" s="47"/>
      <c r="KGW683" s="47"/>
      <c r="KGX683" s="48"/>
      <c r="KGY683" s="43"/>
      <c r="KGZ683" s="44"/>
      <c r="KHA683" s="9"/>
      <c r="KHB683" s="49"/>
      <c r="KHC683" s="49"/>
      <c r="KHD683" s="49"/>
      <c r="KHE683" s="50"/>
      <c r="KHF683" s="47"/>
      <c r="KHG683" s="47"/>
      <c r="KHH683" s="47"/>
      <c r="KHI683" s="48"/>
      <c r="KHJ683" s="43"/>
      <c r="KHK683" s="44"/>
      <c r="KHL683" s="9"/>
      <c r="KHM683" s="49"/>
      <c r="KHN683" s="49"/>
      <c r="KHO683" s="49"/>
      <c r="KHP683" s="50"/>
      <c r="KHQ683" s="47"/>
      <c r="KHR683" s="47"/>
      <c r="KHS683" s="47"/>
      <c r="KHT683" s="48"/>
      <c r="KHU683" s="43"/>
      <c r="KHV683" s="44"/>
      <c r="KHW683" s="9"/>
      <c r="KHX683" s="49"/>
      <c r="KHY683" s="49"/>
      <c r="KHZ683" s="49"/>
      <c r="KIA683" s="50"/>
      <c r="KIB683" s="47"/>
      <c r="KIC683" s="47"/>
      <c r="KID683" s="47"/>
      <c r="KIE683" s="48"/>
      <c r="KIF683" s="43"/>
      <c r="KIG683" s="44"/>
      <c r="KIH683" s="9"/>
      <c r="KII683" s="49"/>
      <c r="KIJ683" s="49"/>
      <c r="KIK683" s="49"/>
      <c r="KIL683" s="50"/>
      <c r="KIM683" s="47"/>
      <c r="KIN683" s="47"/>
      <c r="KIO683" s="47"/>
      <c r="KIP683" s="48"/>
      <c r="KIQ683" s="43"/>
      <c r="KIR683" s="44"/>
      <c r="KIS683" s="9"/>
      <c r="KIT683" s="49"/>
      <c r="KIU683" s="49"/>
      <c r="KIV683" s="49"/>
      <c r="KIW683" s="50"/>
      <c r="KIX683" s="47"/>
      <c r="KIY683" s="47"/>
      <c r="KIZ683" s="47"/>
      <c r="KJA683" s="48"/>
      <c r="KJB683" s="43"/>
      <c r="KJC683" s="44"/>
      <c r="KJD683" s="9"/>
      <c r="KJE683" s="49"/>
      <c r="KJF683" s="49"/>
      <c r="KJG683" s="49"/>
      <c r="KJH683" s="50"/>
      <c r="KJI683" s="47"/>
      <c r="KJJ683" s="47"/>
      <c r="KJK683" s="47"/>
      <c r="KJL683" s="48"/>
      <c r="KJM683" s="43"/>
      <c r="KJN683" s="44"/>
      <c r="KJO683" s="9"/>
      <c r="KJP683" s="49"/>
      <c r="KJQ683" s="49"/>
      <c r="KJR683" s="49"/>
      <c r="KJS683" s="50"/>
      <c r="KJT683" s="47"/>
      <c r="KJU683" s="47"/>
      <c r="KJV683" s="47"/>
      <c r="KJW683" s="48"/>
      <c r="KJX683" s="43"/>
      <c r="KJY683" s="44"/>
      <c r="KJZ683" s="9"/>
      <c r="KKA683" s="49"/>
      <c r="KKB683" s="49"/>
      <c r="KKC683" s="49"/>
      <c r="KKD683" s="50"/>
      <c r="KKE683" s="47"/>
      <c r="KKF683" s="47"/>
      <c r="KKG683" s="47"/>
      <c r="KKH683" s="48"/>
      <c r="KKI683" s="43"/>
      <c r="KKJ683" s="44"/>
      <c r="KKK683" s="9"/>
      <c r="KKL683" s="49"/>
      <c r="KKM683" s="49"/>
      <c r="KKN683" s="49"/>
      <c r="KKO683" s="50"/>
      <c r="KKP683" s="47"/>
      <c r="KKQ683" s="47"/>
      <c r="KKR683" s="47"/>
      <c r="KKS683" s="48"/>
      <c r="KKT683" s="43"/>
      <c r="KKU683" s="44"/>
      <c r="KKV683" s="9"/>
      <c r="KKW683" s="49"/>
      <c r="KKX683" s="49"/>
      <c r="KKY683" s="49"/>
      <c r="KKZ683" s="50"/>
      <c r="KLA683" s="47"/>
      <c r="KLB683" s="47"/>
      <c r="KLC683" s="47"/>
      <c r="KLD683" s="48"/>
      <c r="KLE683" s="43"/>
      <c r="KLF683" s="44"/>
      <c r="KLG683" s="9"/>
      <c r="KLH683" s="49"/>
      <c r="KLI683" s="49"/>
      <c r="KLJ683" s="49"/>
      <c r="KLK683" s="50"/>
      <c r="KLL683" s="47"/>
      <c r="KLM683" s="47"/>
      <c r="KLN683" s="47"/>
      <c r="KLO683" s="48"/>
      <c r="KLP683" s="43"/>
      <c r="KLQ683" s="44"/>
      <c r="KLR683" s="9"/>
      <c r="KLS683" s="49"/>
      <c r="KLT683" s="49"/>
      <c r="KLU683" s="49"/>
      <c r="KLV683" s="50"/>
      <c r="KLW683" s="47"/>
      <c r="KLX683" s="47"/>
      <c r="KLY683" s="47"/>
      <c r="KLZ683" s="48"/>
      <c r="KMA683" s="43"/>
      <c r="KMB683" s="44"/>
      <c r="KMC683" s="9"/>
      <c r="KMD683" s="49"/>
      <c r="KME683" s="49"/>
      <c r="KMF683" s="49"/>
      <c r="KMG683" s="50"/>
      <c r="KMH683" s="47"/>
      <c r="KMI683" s="47"/>
      <c r="KMJ683" s="47"/>
      <c r="KMK683" s="48"/>
      <c r="KML683" s="43"/>
      <c r="KMM683" s="44"/>
      <c r="KMN683" s="9"/>
      <c r="KMO683" s="49"/>
      <c r="KMP683" s="49"/>
      <c r="KMQ683" s="49"/>
      <c r="KMR683" s="50"/>
      <c r="KMS683" s="47"/>
      <c r="KMT683" s="47"/>
      <c r="KMU683" s="47"/>
      <c r="KMV683" s="48"/>
      <c r="KMW683" s="43"/>
      <c r="KMX683" s="44"/>
      <c r="KMY683" s="9"/>
      <c r="KMZ683" s="49"/>
      <c r="KNA683" s="49"/>
      <c r="KNB683" s="49"/>
      <c r="KNC683" s="50"/>
      <c r="KND683" s="47"/>
      <c r="KNE683" s="47"/>
      <c r="KNF683" s="47"/>
      <c r="KNG683" s="48"/>
      <c r="KNH683" s="43"/>
      <c r="KNI683" s="44"/>
      <c r="KNJ683" s="9"/>
      <c r="KNK683" s="49"/>
      <c r="KNL683" s="49"/>
      <c r="KNM683" s="49"/>
      <c r="KNN683" s="50"/>
      <c r="KNO683" s="47"/>
      <c r="KNP683" s="47"/>
      <c r="KNQ683" s="47"/>
      <c r="KNR683" s="48"/>
      <c r="KNS683" s="43"/>
      <c r="KNT683" s="44"/>
      <c r="KNU683" s="9"/>
      <c r="KNV683" s="49"/>
      <c r="KNW683" s="49"/>
      <c r="KNX683" s="49"/>
      <c r="KNY683" s="50"/>
      <c r="KNZ683" s="47"/>
      <c r="KOA683" s="47"/>
      <c r="KOB683" s="47"/>
      <c r="KOC683" s="48"/>
      <c r="KOD683" s="43"/>
      <c r="KOE683" s="44"/>
      <c r="KOF683" s="9"/>
      <c r="KOG683" s="49"/>
      <c r="KOH683" s="49"/>
      <c r="KOI683" s="49"/>
      <c r="KOJ683" s="50"/>
      <c r="KOK683" s="47"/>
      <c r="KOL683" s="47"/>
      <c r="KOM683" s="47"/>
      <c r="KON683" s="48"/>
      <c r="KOO683" s="43"/>
      <c r="KOP683" s="44"/>
      <c r="KOQ683" s="9"/>
      <c r="KOR683" s="49"/>
      <c r="KOS683" s="49"/>
      <c r="KOT683" s="49"/>
      <c r="KOU683" s="50"/>
      <c r="KOV683" s="47"/>
      <c r="KOW683" s="47"/>
      <c r="KOX683" s="47"/>
      <c r="KOY683" s="48"/>
      <c r="KOZ683" s="43"/>
      <c r="KPA683" s="44"/>
      <c r="KPB683" s="9"/>
      <c r="KPC683" s="49"/>
      <c r="KPD683" s="49"/>
      <c r="KPE683" s="49"/>
      <c r="KPF683" s="50"/>
      <c r="KPG683" s="47"/>
      <c r="KPH683" s="47"/>
      <c r="KPI683" s="47"/>
      <c r="KPJ683" s="48"/>
      <c r="KPK683" s="43"/>
      <c r="KPL683" s="44"/>
      <c r="KPM683" s="9"/>
      <c r="KPN683" s="49"/>
      <c r="KPO683" s="49"/>
      <c r="KPP683" s="49"/>
      <c r="KPQ683" s="50"/>
      <c r="KPR683" s="47"/>
      <c r="KPS683" s="47"/>
      <c r="KPT683" s="47"/>
      <c r="KPU683" s="48"/>
      <c r="KPV683" s="43"/>
      <c r="KPW683" s="44"/>
      <c r="KPX683" s="9"/>
      <c r="KPY683" s="49"/>
      <c r="KPZ683" s="49"/>
      <c r="KQA683" s="49"/>
      <c r="KQB683" s="50"/>
      <c r="KQC683" s="47"/>
      <c r="KQD683" s="47"/>
      <c r="KQE683" s="47"/>
      <c r="KQF683" s="48"/>
      <c r="KQG683" s="43"/>
      <c r="KQH683" s="44"/>
      <c r="KQI683" s="9"/>
      <c r="KQJ683" s="49"/>
      <c r="KQK683" s="49"/>
      <c r="KQL683" s="49"/>
      <c r="KQM683" s="50"/>
      <c r="KQN683" s="47"/>
      <c r="KQO683" s="47"/>
      <c r="KQP683" s="47"/>
      <c r="KQQ683" s="48"/>
      <c r="KQR683" s="43"/>
      <c r="KQS683" s="44"/>
      <c r="KQT683" s="9"/>
      <c r="KQU683" s="49"/>
      <c r="KQV683" s="49"/>
      <c r="KQW683" s="49"/>
      <c r="KQX683" s="50"/>
      <c r="KQY683" s="47"/>
      <c r="KQZ683" s="47"/>
      <c r="KRA683" s="47"/>
      <c r="KRB683" s="48"/>
      <c r="KRC683" s="43"/>
      <c r="KRD683" s="44"/>
      <c r="KRE683" s="9"/>
      <c r="KRF683" s="49"/>
      <c r="KRG683" s="49"/>
      <c r="KRH683" s="49"/>
      <c r="KRI683" s="50"/>
      <c r="KRJ683" s="47"/>
      <c r="KRK683" s="47"/>
      <c r="KRL683" s="47"/>
      <c r="KRM683" s="48"/>
      <c r="KRN683" s="43"/>
      <c r="KRO683" s="44"/>
      <c r="KRP683" s="9"/>
      <c r="KRQ683" s="49"/>
      <c r="KRR683" s="49"/>
      <c r="KRS683" s="49"/>
      <c r="KRT683" s="50"/>
      <c r="KRU683" s="47"/>
      <c r="KRV683" s="47"/>
      <c r="KRW683" s="47"/>
      <c r="KRX683" s="48"/>
      <c r="KRY683" s="43"/>
      <c r="KRZ683" s="44"/>
      <c r="KSA683" s="9"/>
      <c r="KSB683" s="49"/>
      <c r="KSC683" s="49"/>
      <c r="KSD683" s="49"/>
      <c r="KSE683" s="50"/>
      <c r="KSF683" s="47"/>
      <c r="KSG683" s="47"/>
      <c r="KSH683" s="47"/>
      <c r="KSI683" s="48"/>
      <c r="KSJ683" s="43"/>
      <c r="KSK683" s="44"/>
      <c r="KSL683" s="9"/>
      <c r="KSM683" s="49"/>
      <c r="KSN683" s="49"/>
      <c r="KSO683" s="49"/>
      <c r="KSP683" s="50"/>
      <c r="KSQ683" s="47"/>
      <c r="KSR683" s="47"/>
      <c r="KSS683" s="47"/>
      <c r="KST683" s="48"/>
      <c r="KSU683" s="43"/>
      <c r="KSV683" s="44"/>
      <c r="KSW683" s="9"/>
      <c r="KSX683" s="49"/>
      <c r="KSY683" s="49"/>
      <c r="KSZ683" s="49"/>
      <c r="KTA683" s="50"/>
      <c r="KTB683" s="47"/>
      <c r="KTC683" s="47"/>
      <c r="KTD683" s="47"/>
      <c r="KTE683" s="48"/>
      <c r="KTF683" s="43"/>
      <c r="KTG683" s="44"/>
      <c r="KTH683" s="9"/>
      <c r="KTI683" s="49"/>
      <c r="KTJ683" s="49"/>
      <c r="KTK683" s="49"/>
      <c r="KTL683" s="50"/>
      <c r="KTM683" s="47"/>
      <c r="KTN683" s="47"/>
      <c r="KTO683" s="47"/>
      <c r="KTP683" s="48"/>
      <c r="KTQ683" s="43"/>
      <c r="KTR683" s="44"/>
      <c r="KTS683" s="9"/>
      <c r="KTT683" s="49"/>
      <c r="KTU683" s="49"/>
      <c r="KTV683" s="49"/>
      <c r="KTW683" s="50"/>
      <c r="KTX683" s="47"/>
      <c r="KTY683" s="47"/>
      <c r="KTZ683" s="47"/>
      <c r="KUA683" s="48"/>
      <c r="KUB683" s="43"/>
      <c r="KUC683" s="44"/>
      <c r="KUD683" s="9"/>
      <c r="KUE683" s="49"/>
      <c r="KUF683" s="49"/>
      <c r="KUG683" s="49"/>
      <c r="KUH683" s="50"/>
      <c r="KUI683" s="47"/>
      <c r="KUJ683" s="47"/>
      <c r="KUK683" s="47"/>
      <c r="KUL683" s="48"/>
      <c r="KUM683" s="43"/>
      <c r="KUN683" s="44"/>
      <c r="KUO683" s="9"/>
      <c r="KUP683" s="49"/>
      <c r="KUQ683" s="49"/>
      <c r="KUR683" s="49"/>
      <c r="KUS683" s="50"/>
      <c r="KUT683" s="47"/>
      <c r="KUU683" s="47"/>
      <c r="KUV683" s="47"/>
      <c r="KUW683" s="48"/>
      <c r="KUX683" s="43"/>
      <c r="KUY683" s="44"/>
      <c r="KUZ683" s="9"/>
      <c r="KVA683" s="49"/>
      <c r="KVB683" s="49"/>
      <c r="KVC683" s="49"/>
      <c r="KVD683" s="50"/>
      <c r="KVE683" s="47"/>
      <c r="KVF683" s="47"/>
      <c r="KVG683" s="47"/>
      <c r="KVH683" s="48"/>
      <c r="KVI683" s="43"/>
      <c r="KVJ683" s="44"/>
      <c r="KVK683" s="9"/>
      <c r="KVL683" s="49"/>
      <c r="KVM683" s="49"/>
      <c r="KVN683" s="49"/>
      <c r="KVO683" s="50"/>
      <c r="KVP683" s="47"/>
      <c r="KVQ683" s="47"/>
      <c r="KVR683" s="47"/>
      <c r="KVS683" s="48"/>
      <c r="KVT683" s="43"/>
      <c r="KVU683" s="44"/>
      <c r="KVV683" s="9"/>
      <c r="KVW683" s="49"/>
      <c r="KVX683" s="49"/>
      <c r="KVY683" s="49"/>
      <c r="KVZ683" s="50"/>
      <c r="KWA683" s="47"/>
      <c r="KWB683" s="47"/>
      <c r="KWC683" s="47"/>
      <c r="KWD683" s="48"/>
      <c r="KWE683" s="43"/>
      <c r="KWF683" s="44"/>
      <c r="KWG683" s="9"/>
      <c r="KWH683" s="49"/>
      <c r="KWI683" s="49"/>
      <c r="KWJ683" s="49"/>
      <c r="KWK683" s="50"/>
      <c r="KWL683" s="47"/>
      <c r="KWM683" s="47"/>
      <c r="KWN683" s="47"/>
      <c r="KWO683" s="48"/>
      <c r="KWP683" s="43"/>
      <c r="KWQ683" s="44"/>
      <c r="KWR683" s="9"/>
      <c r="KWS683" s="49"/>
      <c r="KWT683" s="49"/>
      <c r="KWU683" s="49"/>
      <c r="KWV683" s="50"/>
      <c r="KWW683" s="47"/>
      <c r="KWX683" s="47"/>
      <c r="KWY683" s="47"/>
      <c r="KWZ683" s="48"/>
      <c r="KXA683" s="43"/>
      <c r="KXB683" s="44"/>
      <c r="KXC683" s="9"/>
      <c r="KXD683" s="49"/>
      <c r="KXE683" s="49"/>
      <c r="KXF683" s="49"/>
      <c r="KXG683" s="50"/>
      <c r="KXH683" s="47"/>
      <c r="KXI683" s="47"/>
      <c r="KXJ683" s="47"/>
      <c r="KXK683" s="48"/>
      <c r="KXL683" s="43"/>
      <c r="KXM683" s="44"/>
      <c r="KXN683" s="9"/>
      <c r="KXO683" s="49"/>
      <c r="KXP683" s="49"/>
      <c r="KXQ683" s="49"/>
      <c r="KXR683" s="50"/>
      <c r="KXS683" s="47"/>
      <c r="KXT683" s="47"/>
      <c r="KXU683" s="47"/>
      <c r="KXV683" s="48"/>
      <c r="KXW683" s="43"/>
      <c r="KXX683" s="44"/>
      <c r="KXY683" s="9"/>
      <c r="KXZ683" s="49"/>
      <c r="KYA683" s="49"/>
      <c r="KYB683" s="49"/>
      <c r="KYC683" s="50"/>
      <c r="KYD683" s="47"/>
      <c r="KYE683" s="47"/>
      <c r="KYF683" s="47"/>
      <c r="KYG683" s="48"/>
      <c r="KYH683" s="43"/>
      <c r="KYI683" s="44"/>
      <c r="KYJ683" s="9"/>
      <c r="KYK683" s="49"/>
      <c r="KYL683" s="49"/>
      <c r="KYM683" s="49"/>
      <c r="KYN683" s="50"/>
      <c r="KYO683" s="47"/>
      <c r="KYP683" s="47"/>
      <c r="KYQ683" s="47"/>
      <c r="KYR683" s="48"/>
      <c r="KYS683" s="43"/>
      <c r="KYT683" s="44"/>
      <c r="KYU683" s="9"/>
      <c r="KYV683" s="49"/>
      <c r="KYW683" s="49"/>
      <c r="KYX683" s="49"/>
      <c r="KYY683" s="50"/>
      <c r="KYZ683" s="47"/>
      <c r="KZA683" s="47"/>
      <c r="KZB683" s="47"/>
      <c r="KZC683" s="48"/>
      <c r="KZD683" s="43"/>
      <c r="KZE683" s="44"/>
      <c r="KZF683" s="9"/>
      <c r="KZG683" s="49"/>
      <c r="KZH683" s="49"/>
      <c r="KZI683" s="49"/>
      <c r="KZJ683" s="50"/>
      <c r="KZK683" s="47"/>
      <c r="KZL683" s="47"/>
      <c r="KZM683" s="47"/>
      <c r="KZN683" s="48"/>
      <c r="KZO683" s="43"/>
      <c r="KZP683" s="44"/>
      <c r="KZQ683" s="9"/>
      <c r="KZR683" s="49"/>
      <c r="KZS683" s="49"/>
      <c r="KZT683" s="49"/>
      <c r="KZU683" s="50"/>
      <c r="KZV683" s="47"/>
      <c r="KZW683" s="47"/>
      <c r="KZX683" s="47"/>
      <c r="KZY683" s="48"/>
      <c r="KZZ683" s="43"/>
      <c r="LAA683" s="44"/>
      <c r="LAB683" s="9"/>
      <c r="LAC683" s="49"/>
      <c r="LAD683" s="49"/>
      <c r="LAE683" s="49"/>
      <c r="LAF683" s="50"/>
      <c r="LAG683" s="47"/>
      <c r="LAH683" s="47"/>
      <c r="LAI683" s="47"/>
      <c r="LAJ683" s="48"/>
      <c r="LAK683" s="43"/>
      <c r="LAL683" s="44"/>
      <c r="LAM683" s="9"/>
      <c r="LAN683" s="49"/>
      <c r="LAO683" s="49"/>
      <c r="LAP683" s="49"/>
      <c r="LAQ683" s="50"/>
      <c r="LAR683" s="47"/>
      <c r="LAS683" s="47"/>
      <c r="LAT683" s="47"/>
      <c r="LAU683" s="48"/>
      <c r="LAV683" s="43"/>
      <c r="LAW683" s="44"/>
      <c r="LAX683" s="9"/>
      <c r="LAY683" s="49"/>
      <c r="LAZ683" s="49"/>
      <c r="LBA683" s="49"/>
      <c r="LBB683" s="50"/>
      <c r="LBC683" s="47"/>
      <c r="LBD683" s="47"/>
      <c r="LBE683" s="47"/>
      <c r="LBF683" s="48"/>
      <c r="LBG683" s="43"/>
      <c r="LBH683" s="44"/>
      <c r="LBI683" s="9"/>
      <c r="LBJ683" s="49"/>
      <c r="LBK683" s="49"/>
      <c r="LBL683" s="49"/>
      <c r="LBM683" s="50"/>
      <c r="LBN683" s="47"/>
      <c r="LBO683" s="47"/>
      <c r="LBP683" s="47"/>
      <c r="LBQ683" s="48"/>
      <c r="LBR683" s="43"/>
      <c r="LBS683" s="44"/>
      <c r="LBT683" s="9"/>
      <c r="LBU683" s="49"/>
      <c r="LBV683" s="49"/>
      <c r="LBW683" s="49"/>
      <c r="LBX683" s="50"/>
      <c r="LBY683" s="47"/>
      <c r="LBZ683" s="47"/>
      <c r="LCA683" s="47"/>
      <c r="LCB683" s="48"/>
      <c r="LCC683" s="43"/>
      <c r="LCD683" s="44"/>
      <c r="LCE683" s="9"/>
      <c r="LCF683" s="49"/>
      <c r="LCG683" s="49"/>
      <c r="LCH683" s="49"/>
      <c r="LCI683" s="50"/>
      <c r="LCJ683" s="47"/>
      <c r="LCK683" s="47"/>
      <c r="LCL683" s="47"/>
      <c r="LCM683" s="48"/>
      <c r="LCN683" s="43"/>
      <c r="LCO683" s="44"/>
      <c r="LCP683" s="9"/>
      <c r="LCQ683" s="49"/>
      <c r="LCR683" s="49"/>
      <c r="LCS683" s="49"/>
      <c r="LCT683" s="50"/>
      <c r="LCU683" s="47"/>
      <c r="LCV683" s="47"/>
      <c r="LCW683" s="47"/>
      <c r="LCX683" s="48"/>
      <c r="LCY683" s="43"/>
      <c r="LCZ683" s="44"/>
      <c r="LDA683" s="9"/>
      <c r="LDB683" s="49"/>
      <c r="LDC683" s="49"/>
      <c r="LDD683" s="49"/>
      <c r="LDE683" s="50"/>
      <c r="LDF683" s="47"/>
      <c r="LDG683" s="47"/>
      <c r="LDH683" s="47"/>
      <c r="LDI683" s="48"/>
      <c r="LDJ683" s="43"/>
      <c r="LDK683" s="44"/>
      <c r="LDL683" s="9"/>
      <c r="LDM683" s="49"/>
      <c r="LDN683" s="49"/>
      <c r="LDO683" s="49"/>
      <c r="LDP683" s="50"/>
      <c r="LDQ683" s="47"/>
      <c r="LDR683" s="47"/>
      <c r="LDS683" s="47"/>
      <c r="LDT683" s="48"/>
      <c r="LDU683" s="43"/>
      <c r="LDV683" s="44"/>
      <c r="LDW683" s="9"/>
      <c r="LDX683" s="49"/>
      <c r="LDY683" s="49"/>
      <c r="LDZ683" s="49"/>
      <c r="LEA683" s="50"/>
      <c r="LEB683" s="47"/>
      <c r="LEC683" s="47"/>
      <c r="LED683" s="47"/>
      <c r="LEE683" s="48"/>
      <c r="LEF683" s="43"/>
      <c r="LEG683" s="44"/>
      <c r="LEH683" s="9"/>
      <c r="LEI683" s="49"/>
      <c r="LEJ683" s="49"/>
      <c r="LEK683" s="49"/>
      <c r="LEL683" s="50"/>
      <c r="LEM683" s="47"/>
      <c r="LEN683" s="47"/>
      <c r="LEO683" s="47"/>
      <c r="LEP683" s="48"/>
      <c r="LEQ683" s="43"/>
      <c r="LER683" s="44"/>
      <c r="LES683" s="9"/>
      <c r="LET683" s="49"/>
      <c r="LEU683" s="49"/>
      <c r="LEV683" s="49"/>
      <c r="LEW683" s="50"/>
      <c r="LEX683" s="47"/>
      <c r="LEY683" s="47"/>
      <c r="LEZ683" s="47"/>
      <c r="LFA683" s="48"/>
      <c r="LFB683" s="43"/>
      <c r="LFC683" s="44"/>
      <c r="LFD683" s="9"/>
      <c r="LFE683" s="49"/>
      <c r="LFF683" s="49"/>
      <c r="LFG683" s="49"/>
      <c r="LFH683" s="50"/>
      <c r="LFI683" s="47"/>
      <c r="LFJ683" s="47"/>
      <c r="LFK683" s="47"/>
      <c r="LFL683" s="48"/>
      <c r="LFM683" s="43"/>
      <c r="LFN683" s="44"/>
      <c r="LFO683" s="9"/>
      <c r="LFP683" s="49"/>
      <c r="LFQ683" s="49"/>
      <c r="LFR683" s="49"/>
      <c r="LFS683" s="50"/>
      <c r="LFT683" s="47"/>
      <c r="LFU683" s="47"/>
      <c r="LFV683" s="47"/>
      <c r="LFW683" s="48"/>
      <c r="LFX683" s="43"/>
      <c r="LFY683" s="44"/>
      <c r="LFZ683" s="9"/>
      <c r="LGA683" s="49"/>
      <c r="LGB683" s="49"/>
      <c r="LGC683" s="49"/>
      <c r="LGD683" s="50"/>
      <c r="LGE683" s="47"/>
      <c r="LGF683" s="47"/>
      <c r="LGG683" s="47"/>
      <c r="LGH683" s="48"/>
      <c r="LGI683" s="43"/>
      <c r="LGJ683" s="44"/>
      <c r="LGK683" s="9"/>
      <c r="LGL683" s="49"/>
      <c r="LGM683" s="49"/>
      <c r="LGN683" s="49"/>
      <c r="LGO683" s="50"/>
      <c r="LGP683" s="47"/>
      <c r="LGQ683" s="47"/>
      <c r="LGR683" s="47"/>
      <c r="LGS683" s="48"/>
      <c r="LGT683" s="43"/>
      <c r="LGU683" s="44"/>
      <c r="LGV683" s="9"/>
      <c r="LGW683" s="49"/>
      <c r="LGX683" s="49"/>
      <c r="LGY683" s="49"/>
      <c r="LGZ683" s="50"/>
      <c r="LHA683" s="47"/>
      <c r="LHB683" s="47"/>
      <c r="LHC683" s="47"/>
      <c r="LHD683" s="48"/>
      <c r="LHE683" s="43"/>
      <c r="LHF683" s="44"/>
      <c r="LHG683" s="9"/>
      <c r="LHH683" s="49"/>
      <c r="LHI683" s="49"/>
      <c r="LHJ683" s="49"/>
      <c r="LHK683" s="50"/>
      <c r="LHL683" s="47"/>
      <c r="LHM683" s="47"/>
      <c r="LHN683" s="47"/>
      <c r="LHO683" s="48"/>
      <c r="LHP683" s="43"/>
      <c r="LHQ683" s="44"/>
      <c r="LHR683" s="9"/>
      <c r="LHS683" s="49"/>
      <c r="LHT683" s="49"/>
      <c r="LHU683" s="49"/>
      <c r="LHV683" s="50"/>
      <c r="LHW683" s="47"/>
      <c r="LHX683" s="47"/>
      <c r="LHY683" s="47"/>
      <c r="LHZ683" s="48"/>
      <c r="LIA683" s="43"/>
      <c r="LIB683" s="44"/>
      <c r="LIC683" s="9"/>
      <c r="LID683" s="49"/>
      <c r="LIE683" s="49"/>
      <c r="LIF683" s="49"/>
      <c r="LIG683" s="50"/>
      <c r="LIH683" s="47"/>
      <c r="LII683" s="47"/>
      <c r="LIJ683" s="47"/>
      <c r="LIK683" s="48"/>
      <c r="LIL683" s="43"/>
      <c r="LIM683" s="44"/>
      <c r="LIN683" s="9"/>
      <c r="LIO683" s="49"/>
      <c r="LIP683" s="49"/>
      <c r="LIQ683" s="49"/>
      <c r="LIR683" s="50"/>
      <c r="LIS683" s="47"/>
      <c r="LIT683" s="47"/>
      <c r="LIU683" s="47"/>
      <c r="LIV683" s="48"/>
      <c r="LIW683" s="43"/>
      <c r="LIX683" s="44"/>
      <c r="LIY683" s="9"/>
      <c r="LIZ683" s="49"/>
      <c r="LJA683" s="49"/>
      <c r="LJB683" s="49"/>
      <c r="LJC683" s="50"/>
      <c r="LJD683" s="47"/>
      <c r="LJE683" s="47"/>
      <c r="LJF683" s="47"/>
      <c r="LJG683" s="48"/>
      <c r="LJH683" s="43"/>
      <c r="LJI683" s="44"/>
      <c r="LJJ683" s="9"/>
      <c r="LJK683" s="49"/>
      <c r="LJL683" s="49"/>
      <c r="LJM683" s="49"/>
      <c r="LJN683" s="50"/>
      <c r="LJO683" s="47"/>
      <c r="LJP683" s="47"/>
      <c r="LJQ683" s="47"/>
      <c r="LJR683" s="48"/>
      <c r="LJS683" s="43"/>
      <c r="LJT683" s="44"/>
      <c r="LJU683" s="9"/>
      <c r="LJV683" s="49"/>
      <c r="LJW683" s="49"/>
      <c r="LJX683" s="49"/>
      <c r="LJY683" s="50"/>
      <c r="LJZ683" s="47"/>
      <c r="LKA683" s="47"/>
      <c r="LKB683" s="47"/>
      <c r="LKC683" s="48"/>
      <c r="LKD683" s="43"/>
      <c r="LKE683" s="44"/>
      <c r="LKF683" s="9"/>
      <c r="LKG683" s="49"/>
      <c r="LKH683" s="49"/>
      <c r="LKI683" s="49"/>
      <c r="LKJ683" s="50"/>
      <c r="LKK683" s="47"/>
      <c r="LKL683" s="47"/>
      <c r="LKM683" s="47"/>
      <c r="LKN683" s="48"/>
      <c r="LKO683" s="43"/>
      <c r="LKP683" s="44"/>
      <c r="LKQ683" s="9"/>
      <c r="LKR683" s="49"/>
      <c r="LKS683" s="49"/>
      <c r="LKT683" s="49"/>
      <c r="LKU683" s="50"/>
      <c r="LKV683" s="47"/>
      <c r="LKW683" s="47"/>
      <c r="LKX683" s="47"/>
      <c r="LKY683" s="48"/>
      <c r="LKZ683" s="43"/>
      <c r="LLA683" s="44"/>
      <c r="LLB683" s="9"/>
      <c r="LLC683" s="49"/>
      <c r="LLD683" s="49"/>
      <c r="LLE683" s="49"/>
      <c r="LLF683" s="50"/>
      <c r="LLG683" s="47"/>
      <c r="LLH683" s="47"/>
      <c r="LLI683" s="47"/>
      <c r="LLJ683" s="48"/>
      <c r="LLK683" s="43"/>
      <c r="LLL683" s="44"/>
      <c r="LLM683" s="9"/>
      <c r="LLN683" s="49"/>
      <c r="LLO683" s="49"/>
      <c r="LLP683" s="49"/>
      <c r="LLQ683" s="50"/>
      <c r="LLR683" s="47"/>
      <c r="LLS683" s="47"/>
      <c r="LLT683" s="47"/>
      <c r="LLU683" s="48"/>
      <c r="LLV683" s="43"/>
      <c r="LLW683" s="44"/>
      <c r="LLX683" s="9"/>
      <c r="LLY683" s="49"/>
      <c r="LLZ683" s="49"/>
      <c r="LMA683" s="49"/>
      <c r="LMB683" s="50"/>
      <c r="LMC683" s="47"/>
      <c r="LMD683" s="47"/>
      <c r="LME683" s="47"/>
      <c r="LMF683" s="48"/>
      <c r="LMG683" s="43"/>
      <c r="LMH683" s="44"/>
      <c r="LMI683" s="9"/>
      <c r="LMJ683" s="49"/>
      <c r="LMK683" s="49"/>
      <c r="LML683" s="49"/>
      <c r="LMM683" s="50"/>
      <c r="LMN683" s="47"/>
      <c r="LMO683" s="47"/>
      <c r="LMP683" s="47"/>
      <c r="LMQ683" s="48"/>
      <c r="LMR683" s="43"/>
      <c r="LMS683" s="44"/>
      <c r="LMT683" s="9"/>
      <c r="LMU683" s="49"/>
      <c r="LMV683" s="49"/>
      <c r="LMW683" s="49"/>
      <c r="LMX683" s="50"/>
      <c r="LMY683" s="47"/>
      <c r="LMZ683" s="47"/>
      <c r="LNA683" s="47"/>
      <c r="LNB683" s="48"/>
      <c r="LNC683" s="43"/>
      <c r="LND683" s="44"/>
      <c r="LNE683" s="9"/>
      <c r="LNF683" s="49"/>
      <c r="LNG683" s="49"/>
      <c r="LNH683" s="49"/>
      <c r="LNI683" s="50"/>
      <c r="LNJ683" s="47"/>
      <c r="LNK683" s="47"/>
      <c r="LNL683" s="47"/>
      <c r="LNM683" s="48"/>
      <c r="LNN683" s="43"/>
      <c r="LNO683" s="44"/>
      <c r="LNP683" s="9"/>
      <c r="LNQ683" s="49"/>
      <c r="LNR683" s="49"/>
      <c r="LNS683" s="49"/>
      <c r="LNT683" s="50"/>
      <c r="LNU683" s="47"/>
      <c r="LNV683" s="47"/>
      <c r="LNW683" s="47"/>
      <c r="LNX683" s="48"/>
      <c r="LNY683" s="43"/>
      <c r="LNZ683" s="44"/>
      <c r="LOA683" s="9"/>
      <c r="LOB683" s="49"/>
      <c r="LOC683" s="49"/>
      <c r="LOD683" s="49"/>
      <c r="LOE683" s="50"/>
      <c r="LOF683" s="47"/>
      <c r="LOG683" s="47"/>
      <c r="LOH683" s="47"/>
      <c r="LOI683" s="48"/>
      <c r="LOJ683" s="43"/>
      <c r="LOK683" s="44"/>
      <c r="LOL683" s="9"/>
      <c r="LOM683" s="49"/>
      <c r="LON683" s="49"/>
      <c r="LOO683" s="49"/>
      <c r="LOP683" s="50"/>
      <c r="LOQ683" s="47"/>
      <c r="LOR683" s="47"/>
      <c r="LOS683" s="47"/>
      <c r="LOT683" s="48"/>
      <c r="LOU683" s="43"/>
      <c r="LOV683" s="44"/>
      <c r="LOW683" s="9"/>
      <c r="LOX683" s="49"/>
      <c r="LOY683" s="49"/>
      <c r="LOZ683" s="49"/>
      <c r="LPA683" s="50"/>
      <c r="LPB683" s="47"/>
      <c r="LPC683" s="47"/>
      <c r="LPD683" s="47"/>
      <c r="LPE683" s="48"/>
      <c r="LPF683" s="43"/>
      <c r="LPG683" s="44"/>
      <c r="LPH683" s="9"/>
      <c r="LPI683" s="49"/>
      <c r="LPJ683" s="49"/>
      <c r="LPK683" s="49"/>
      <c r="LPL683" s="50"/>
      <c r="LPM683" s="47"/>
      <c r="LPN683" s="47"/>
      <c r="LPO683" s="47"/>
      <c r="LPP683" s="48"/>
      <c r="LPQ683" s="43"/>
      <c r="LPR683" s="44"/>
      <c r="LPS683" s="9"/>
      <c r="LPT683" s="49"/>
      <c r="LPU683" s="49"/>
      <c r="LPV683" s="49"/>
      <c r="LPW683" s="50"/>
      <c r="LPX683" s="47"/>
      <c r="LPY683" s="47"/>
      <c r="LPZ683" s="47"/>
      <c r="LQA683" s="48"/>
      <c r="LQB683" s="43"/>
      <c r="LQC683" s="44"/>
      <c r="LQD683" s="9"/>
      <c r="LQE683" s="49"/>
      <c r="LQF683" s="49"/>
      <c r="LQG683" s="49"/>
      <c r="LQH683" s="50"/>
      <c r="LQI683" s="47"/>
      <c r="LQJ683" s="47"/>
      <c r="LQK683" s="47"/>
      <c r="LQL683" s="48"/>
      <c r="LQM683" s="43"/>
      <c r="LQN683" s="44"/>
      <c r="LQO683" s="9"/>
      <c r="LQP683" s="49"/>
      <c r="LQQ683" s="49"/>
      <c r="LQR683" s="49"/>
      <c r="LQS683" s="50"/>
      <c r="LQT683" s="47"/>
      <c r="LQU683" s="47"/>
      <c r="LQV683" s="47"/>
      <c r="LQW683" s="48"/>
      <c r="LQX683" s="43"/>
      <c r="LQY683" s="44"/>
      <c r="LQZ683" s="9"/>
      <c r="LRA683" s="49"/>
      <c r="LRB683" s="49"/>
      <c r="LRC683" s="49"/>
      <c r="LRD683" s="50"/>
      <c r="LRE683" s="47"/>
      <c r="LRF683" s="47"/>
      <c r="LRG683" s="47"/>
      <c r="LRH683" s="48"/>
      <c r="LRI683" s="43"/>
      <c r="LRJ683" s="44"/>
      <c r="LRK683" s="9"/>
      <c r="LRL683" s="49"/>
      <c r="LRM683" s="49"/>
      <c r="LRN683" s="49"/>
      <c r="LRO683" s="50"/>
      <c r="LRP683" s="47"/>
      <c r="LRQ683" s="47"/>
      <c r="LRR683" s="47"/>
      <c r="LRS683" s="48"/>
      <c r="LRT683" s="43"/>
      <c r="LRU683" s="44"/>
      <c r="LRV683" s="9"/>
      <c r="LRW683" s="49"/>
      <c r="LRX683" s="49"/>
      <c r="LRY683" s="49"/>
      <c r="LRZ683" s="50"/>
      <c r="LSA683" s="47"/>
      <c r="LSB683" s="47"/>
      <c r="LSC683" s="47"/>
      <c r="LSD683" s="48"/>
      <c r="LSE683" s="43"/>
      <c r="LSF683" s="44"/>
      <c r="LSG683" s="9"/>
      <c r="LSH683" s="49"/>
      <c r="LSI683" s="49"/>
      <c r="LSJ683" s="49"/>
      <c r="LSK683" s="50"/>
      <c r="LSL683" s="47"/>
      <c r="LSM683" s="47"/>
      <c r="LSN683" s="47"/>
      <c r="LSO683" s="48"/>
      <c r="LSP683" s="43"/>
      <c r="LSQ683" s="44"/>
      <c r="LSR683" s="9"/>
      <c r="LSS683" s="49"/>
      <c r="LST683" s="49"/>
      <c r="LSU683" s="49"/>
      <c r="LSV683" s="50"/>
      <c r="LSW683" s="47"/>
      <c r="LSX683" s="47"/>
      <c r="LSY683" s="47"/>
      <c r="LSZ683" s="48"/>
      <c r="LTA683" s="43"/>
      <c r="LTB683" s="44"/>
      <c r="LTC683" s="9"/>
      <c r="LTD683" s="49"/>
      <c r="LTE683" s="49"/>
      <c r="LTF683" s="49"/>
      <c r="LTG683" s="50"/>
      <c r="LTH683" s="47"/>
      <c r="LTI683" s="47"/>
      <c r="LTJ683" s="47"/>
      <c r="LTK683" s="48"/>
      <c r="LTL683" s="43"/>
      <c r="LTM683" s="44"/>
      <c r="LTN683" s="9"/>
      <c r="LTO683" s="49"/>
      <c r="LTP683" s="49"/>
      <c r="LTQ683" s="49"/>
      <c r="LTR683" s="50"/>
      <c r="LTS683" s="47"/>
      <c r="LTT683" s="47"/>
      <c r="LTU683" s="47"/>
      <c r="LTV683" s="48"/>
      <c r="LTW683" s="43"/>
      <c r="LTX683" s="44"/>
      <c r="LTY683" s="9"/>
      <c r="LTZ683" s="49"/>
      <c r="LUA683" s="49"/>
      <c r="LUB683" s="49"/>
      <c r="LUC683" s="50"/>
      <c r="LUD683" s="47"/>
      <c r="LUE683" s="47"/>
      <c r="LUF683" s="47"/>
      <c r="LUG683" s="48"/>
      <c r="LUH683" s="43"/>
      <c r="LUI683" s="44"/>
      <c r="LUJ683" s="9"/>
      <c r="LUK683" s="49"/>
      <c r="LUL683" s="49"/>
      <c r="LUM683" s="49"/>
      <c r="LUN683" s="50"/>
      <c r="LUO683" s="47"/>
      <c r="LUP683" s="47"/>
      <c r="LUQ683" s="47"/>
      <c r="LUR683" s="48"/>
      <c r="LUS683" s="43"/>
      <c r="LUT683" s="44"/>
      <c r="LUU683" s="9"/>
      <c r="LUV683" s="49"/>
      <c r="LUW683" s="49"/>
      <c r="LUX683" s="49"/>
      <c r="LUY683" s="50"/>
      <c r="LUZ683" s="47"/>
      <c r="LVA683" s="47"/>
      <c r="LVB683" s="47"/>
      <c r="LVC683" s="48"/>
      <c r="LVD683" s="43"/>
      <c r="LVE683" s="44"/>
      <c r="LVF683" s="9"/>
      <c r="LVG683" s="49"/>
      <c r="LVH683" s="49"/>
      <c r="LVI683" s="49"/>
      <c r="LVJ683" s="50"/>
      <c r="LVK683" s="47"/>
      <c r="LVL683" s="47"/>
      <c r="LVM683" s="47"/>
      <c r="LVN683" s="48"/>
      <c r="LVO683" s="43"/>
      <c r="LVP683" s="44"/>
      <c r="LVQ683" s="9"/>
      <c r="LVR683" s="49"/>
      <c r="LVS683" s="49"/>
      <c r="LVT683" s="49"/>
      <c r="LVU683" s="50"/>
      <c r="LVV683" s="47"/>
      <c r="LVW683" s="47"/>
      <c r="LVX683" s="47"/>
      <c r="LVY683" s="48"/>
      <c r="LVZ683" s="43"/>
      <c r="LWA683" s="44"/>
      <c r="LWB683" s="9"/>
      <c r="LWC683" s="49"/>
      <c r="LWD683" s="49"/>
      <c r="LWE683" s="49"/>
      <c r="LWF683" s="50"/>
      <c r="LWG683" s="47"/>
      <c r="LWH683" s="47"/>
      <c r="LWI683" s="47"/>
      <c r="LWJ683" s="48"/>
      <c r="LWK683" s="43"/>
      <c r="LWL683" s="44"/>
      <c r="LWM683" s="9"/>
      <c r="LWN683" s="49"/>
      <c r="LWO683" s="49"/>
      <c r="LWP683" s="49"/>
      <c r="LWQ683" s="50"/>
      <c r="LWR683" s="47"/>
      <c r="LWS683" s="47"/>
      <c r="LWT683" s="47"/>
      <c r="LWU683" s="48"/>
      <c r="LWV683" s="43"/>
      <c r="LWW683" s="44"/>
      <c r="LWX683" s="9"/>
      <c r="LWY683" s="49"/>
      <c r="LWZ683" s="49"/>
      <c r="LXA683" s="49"/>
      <c r="LXB683" s="50"/>
      <c r="LXC683" s="47"/>
      <c r="LXD683" s="47"/>
      <c r="LXE683" s="47"/>
      <c r="LXF683" s="48"/>
      <c r="LXG683" s="43"/>
      <c r="LXH683" s="44"/>
      <c r="LXI683" s="9"/>
      <c r="LXJ683" s="49"/>
      <c r="LXK683" s="49"/>
      <c r="LXL683" s="49"/>
      <c r="LXM683" s="50"/>
      <c r="LXN683" s="47"/>
      <c r="LXO683" s="47"/>
      <c r="LXP683" s="47"/>
      <c r="LXQ683" s="48"/>
      <c r="LXR683" s="43"/>
      <c r="LXS683" s="44"/>
      <c r="LXT683" s="9"/>
      <c r="LXU683" s="49"/>
      <c r="LXV683" s="49"/>
      <c r="LXW683" s="49"/>
      <c r="LXX683" s="50"/>
      <c r="LXY683" s="47"/>
      <c r="LXZ683" s="47"/>
      <c r="LYA683" s="47"/>
      <c r="LYB683" s="48"/>
      <c r="LYC683" s="43"/>
      <c r="LYD683" s="44"/>
      <c r="LYE683" s="9"/>
      <c r="LYF683" s="49"/>
      <c r="LYG683" s="49"/>
      <c r="LYH683" s="49"/>
      <c r="LYI683" s="50"/>
      <c r="LYJ683" s="47"/>
      <c r="LYK683" s="47"/>
      <c r="LYL683" s="47"/>
      <c r="LYM683" s="48"/>
      <c r="LYN683" s="43"/>
      <c r="LYO683" s="44"/>
      <c r="LYP683" s="9"/>
      <c r="LYQ683" s="49"/>
      <c r="LYR683" s="49"/>
      <c r="LYS683" s="49"/>
      <c r="LYT683" s="50"/>
      <c r="LYU683" s="47"/>
      <c r="LYV683" s="47"/>
      <c r="LYW683" s="47"/>
      <c r="LYX683" s="48"/>
      <c r="LYY683" s="43"/>
      <c r="LYZ683" s="44"/>
      <c r="LZA683" s="9"/>
      <c r="LZB683" s="49"/>
      <c r="LZC683" s="49"/>
      <c r="LZD683" s="49"/>
      <c r="LZE683" s="50"/>
      <c r="LZF683" s="47"/>
      <c r="LZG683" s="47"/>
      <c r="LZH683" s="47"/>
      <c r="LZI683" s="48"/>
      <c r="LZJ683" s="43"/>
      <c r="LZK683" s="44"/>
      <c r="LZL683" s="9"/>
      <c r="LZM683" s="49"/>
      <c r="LZN683" s="49"/>
      <c r="LZO683" s="49"/>
      <c r="LZP683" s="50"/>
      <c r="LZQ683" s="47"/>
      <c r="LZR683" s="47"/>
      <c r="LZS683" s="47"/>
      <c r="LZT683" s="48"/>
      <c r="LZU683" s="43"/>
      <c r="LZV683" s="44"/>
      <c r="LZW683" s="9"/>
      <c r="LZX683" s="49"/>
      <c r="LZY683" s="49"/>
      <c r="LZZ683" s="49"/>
      <c r="MAA683" s="50"/>
      <c r="MAB683" s="47"/>
      <c r="MAC683" s="47"/>
      <c r="MAD683" s="47"/>
      <c r="MAE683" s="48"/>
      <c r="MAF683" s="43"/>
      <c r="MAG683" s="44"/>
      <c r="MAH683" s="9"/>
      <c r="MAI683" s="49"/>
      <c r="MAJ683" s="49"/>
      <c r="MAK683" s="49"/>
      <c r="MAL683" s="50"/>
      <c r="MAM683" s="47"/>
      <c r="MAN683" s="47"/>
      <c r="MAO683" s="47"/>
      <c r="MAP683" s="48"/>
      <c r="MAQ683" s="43"/>
      <c r="MAR683" s="44"/>
      <c r="MAS683" s="9"/>
      <c r="MAT683" s="49"/>
      <c r="MAU683" s="49"/>
      <c r="MAV683" s="49"/>
      <c r="MAW683" s="50"/>
      <c r="MAX683" s="47"/>
      <c r="MAY683" s="47"/>
      <c r="MAZ683" s="47"/>
      <c r="MBA683" s="48"/>
      <c r="MBB683" s="43"/>
      <c r="MBC683" s="44"/>
      <c r="MBD683" s="9"/>
      <c r="MBE683" s="49"/>
      <c r="MBF683" s="49"/>
      <c r="MBG683" s="49"/>
      <c r="MBH683" s="50"/>
      <c r="MBI683" s="47"/>
      <c r="MBJ683" s="47"/>
      <c r="MBK683" s="47"/>
      <c r="MBL683" s="48"/>
      <c r="MBM683" s="43"/>
      <c r="MBN683" s="44"/>
      <c r="MBO683" s="9"/>
      <c r="MBP683" s="49"/>
      <c r="MBQ683" s="49"/>
      <c r="MBR683" s="49"/>
      <c r="MBS683" s="50"/>
      <c r="MBT683" s="47"/>
      <c r="MBU683" s="47"/>
      <c r="MBV683" s="47"/>
      <c r="MBW683" s="48"/>
      <c r="MBX683" s="43"/>
      <c r="MBY683" s="44"/>
      <c r="MBZ683" s="9"/>
      <c r="MCA683" s="49"/>
      <c r="MCB683" s="49"/>
      <c r="MCC683" s="49"/>
      <c r="MCD683" s="50"/>
      <c r="MCE683" s="47"/>
      <c r="MCF683" s="47"/>
      <c r="MCG683" s="47"/>
      <c r="MCH683" s="48"/>
      <c r="MCI683" s="43"/>
      <c r="MCJ683" s="44"/>
      <c r="MCK683" s="9"/>
      <c r="MCL683" s="49"/>
      <c r="MCM683" s="49"/>
      <c r="MCN683" s="49"/>
      <c r="MCO683" s="50"/>
      <c r="MCP683" s="47"/>
      <c r="MCQ683" s="47"/>
      <c r="MCR683" s="47"/>
      <c r="MCS683" s="48"/>
      <c r="MCT683" s="43"/>
      <c r="MCU683" s="44"/>
      <c r="MCV683" s="9"/>
      <c r="MCW683" s="49"/>
      <c r="MCX683" s="49"/>
      <c r="MCY683" s="49"/>
      <c r="MCZ683" s="50"/>
      <c r="MDA683" s="47"/>
      <c r="MDB683" s="47"/>
      <c r="MDC683" s="47"/>
      <c r="MDD683" s="48"/>
      <c r="MDE683" s="43"/>
      <c r="MDF683" s="44"/>
      <c r="MDG683" s="9"/>
      <c r="MDH683" s="49"/>
      <c r="MDI683" s="49"/>
      <c r="MDJ683" s="49"/>
      <c r="MDK683" s="50"/>
      <c r="MDL683" s="47"/>
      <c r="MDM683" s="47"/>
      <c r="MDN683" s="47"/>
      <c r="MDO683" s="48"/>
      <c r="MDP683" s="43"/>
      <c r="MDQ683" s="44"/>
      <c r="MDR683" s="9"/>
      <c r="MDS683" s="49"/>
      <c r="MDT683" s="49"/>
      <c r="MDU683" s="49"/>
      <c r="MDV683" s="50"/>
      <c r="MDW683" s="47"/>
      <c r="MDX683" s="47"/>
      <c r="MDY683" s="47"/>
      <c r="MDZ683" s="48"/>
      <c r="MEA683" s="43"/>
      <c r="MEB683" s="44"/>
      <c r="MEC683" s="9"/>
      <c r="MED683" s="49"/>
      <c r="MEE683" s="49"/>
      <c r="MEF683" s="49"/>
      <c r="MEG683" s="50"/>
      <c r="MEH683" s="47"/>
      <c r="MEI683" s="47"/>
      <c r="MEJ683" s="47"/>
      <c r="MEK683" s="48"/>
      <c r="MEL683" s="43"/>
      <c r="MEM683" s="44"/>
      <c r="MEN683" s="9"/>
      <c r="MEO683" s="49"/>
      <c r="MEP683" s="49"/>
      <c r="MEQ683" s="49"/>
      <c r="MER683" s="50"/>
      <c r="MES683" s="47"/>
      <c r="MET683" s="47"/>
      <c r="MEU683" s="47"/>
      <c r="MEV683" s="48"/>
      <c r="MEW683" s="43"/>
      <c r="MEX683" s="44"/>
      <c r="MEY683" s="9"/>
      <c r="MEZ683" s="49"/>
      <c r="MFA683" s="49"/>
      <c r="MFB683" s="49"/>
      <c r="MFC683" s="50"/>
      <c r="MFD683" s="47"/>
      <c r="MFE683" s="47"/>
      <c r="MFF683" s="47"/>
      <c r="MFG683" s="48"/>
      <c r="MFH683" s="43"/>
      <c r="MFI683" s="44"/>
      <c r="MFJ683" s="9"/>
      <c r="MFK683" s="49"/>
      <c r="MFL683" s="49"/>
      <c r="MFM683" s="49"/>
      <c r="MFN683" s="50"/>
      <c r="MFO683" s="47"/>
      <c r="MFP683" s="47"/>
      <c r="MFQ683" s="47"/>
      <c r="MFR683" s="48"/>
      <c r="MFS683" s="43"/>
      <c r="MFT683" s="44"/>
      <c r="MFU683" s="9"/>
      <c r="MFV683" s="49"/>
      <c r="MFW683" s="49"/>
      <c r="MFX683" s="49"/>
      <c r="MFY683" s="50"/>
      <c r="MFZ683" s="47"/>
      <c r="MGA683" s="47"/>
      <c r="MGB683" s="47"/>
      <c r="MGC683" s="48"/>
      <c r="MGD683" s="43"/>
      <c r="MGE683" s="44"/>
      <c r="MGF683" s="9"/>
      <c r="MGG683" s="49"/>
      <c r="MGH683" s="49"/>
      <c r="MGI683" s="49"/>
      <c r="MGJ683" s="50"/>
      <c r="MGK683" s="47"/>
      <c r="MGL683" s="47"/>
      <c r="MGM683" s="47"/>
      <c r="MGN683" s="48"/>
      <c r="MGO683" s="43"/>
      <c r="MGP683" s="44"/>
      <c r="MGQ683" s="9"/>
      <c r="MGR683" s="49"/>
      <c r="MGS683" s="49"/>
      <c r="MGT683" s="49"/>
      <c r="MGU683" s="50"/>
      <c r="MGV683" s="47"/>
      <c r="MGW683" s="47"/>
      <c r="MGX683" s="47"/>
      <c r="MGY683" s="48"/>
      <c r="MGZ683" s="43"/>
      <c r="MHA683" s="44"/>
      <c r="MHB683" s="9"/>
      <c r="MHC683" s="49"/>
      <c r="MHD683" s="49"/>
      <c r="MHE683" s="49"/>
      <c r="MHF683" s="50"/>
      <c r="MHG683" s="47"/>
      <c r="MHH683" s="47"/>
      <c r="MHI683" s="47"/>
      <c r="MHJ683" s="48"/>
      <c r="MHK683" s="43"/>
      <c r="MHL683" s="44"/>
      <c r="MHM683" s="9"/>
      <c r="MHN683" s="49"/>
      <c r="MHO683" s="49"/>
      <c r="MHP683" s="49"/>
      <c r="MHQ683" s="50"/>
      <c r="MHR683" s="47"/>
      <c r="MHS683" s="47"/>
      <c r="MHT683" s="47"/>
      <c r="MHU683" s="48"/>
      <c r="MHV683" s="43"/>
      <c r="MHW683" s="44"/>
      <c r="MHX683" s="9"/>
      <c r="MHY683" s="49"/>
      <c r="MHZ683" s="49"/>
      <c r="MIA683" s="49"/>
      <c r="MIB683" s="50"/>
      <c r="MIC683" s="47"/>
      <c r="MID683" s="47"/>
      <c r="MIE683" s="47"/>
      <c r="MIF683" s="48"/>
      <c r="MIG683" s="43"/>
      <c r="MIH683" s="44"/>
      <c r="MII683" s="9"/>
      <c r="MIJ683" s="49"/>
      <c r="MIK683" s="49"/>
      <c r="MIL683" s="49"/>
      <c r="MIM683" s="50"/>
      <c r="MIN683" s="47"/>
      <c r="MIO683" s="47"/>
      <c r="MIP683" s="47"/>
      <c r="MIQ683" s="48"/>
      <c r="MIR683" s="43"/>
      <c r="MIS683" s="44"/>
      <c r="MIT683" s="9"/>
      <c r="MIU683" s="49"/>
      <c r="MIV683" s="49"/>
      <c r="MIW683" s="49"/>
      <c r="MIX683" s="50"/>
      <c r="MIY683" s="47"/>
      <c r="MIZ683" s="47"/>
      <c r="MJA683" s="47"/>
      <c r="MJB683" s="48"/>
      <c r="MJC683" s="43"/>
      <c r="MJD683" s="44"/>
      <c r="MJE683" s="9"/>
      <c r="MJF683" s="49"/>
      <c r="MJG683" s="49"/>
      <c r="MJH683" s="49"/>
      <c r="MJI683" s="50"/>
      <c r="MJJ683" s="47"/>
      <c r="MJK683" s="47"/>
      <c r="MJL683" s="47"/>
      <c r="MJM683" s="48"/>
      <c r="MJN683" s="43"/>
      <c r="MJO683" s="44"/>
      <c r="MJP683" s="9"/>
      <c r="MJQ683" s="49"/>
      <c r="MJR683" s="49"/>
      <c r="MJS683" s="49"/>
      <c r="MJT683" s="50"/>
      <c r="MJU683" s="47"/>
      <c r="MJV683" s="47"/>
      <c r="MJW683" s="47"/>
      <c r="MJX683" s="48"/>
      <c r="MJY683" s="43"/>
      <c r="MJZ683" s="44"/>
      <c r="MKA683" s="9"/>
      <c r="MKB683" s="49"/>
      <c r="MKC683" s="49"/>
      <c r="MKD683" s="49"/>
      <c r="MKE683" s="50"/>
      <c r="MKF683" s="47"/>
      <c r="MKG683" s="47"/>
      <c r="MKH683" s="47"/>
      <c r="MKI683" s="48"/>
      <c r="MKJ683" s="43"/>
      <c r="MKK683" s="44"/>
      <c r="MKL683" s="9"/>
      <c r="MKM683" s="49"/>
      <c r="MKN683" s="49"/>
      <c r="MKO683" s="49"/>
      <c r="MKP683" s="50"/>
      <c r="MKQ683" s="47"/>
      <c r="MKR683" s="47"/>
      <c r="MKS683" s="47"/>
      <c r="MKT683" s="48"/>
      <c r="MKU683" s="43"/>
      <c r="MKV683" s="44"/>
      <c r="MKW683" s="9"/>
      <c r="MKX683" s="49"/>
      <c r="MKY683" s="49"/>
      <c r="MKZ683" s="49"/>
      <c r="MLA683" s="50"/>
      <c r="MLB683" s="47"/>
      <c r="MLC683" s="47"/>
      <c r="MLD683" s="47"/>
      <c r="MLE683" s="48"/>
      <c r="MLF683" s="43"/>
      <c r="MLG683" s="44"/>
      <c r="MLH683" s="9"/>
      <c r="MLI683" s="49"/>
      <c r="MLJ683" s="49"/>
      <c r="MLK683" s="49"/>
      <c r="MLL683" s="50"/>
      <c r="MLM683" s="47"/>
      <c r="MLN683" s="47"/>
      <c r="MLO683" s="47"/>
      <c r="MLP683" s="48"/>
      <c r="MLQ683" s="43"/>
      <c r="MLR683" s="44"/>
      <c r="MLS683" s="9"/>
      <c r="MLT683" s="49"/>
      <c r="MLU683" s="49"/>
      <c r="MLV683" s="49"/>
      <c r="MLW683" s="50"/>
      <c r="MLX683" s="47"/>
      <c r="MLY683" s="47"/>
      <c r="MLZ683" s="47"/>
      <c r="MMA683" s="48"/>
      <c r="MMB683" s="43"/>
      <c r="MMC683" s="44"/>
      <c r="MMD683" s="9"/>
      <c r="MME683" s="49"/>
      <c r="MMF683" s="49"/>
      <c r="MMG683" s="49"/>
      <c r="MMH683" s="50"/>
      <c r="MMI683" s="47"/>
      <c r="MMJ683" s="47"/>
      <c r="MMK683" s="47"/>
      <c r="MML683" s="48"/>
      <c r="MMM683" s="43"/>
      <c r="MMN683" s="44"/>
      <c r="MMO683" s="9"/>
      <c r="MMP683" s="49"/>
      <c r="MMQ683" s="49"/>
      <c r="MMR683" s="49"/>
      <c r="MMS683" s="50"/>
      <c r="MMT683" s="47"/>
      <c r="MMU683" s="47"/>
      <c r="MMV683" s="47"/>
      <c r="MMW683" s="48"/>
      <c r="MMX683" s="43"/>
      <c r="MMY683" s="44"/>
      <c r="MMZ683" s="9"/>
      <c r="MNA683" s="49"/>
      <c r="MNB683" s="49"/>
      <c r="MNC683" s="49"/>
      <c r="MND683" s="50"/>
      <c r="MNE683" s="47"/>
      <c r="MNF683" s="47"/>
      <c r="MNG683" s="47"/>
      <c r="MNH683" s="48"/>
      <c r="MNI683" s="43"/>
      <c r="MNJ683" s="44"/>
      <c r="MNK683" s="9"/>
      <c r="MNL683" s="49"/>
      <c r="MNM683" s="49"/>
      <c r="MNN683" s="49"/>
      <c r="MNO683" s="50"/>
      <c r="MNP683" s="47"/>
      <c r="MNQ683" s="47"/>
      <c r="MNR683" s="47"/>
      <c r="MNS683" s="48"/>
      <c r="MNT683" s="43"/>
      <c r="MNU683" s="44"/>
      <c r="MNV683" s="9"/>
      <c r="MNW683" s="49"/>
      <c r="MNX683" s="49"/>
      <c r="MNY683" s="49"/>
      <c r="MNZ683" s="50"/>
      <c r="MOA683" s="47"/>
      <c r="MOB683" s="47"/>
      <c r="MOC683" s="47"/>
      <c r="MOD683" s="48"/>
      <c r="MOE683" s="43"/>
      <c r="MOF683" s="44"/>
      <c r="MOG683" s="9"/>
      <c r="MOH683" s="49"/>
      <c r="MOI683" s="49"/>
      <c r="MOJ683" s="49"/>
      <c r="MOK683" s="50"/>
      <c r="MOL683" s="47"/>
      <c r="MOM683" s="47"/>
      <c r="MON683" s="47"/>
      <c r="MOO683" s="48"/>
      <c r="MOP683" s="43"/>
      <c r="MOQ683" s="44"/>
      <c r="MOR683" s="9"/>
      <c r="MOS683" s="49"/>
      <c r="MOT683" s="49"/>
      <c r="MOU683" s="49"/>
      <c r="MOV683" s="50"/>
      <c r="MOW683" s="47"/>
      <c r="MOX683" s="47"/>
      <c r="MOY683" s="47"/>
      <c r="MOZ683" s="48"/>
      <c r="MPA683" s="43"/>
      <c r="MPB683" s="44"/>
      <c r="MPC683" s="9"/>
      <c r="MPD683" s="49"/>
      <c r="MPE683" s="49"/>
      <c r="MPF683" s="49"/>
      <c r="MPG683" s="50"/>
      <c r="MPH683" s="47"/>
      <c r="MPI683" s="47"/>
      <c r="MPJ683" s="47"/>
      <c r="MPK683" s="48"/>
      <c r="MPL683" s="43"/>
      <c r="MPM683" s="44"/>
      <c r="MPN683" s="9"/>
      <c r="MPO683" s="49"/>
      <c r="MPP683" s="49"/>
      <c r="MPQ683" s="49"/>
      <c r="MPR683" s="50"/>
      <c r="MPS683" s="47"/>
      <c r="MPT683" s="47"/>
      <c r="MPU683" s="47"/>
      <c r="MPV683" s="48"/>
      <c r="MPW683" s="43"/>
      <c r="MPX683" s="44"/>
      <c r="MPY683" s="9"/>
      <c r="MPZ683" s="49"/>
      <c r="MQA683" s="49"/>
      <c r="MQB683" s="49"/>
      <c r="MQC683" s="50"/>
      <c r="MQD683" s="47"/>
      <c r="MQE683" s="47"/>
      <c r="MQF683" s="47"/>
      <c r="MQG683" s="48"/>
      <c r="MQH683" s="43"/>
      <c r="MQI683" s="44"/>
      <c r="MQJ683" s="9"/>
      <c r="MQK683" s="49"/>
      <c r="MQL683" s="49"/>
      <c r="MQM683" s="49"/>
      <c r="MQN683" s="50"/>
      <c r="MQO683" s="47"/>
      <c r="MQP683" s="47"/>
      <c r="MQQ683" s="47"/>
      <c r="MQR683" s="48"/>
      <c r="MQS683" s="43"/>
      <c r="MQT683" s="44"/>
      <c r="MQU683" s="9"/>
      <c r="MQV683" s="49"/>
      <c r="MQW683" s="49"/>
      <c r="MQX683" s="49"/>
      <c r="MQY683" s="50"/>
      <c r="MQZ683" s="47"/>
      <c r="MRA683" s="47"/>
      <c r="MRB683" s="47"/>
      <c r="MRC683" s="48"/>
      <c r="MRD683" s="43"/>
      <c r="MRE683" s="44"/>
      <c r="MRF683" s="9"/>
      <c r="MRG683" s="49"/>
      <c r="MRH683" s="49"/>
      <c r="MRI683" s="49"/>
      <c r="MRJ683" s="50"/>
      <c r="MRK683" s="47"/>
      <c r="MRL683" s="47"/>
      <c r="MRM683" s="47"/>
      <c r="MRN683" s="48"/>
      <c r="MRO683" s="43"/>
      <c r="MRP683" s="44"/>
      <c r="MRQ683" s="9"/>
      <c r="MRR683" s="49"/>
      <c r="MRS683" s="49"/>
      <c r="MRT683" s="49"/>
      <c r="MRU683" s="50"/>
      <c r="MRV683" s="47"/>
      <c r="MRW683" s="47"/>
      <c r="MRX683" s="47"/>
      <c r="MRY683" s="48"/>
      <c r="MRZ683" s="43"/>
      <c r="MSA683" s="44"/>
      <c r="MSB683" s="9"/>
      <c r="MSC683" s="49"/>
      <c r="MSD683" s="49"/>
      <c r="MSE683" s="49"/>
      <c r="MSF683" s="50"/>
      <c r="MSG683" s="47"/>
      <c r="MSH683" s="47"/>
      <c r="MSI683" s="47"/>
      <c r="MSJ683" s="48"/>
      <c r="MSK683" s="43"/>
      <c r="MSL683" s="44"/>
      <c r="MSM683" s="9"/>
      <c r="MSN683" s="49"/>
      <c r="MSO683" s="49"/>
      <c r="MSP683" s="49"/>
      <c r="MSQ683" s="50"/>
      <c r="MSR683" s="47"/>
      <c r="MSS683" s="47"/>
      <c r="MST683" s="47"/>
      <c r="MSU683" s="48"/>
      <c r="MSV683" s="43"/>
      <c r="MSW683" s="44"/>
      <c r="MSX683" s="9"/>
      <c r="MSY683" s="49"/>
      <c r="MSZ683" s="49"/>
      <c r="MTA683" s="49"/>
      <c r="MTB683" s="50"/>
      <c r="MTC683" s="47"/>
      <c r="MTD683" s="47"/>
      <c r="MTE683" s="47"/>
      <c r="MTF683" s="48"/>
      <c r="MTG683" s="43"/>
      <c r="MTH683" s="44"/>
      <c r="MTI683" s="9"/>
      <c r="MTJ683" s="49"/>
      <c r="MTK683" s="49"/>
      <c r="MTL683" s="49"/>
      <c r="MTM683" s="50"/>
      <c r="MTN683" s="47"/>
      <c r="MTO683" s="47"/>
      <c r="MTP683" s="47"/>
      <c r="MTQ683" s="48"/>
      <c r="MTR683" s="43"/>
      <c r="MTS683" s="44"/>
      <c r="MTT683" s="9"/>
      <c r="MTU683" s="49"/>
      <c r="MTV683" s="49"/>
      <c r="MTW683" s="49"/>
      <c r="MTX683" s="50"/>
      <c r="MTY683" s="47"/>
      <c r="MTZ683" s="47"/>
      <c r="MUA683" s="47"/>
      <c r="MUB683" s="48"/>
      <c r="MUC683" s="43"/>
      <c r="MUD683" s="44"/>
      <c r="MUE683" s="9"/>
      <c r="MUF683" s="49"/>
      <c r="MUG683" s="49"/>
      <c r="MUH683" s="49"/>
      <c r="MUI683" s="50"/>
      <c r="MUJ683" s="47"/>
      <c r="MUK683" s="47"/>
      <c r="MUL683" s="47"/>
      <c r="MUM683" s="48"/>
      <c r="MUN683" s="43"/>
      <c r="MUO683" s="44"/>
      <c r="MUP683" s="9"/>
      <c r="MUQ683" s="49"/>
      <c r="MUR683" s="49"/>
      <c r="MUS683" s="49"/>
      <c r="MUT683" s="50"/>
      <c r="MUU683" s="47"/>
      <c r="MUV683" s="47"/>
      <c r="MUW683" s="47"/>
      <c r="MUX683" s="48"/>
      <c r="MUY683" s="43"/>
      <c r="MUZ683" s="44"/>
      <c r="MVA683" s="9"/>
      <c r="MVB683" s="49"/>
      <c r="MVC683" s="49"/>
      <c r="MVD683" s="49"/>
      <c r="MVE683" s="50"/>
      <c r="MVF683" s="47"/>
      <c r="MVG683" s="47"/>
      <c r="MVH683" s="47"/>
      <c r="MVI683" s="48"/>
      <c r="MVJ683" s="43"/>
      <c r="MVK683" s="44"/>
      <c r="MVL683" s="9"/>
      <c r="MVM683" s="49"/>
      <c r="MVN683" s="49"/>
      <c r="MVO683" s="49"/>
      <c r="MVP683" s="50"/>
      <c r="MVQ683" s="47"/>
      <c r="MVR683" s="47"/>
      <c r="MVS683" s="47"/>
      <c r="MVT683" s="48"/>
      <c r="MVU683" s="43"/>
      <c r="MVV683" s="44"/>
      <c r="MVW683" s="9"/>
      <c r="MVX683" s="49"/>
      <c r="MVY683" s="49"/>
      <c r="MVZ683" s="49"/>
      <c r="MWA683" s="50"/>
      <c r="MWB683" s="47"/>
      <c r="MWC683" s="47"/>
      <c r="MWD683" s="47"/>
      <c r="MWE683" s="48"/>
      <c r="MWF683" s="43"/>
      <c r="MWG683" s="44"/>
      <c r="MWH683" s="9"/>
      <c r="MWI683" s="49"/>
      <c r="MWJ683" s="49"/>
      <c r="MWK683" s="49"/>
      <c r="MWL683" s="50"/>
      <c r="MWM683" s="47"/>
      <c r="MWN683" s="47"/>
      <c r="MWO683" s="47"/>
      <c r="MWP683" s="48"/>
      <c r="MWQ683" s="43"/>
      <c r="MWR683" s="44"/>
      <c r="MWS683" s="9"/>
      <c r="MWT683" s="49"/>
      <c r="MWU683" s="49"/>
      <c r="MWV683" s="49"/>
      <c r="MWW683" s="50"/>
      <c r="MWX683" s="47"/>
      <c r="MWY683" s="47"/>
      <c r="MWZ683" s="47"/>
      <c r="MXA683" s="48"/>
      <c r="MXB683" s="43"/>
      <c r="MXC683" s="44"/>
      <c r="MXD683" s="9"/>
      <c r="MXE683" s="49"/>
      <c r="MXF683" s="49"/>
      <c r="MXG683" s="49"/>
      <c r="MXH683" s="50"/>
      <c r="MXI683" s="47"/>
      <c r="MXJ683" s="47"/>
      <c r="MXK683" s="47"/>
      <c r="MXL683" s="48"/>
      <c r="MXM683" s="43"/>
      <c r="MXN683" s="44"/>
      <c r="MXO683" s="9"/>
      <c r="MXP683" s="49"/>
      <c r="MXQ683" s="49"/>
      <c r="MXR683" s="49"/>
      <c r="MXS683" s="50"/>
      <c r="MXT683" s="47"/>
      <c r="MXU683" s="47"/>
      <c r="MXV683" s="47"/>
      <c r="MXW683" s="48"/>
      <c r="MXX683" s="43"/>
      <c r="MXY683" s="44"/>
      <c r="MXZ683" s="9"/>
      <c r="MYA683" s="49"/>
      <c r="MYB683" s="49"/>
      <c r="MYC683" s="49"/>
      <c r="MYD683" s="50"/>
      <c r="MYE683" s="47"/>
      <c r="MYF683" s="47"/>
      <c r="MYG683" s="47"/>
      <c r="MYH683" s="48"/>
      <c r="MYI683" s="43"/>
      <c r="MYJ683" s="44"/>
      <c r="MYK683" s="9"/>
      <c r="MYL683" s="49"/>
      <c r="MYM683" s="49"/>
      <c r="MYN683" s="49"/>
      <c r="MYO683" s="50"/>
      <c r="MYP683" s="47"/>
      <c r="MYQ683" s="47"/>
      <c r="MYR683" s="47"/>
      <c r="MYS683" s="48"/>
      <c r="MYT683" s="43"/>
      <c r="MYU683" s="44"/>
      <c r="MYV683" s="9"/>
      <c r="MYW683" s="49"/>
      <c r="MYX683" s="49"/>
      <c r="MYY683" s="49"/>
      <c r="MYZ683" s="50"/>
      <c r="MZA683" s="47"/>
      <c r="MZB683" s="47"/>
      <c r="MZC683" s="47"/>
      <c r="MZD683" s="48"/>
      <c r="MZE683" s="43"/>
      <c r="MZF683" s="44"/>
      <c r="MZG683" s="9"/>
      <c r="MZH683" s="49"/>
      <c r="MZI683" s="49"/>
      <c r="MZJ683" s="49"/>
      <c r="MZK683" s="50"/>
      <c r="MZL683" s="47"/>
      <c r="MZM683" s="47"/>
      <c r="MZN683" s="47"/>
      <c r="MZO683" s="48"/>
      <c r="MZP683" s="43"/>
      <c r="MZQ683" s="44"/>
      <c r="MZR683" s="9"/>
      <c r="MZS683" s="49"/>
      <c r="MZT683" s="49"/>
      <c r="MZU683" s="49"/>
      <c r="MZV683" s="50"/>
      <c r="MZW683" s="47"/>
      <c r="MZX683" s="47"/>
      <c r="MZY683" s="47"/>
      <c r="MZZ683" s="48"/>
      <c r="NAA683" s="43"/>
      <c r="NAB683" s="44"/>
      <c r="NAC683" s="9"/>
      <c r="NAD683" s="49"/>
      <c r="NAE683" s="49"/>
      <c r="NAF683" s="49"/>
      <c r="NAG683" s="50"/>
      <c r="NAH683" s="47"/>
      <c r="NAI683" s="47"/>
      <c r="NAJ683" s="47"/>
      <c r="NAK683" s="48"/>
      <c r="NAL683" s="43"/>
      <c r="NAM683" s="44"/>
      <c r="NAN683" s="9"/>
      <c r="NAO683" s="49"/>
      <c r="NAP683" s="49"/>
      <c r="NAQ683" s="49"/>
      <c r="NAR683" s="50"/>
      <c r="NAS683" s="47"/>
      <c r="NAT683" s="47"/>
      <c r="NAU683" s="47"/>
      <c r="NAV683" s="48"/>
      <c r="NAW683" s="43"/>
      <c r="NAX683" s="44"/>
      <c r="NAY683" s="9"/>
      <c r="NAZ683" s="49"/>
      <c r="NBA683" s="49"/>
      <c r="NBB683" s="49"/>
      <c r="NBC683" s="50"/>
      <c r="NBD683" s="47"/>
      <c r="NBE683" s="47"/>
      <c r="NBF683" s="47"/>
      <c r="NBG683" s="48"/>
      <c r="NBH683" s="43"/>
      <c r="NBI683" s="44"/>
      <c r="NBJ683" s="9"/>
      <c r="NBK683" s="49"/>
      <c r="NBL683" s="49"/>
      <c r="NBM683" s="49"/>
      <c r="NBN683" s="50"/>
      <c r="NBO683" s="47"/>
      <c r="NBP683" s="47"/>
      <c r="NBQ683" s="47"/>
      <c r="NBR683" s="48"/>
      <c r="NBS683" s="43"/>
      <c r="NBT683" s="44"/>
      <c r="NBU683" s="9"/>
      <c r="NBV683" s="49"/>
      <c r="NBW683" s="49"/>
      <c r="NBX683" s="49"/>
      <c r="NBY683" s="50"/>
      <c r="NBZ683" s="47"/>
      <c r="NCA683" s="47"/>
      <c r="NCB683" s="47"/>
      <c r="NCC683" s="48"/>
      <c r="NCD683" s="43"/>
      <c r="NCE683" s="44"/>
      <c r="NCF683" s="9"/>
      <c r="NCG683" s="49"/>
      <c r="NCH683" s="49"/>
      <c r="NCI683" s="49"/>
      <c r="NCJ683" s="50"/>
      <c r="NCK683" s="47"/>
      <c r="NCL683" s="47"/>
      <c r="NCM683" s="47"/>
      <c r="NCN683" s="48"/>
      <c r="NCO683" s="43"/>
      <c r="NCP683" s="44"/>
      <c r="NCQ683" s="9"/>
      <c r="NCR683" s="49"/>
      <c r="NCS683" s="49"/>
      <c r="NCT683" s="49"/>
      <c r="NCU683" s="50"/>
      <c r="NCV683" s="47"/>
      <c r="NCW683" s="47"/>
      <c r="NCX683" s="47"/>
      <c r="NCY683" s="48"/>
      <c r="NCZ683" s="43"/>
      <c r="NDA683" s="44"/>
      <c r="NDB683" s="9"/>
      <c r="NDC683" s="49"/>
      <c r="NDD683" s="49"/>
      <c r="NDE683" s="49"/>
      <c r="NDF683" s="50"/>
      <c r="NDG683" s="47"/>
      <c r="NDH683" s="47"/>
      <c r="NDI683" s="47"/>
      <c r="NDJ683" s="48"/>
      <c r="NDK683" s="43"/>
      <c r="NDL683" s="44"/>
      <c r="NDM683" s="9"/>
      <c r="NDN683" s="49"/>
      <c r="NDO683" s="49"/>
      <c r="NDP683" s="49"/>
      <c r="NDQ683" s="50"/>
      <c r="NDR683" s="47"/>
      <c r="NDS683" s="47"/>
      <c r="NDT683" s="47"/>
      <c r="NDU683" s="48"/>
      <c r="NDV683" s="43"/>
      <c r="NDW683" s="44"/>
      <c r="NDX683" s="9"/>
      <c r="NDY683" s="49"/>
      <c r="NDZ683" s="49"/>
      <c r="NEA683" s="49"/>
      <c r="NEB683" s="50"/>
      <c r="NEC683" s="47"/>
      <c r="NED683" s="47"/>
      <c r="NEE683" s="47"/>
      <c r="NEF683" s="48"/>
      <c r="NEG683" s="43"/>
      <c r="NEH683" s="44"/>
      <c r="NEI683" s="9"/>
      <c r="NEJ683" s="49"/>
      <c r="NEK683" s="49"/>
      <c r="NEL683" s="49"/>
      <c r="NEM683" s="50"/>
      <c r="NEN683" s="47"/>
      <c r="NEO683" s="47"/>
      <c r="NEP683" s="47"/>
      <c r="NEQ683" s="48"/>
      <c r="NER683" s="43"/>
      <c r="NES683" s="44"/>
      <c r="NET683" s="9"/>
      <c r="NEU683" s="49"/>
      <c r="NEV683" s="49"/>
      <c r="NEW683" s="49"/>
      <c r="NEX683" s="50"/>
      <c r="NEY683" s="47"/>
      <c r="NEZ683" s="47"/>
      <c r="NFA683" s="47"/>
      <c r="NFB683" s="48"/>
      <c r="NFC683" s="43"/>
      <c r="NFD683" s="44"/>
      <c r="NFE683" s="9"/>
      <c r="NFF683" s="49"/>
      <c r="NFG683" s="49"/>
      <c r="NFH683" s="49"/>
      <c r="NFI683" s="50"/>
      <c r="NFJ683" s="47"/>
      <c r="NFK683" s="47"/>
      <c r="NFL683" s="47"/>
      <c r="NFM683" s="48"/>
      <c r="NFN683" s="43"/>
      <c r="NFO683" s="44"/>
      <c r="NFP683" s="9"/>
      <c r="NFQ683" s="49"/>
      <c r="NFR683" s="49"/>
      <c r="NFS683" s="49"/>
      <c r="NFT683" s="50"/>
      <c r="NFU683" s="47"/>
      <c r="NFV683" s="47"/>
      <c r="NFW683" s="47"/>
      <c r="NFX683" s="48"/>
      <c r="NFY683" s="43"/>
      <c r="NFZ683" s="44"/>
      <c r="NGA683" s="9"/>
      <c r="NGB683" s="49"/>
      <c r="NGC683" s="49"/>
      <c r="NGD683" s="49"/>
      <c r="NGE683" s="50"/>
      <c r="NGF683" s="47"/>
      <c r="NGG683" s="47"/>
      <c r="NGH683" s="47"/>
      <c r="NGI683" s="48"/>
      <c r="NGJ683" s="43"/>
      <c r="NGK683" s="44"/>
      <c r="NGL683" s="9"/>
      <c r="NGM683" s="49"/>
      <c r="NGN683" s="49"/>
      <c r="NGO683" s="49"/>
      <c r="NGP683" s="50"/>
      <c r="NGQ683" s="47"/>
      <c r="NGR683" s="47"/>
      <c r="NGS683" s="47"/>
      <c r="NGT683" s="48"/>
      <c r="NGU683" s="43"/>
      <c r="NGV683" s="44"/>
      <c r="NGW683" s="9"/>
      <c r="NGX683" s="49"/>
      <c r="NGY683" s="49"/>
      <c r="NGZ683" s="49"/>
      <c r="NHA683" s="50"/>
      <c r="NHB683" s="47"/>
      <c r="NHC683" s="47"/>
      <c r="NHD683" s="47"/>
      <c r="NHE683" s="48"/>
      <c r="NHF683" s="43"/>
      <c r="NHG683" s="44"/>
      <c r="NHH683" s="9"/>
      <c r="NHI683" s="49"/>
      <c r="NHJ683" s="49"/>
      <c r="NHK683" s="49"/>
      <c r="NHL683" s="50"/>
      <c r="NHM683" s="47"/>
      <c r="NHN683" s="47"/>
      <c r="NHO683" s="47"/>
      <c r="NHP683" s="48"/>
      <c r="NHQ683" s="43"/>
      <c r="NHR683" s="44"/>
      <c r="NHS683" s="9"/>
      <c r="NHT683" s="49"/>
      <c r="NHU683" s="49"/>
      <c r="NHV683" s="49"/>
      <c r="NHW683" s="50"/>
      <c r="NHX683" s="47"/>
      <c r="NHY683" s="47"/>
      <c r="NHZ683" s="47"/>
      <c r="NIA683" s="48"/>
      <c r="NIB683" s="43"/>
      <c r="NIC683" s="44"/>
      <c r="NID683" s="9"/>
      <c r="NIE683" s="49"/>
      <c r="NIF683" s="49"/>
      <c r="NIG683" s="49"/>
      <c r="NIH683" s="50"/>
      <c r="NII683" s="47"/>
      <c r="NIJ683" s="47"/>
      <c r="NIK683" s="47"/>
      <c r="NIL683" s="48"/>
      <c r="NIM683" s="43"/>
      <c r="NIN683" s="44"/>
      <c r="NIO683" s="9"/>
      <c r="NIP683" s="49"/>
      <c r="NIQ683" s="49"/>
      <c r="NIR683" s="49"/>
      <c r="NIS683" s="50"/>
      <c r="NIT683" s="47"/>
      <c r="NIU683" s="47"/>
      <c r="NIV683" s="47"/>
      <c r="NIW683" s="48"/>
      <c r="NIX683" s="43"/>
      <c r="NIY683" s="44"/>
      <c r="NIZ683" s="9"/>
      <c r="NJA683" s="49"/>
      <c r="NJB683" s="49"/>
      <c r="NJC683" s="49"/>
      <c r="NJD683" s="50"/>
      <c r="NJE683" s="47"/>
      <c r="NJF683" s="47"/>
      <c r="NJG683" s="47"/>
      <c r="NJH683" s="48"/>
      <c r="NJI683" s="43"/>
      <c r="NJJ683" s="44"/>
      <c r="NJK683" s="9"/>
      <c r="NJL683" s="49"/>
      <c r="NJM683" s="49"/>
      <c r="NJN683" s="49"/>
      <c r="NJO683" s="50"/>
      <c r="NJP683" s="47"/>
      <c r="NJQ683" s="47"/>
      <c r="NJR683" s="47"/>
      <c r="NJS683" s="48"/>
      <c r="NJT683" s="43"/>
      <c r="NJU683" s="44"/>
      <c r="NJV683" s="9"/>
      <c r="NJW683" s="49"/>
      <c r="NJX683" s="49"/>
      <c r="NJY683" s="49"/>
      <c r="NJZ683" s="50"/>
      <c r="NKA683" s="47"/>
      <c r="NKB683" s="47"/>
      <c r="NKC683" s="47"/>
      <c r="NKD683" s="48"/>
      <c r="NKE683" s="43"/>
      <c r="NKF683" s="44"/>
      <c r="NKG683" s="9"/>
      <c r="NKH683" s="49"/>
      <c r="NKI683" s="49"/>
      <c r="NKJ683" s="49"/>
      <c r="NKK683" s="50"/>
      <c r="NKL683" s="47"/>
      <c r="NKM683" s="47"/>
      <c r="NKN683" s="47"/>
      <c r="NKO683" s="48"/>
      <c r="NKP683" s="43"/>
      <c r="NKQ683" s="44"/>
      <c r="NKR683" s="9"/>
      <c r="NKS683" s="49"/>
      <c r="NKT683" s="49"/>
      <c r="NKU683" s="49"/>
      <c r="NKV683" s="50"/>
      <c r="NKW683" s="47"/>
      <c r="NKX683" s="47"/>
      <c r="NKY683" s="47"/>
      <c r="NKZ683" s="48"/>
      <c r="NLA683" s="43"/>
      <c r="NLB683" s="44"/>
      <c r="NLC683" s="9"/>
      <c r="NLD683" s="49"/>
      <c r="NLE683" s="49"/>
      <c r="NLF683" s="49"/>
      <c r="NLG683" s="50"/>
      <c r="NLH683" s="47"/>
      <c r="NLI683" s="47"/>
      <c r="NLJ683" s="47"/>
      <c r="NLK683" s="48"/>
      <c r="NLL683" s="43"/>
      <c r="NLM683" s="44"/>
      <c r="NLN683" s="9"/>
      <c r="NLO683" s="49"/>
      <c r="NLP683" s="49"/>
      <c r="NLQ683" s="49"/>
      <c r="NLR683" s="50"/>
      <c r="NLS683" s="47"/>
      <c r="NLT683" s="47"/>
      <c r="NLU683" s="47"/>
      <c r="NLV683" s="48"/>
      <c r="NLW683" s="43"/>
      <c r="NLX683" s="44"/>
      <c r="NLY683" s="9"/>
      <c r="NLZ683" s="49"/>
      <c r="NMA683" s="49"/>
      <c r="NMB683" s="49"/>
      <c r="NMC683" s="50"/>
      <c r="NMD683" s="47"/>
      <c r="NME683" s="47"/>
      <c r="NMF683" s="47"/>
      <c r="NMG683" s="48"/>
      <c r="NMH683" s="43"/>
      <c r="NMI683" s="44"/>
      <c r="NMJ683" s="9"/>
      <c r="NMK683" s="49"/>
      <c r="NML683" s="49"/>
      <c r="NMM683" s="49"/>
      <c r="NMN683" s="50"/>
      <c r="NMO683" s="47"/>
      <c r="NMP683" s="47"/>
      <c r="NMQ683" s="47"/>
      <c r="NMR683" s="48"/>
      <c r="NMS683" s="43"/>
      <c r="NMT683" s="44"/>
      <c r="NMU683" s="9"/>
      <c r="NMV683" s="49"/>
      <c r="NMW683" s="49"/>
      <c r="NMX683" s="49"/>
      <c r="NMY683" s="50"/>
      <c r="NMZ683" s="47"/>
      <c r="NNA683" s="47"/>
      <c r="NNB683" s="47"/>
      <c r="NNC683" s="48"/>
      <c r="NND683" s="43"/>
      <c r="NNE683" s="44"/>
      <c r="NNF683" s="9"/>
      <c r="NNG683" s="49"/>
      <c r="NNH683" s="49"/>
      <c r="NNI683" s="49"/>
      <c r="NNJ683" s="50"/>
      <c r="NNK683" s="47"/>
      <c r="NNL683" s="47"/>
      <c r="NNM683" s="47"/>
      <c r="NNN683" s="48"/>
      <c r="NNO683" s="43"/>
      <c r="NNP683" s="44"/>
      <c r="NNQ683" s="9"/>
      <c r="NNR683" s="49"/>
      <c r="NNS683" s="49"/>
      <c r="NNT683" s="49"/>
      <c r="NNU683" s="50"/>
      <c r="NNV683" s="47"/>
      <c r="NNW683" s="47"/>
      <c r="NNX683" s="47"/>
      <c r="NNY683" s="48"/>
      <c r="NNZ683" s="43"/>
      <c r="NOA683" s="44"/>
      <c r="NOB683" s="9"/>
      <c r="NOC683" s="49"/>
      <c r="NOD683" s="49"/>
      <c r="NOE683" s="49"/>
      <c r="NOF683" s="50"/>
      <c r="NOG683" s="47"/>
      <c r="NOH683" s="47"/>
      <c r="NOI683" s="47"/>
      <c r="NOJ683" s="48"/>
      <c r="NOK683" s="43"/>
      <c r="NOL683" s="44"/>
      <c r="NOM683" s="9"/>
      <c r="NON683" s="49"/>
      <c r="NOO683" s="49"/>
      <c r="NOP683" s="49"/>
      <c r="NOQ683" s="50"/>
      <c r="NOR683" s="47"/>
      <c r="NOS683" s="47"/>
      <c r="NOT683" s="47"/>
      <c r="NOU683" s="48"/>
      <c r="NOV683" s="43"/>
      <c r="NOW683" s="44"/>
      <c r="NOX683" s="9"/>
      <c r="NOY683" s="49"/>
      <c r="NOZ683" s="49"/>
      <c r="NPA683" s="49"/>
      <c r="NPB683" s="50"/>
      <c r="NPC683" s="47"/>
      <c r="NPD683" s="47"/>
      <c r="NPE683" s="47"/>
      <c r="NPF683" s="48"/>
      <c r="NPG683" s="43"/>
      <c r="NPH683" s="44"/>
      <c r="NPI683" s="9"/>
      <c r="NPJ683" s="49"/>
      <c r="NPK683" s="49"/>
      <c r="NPL683" s="49"/>
      <c r="NPM683" s="50"/>
      <c r="NPN683" s="47"/>
      <c r="NPO683" s="47"/>
      <c r="NPP683" s="47"/>
      <c r="NPQ683" s="48"/>
      <c r="NPR683" s="43"/>
      <c r="NPS683" s="44"/>
      <c r="NPT683" s="9"/>
      <c r="NPU683" s="49"/>
      <c r="NPV683" s="49"/>
      <c r="NPW683" s="49"/>
      <c r="NPX683" s="50"/>
      <c r="NPY683" s="47"/>
      <c r="NPZ683" s="47"/>
      <c r="NQA683" s="47"/>
      <c r="NQB683" s="48"/>
      <c r="NQC683" s="43"/>
      <c r="NQD683" s="44"/>
      <c r="NQE683" s="9"/>
      <c r="NQF683" s="49"/>
      <c r="NQG683" s="49"/>
      <c r="NQH683" s="49"/>
      <c r="NQI683" s="50"/>
      <c r="NQJ683" s="47"/>
      <c r="NQK683" s="47"/>
      <c r="NQL683" s="47"/>
      <c r="NQM683" s="48"/>
      <c r="NQN683" s="43"/>
      <c r="NQO683" s="44"/>
      <c r="NQP683" s="9"/>
      <c r="NQQ683" s="49"/>
      <c r="NQR683" s="49"/>
      <c r="NQS683" s="49"/>
      <c r="NQT683" s="50"/>
      <c r="NQU683" s="47"/>
      <c r="NQV683" s="47"/>
      <c r="NQW683" s="47"/>
      <c r="NQX683" s="48"/>
      <c r="NQY683" s="43"/>
      <c r="NQZ683" s="44"/>
      <c r="NRA683" s="9"/>
      <c r="NRB683" s="49"/>
      <c r="NRC683" s="49"/>
      <c r="NRD683" s="49"/>
      <c r="NRE683" s="50"/>
      <c r="NRF683" s="47"/>
      <c r="NRG683" s="47"/>
      <c r="NRH683" s="47"/>
      <c r="NRI683" s="48"/>
      <c r="NRJ683" s="43"/>
      <c r="NRK683" s="44"/>
      <c r="NRL683" s="9"/>
      <c r="NRM683" s="49"/>
      <c r="NRN683" s="49"/>
      <c r="NRO683" s="49"/>
      <c r="NRP683" s="50"/>
      <c r="NRQ683" s="47"/>
      <c r="NRR683" s="47"/>
      <c r="NRS683" s="47"/>
      <c r="NRT683" s="48"/>
      <c r="NRU683" s="43"/>
      <c r="NRV683" s="44"/>
      <c r="NRW683" s="9"/>
      <c r="NRX683" s="49"/>
      <c r="NRY683" s="49"/>
      <c r="NRZ683" s="49"/>
      <c r="NSA683" s="50"/>
      <c r="NSB683" s="47"/>
      <c r="NSC683" s="47"/>
      <c r="NSD683" s="47"/>
      <c r="NSE683" s="48"/>
      <c r="NSF683" s="43"/>
      <c r="NSG683" s="44"/>
      <c r="NSH683" s="9"/>
      <c r="NSI683" s="49"/>
      <c r="NSJ683" s="49"/>
      <c r="NSK683" s="49"/>
      <c r="NSL683" s="50"/>
      <c r="NSM683" s="47"/>
      <c r="NSN683" s="47"/>
      <c r="NSO683" s="47"/>
      <c r="NSP683" s="48"/>
      <c r="NSQ683" s="43"/>
      <c r="NSR683" s="44"/>
      <c r="NSS683" s="9"/>
      <c r="NST683" s="49"/>
      <c r="NSU683" s="49"/>
      <c r="NSV683" s="49"/>
      <c r="NSW683" s="50"/>
      <c r="NSX683" s="47"/>
      <c r="NSY683" s="47"/>
      <c r="NSZ683" s="47"/>
      <c r="NTA683" s="48"/>
      <c r="NTB683" s="43"/>
      <c r="NTC683" s="44"/>
      <c r="NTD683" s="9"/>
      <c r="NTE683" s="49"/>
      <c r="NTF683" s="49"/>
      <c r="NTG683" s="49"/>
      <c r="NTH683" s="50"/>
      <c r="NTI683" s="47"/>
      <c r="NTJ683" s="47"/>
      <c r="NTK683" s="47"/>
      <c r="NTL683" s="48"/>
      <c r="NTM683" s="43"/>
      <c r="NTN683" s="44"/>
      <c r="NTO683" s="9"/>
      <c r="NTP683" s="49"/>
      <c r="NTQ683" s="49"/>
      <c r="NTR683" s="49"/>
      <c r="NTS683" s="50"/>
      <c r="NTT683" s="47"/>
      <c r="NTU683" s="47"/>
      <c r="NTV683" s="47"/>
      <c r="NTW683" s="48"/>
      <c r="NTX683" s="43"/>
      <c r="NTY683" s="44"/>
      <c r="NTZ683" s="9"/>
      <c r="NUA683" s="49"/>
      <c r="NUB683" s="49"/>
      <c r="NUC683" s="49"/>
      <c r="NUD683" s="50"/>
      <c r="NUE683" s="47"/>
      <c r="NUF683" s="47"/>
      <c r="NUG683" s="47"/>
      <c r="NUH683" s="48"/>
      <c r="NUI683" s="43"/>
      <c r="NUJ683" s="44"/>
      <c r="NUK683" s="9"/>
      <c r="NUL683" s="49"/>
      <c r="NUM683" s="49"/>
      <c r="NUN683" s="49"/>
      <c r="NUO683" s="50"/>
      <c r="NUP683" s="47"/>
      <c r="NUQ683" s="47"/>
      <c r="NUR683" s="47"/>
      <c r="NUS683" s="48"/>
      <c r="NUT683" s="43"/>
      <c r="NUU683" s="44"/>
      <c r="NUV683" s="9"/>
      <c r="NUW683" s="49"/>
      <c r="NUX683" s="49"/>
      <c r="NUY683" s="49"/>
      <c r="NUZ683" s="50"/>
      <c r="NVA683" s="47"/>
      <c r="NVB683" s="47"/>
      <c r="NVC683" s="47"/>
      <c r="NVD683" s="48"/>
      <c r="NVE683" s="43"/>
      <c r="NVF683" s="44"/>
      <c r="NVG683" s="9"/>
      <c r="NVH683" s="49"/>
      <c r="NVI683" s="49"/>
      <c r="NVJ683" s="49"/>
      <c r="NVK683" s="50"/>
      <c r="NVL683" s="47"/>
      <c r="NVM683" s="47"/>
      <c r="NVN683" s="47"/>
      <c r="NVO683" s="48"/>
      <c r="NVP683" s="43"/>
      <c r="NVQ683" s="44"/>
      <c r="NVR683" s="9"/>
      <c r="NVS683" s="49"/>
      <c r="NVT683" s="49"/>
      <c r="NVU683" s="49"/>
      <c r="NVV683" s="50"/>
      <c r="NVW683" s="47"/>
      <c r="NVX683" s="47"/>
      <c r="NVY683" s="47"/>
      <c r="NVZ683" s="48"/>
      <c r="NWA683" s="43"/>
      <c r="NWB683" s="44"/>
      <c r="NWC683" s="9"/>
      <c r="NWD683" s="49"/>
      <c r="NWE683" s="49"/>
      <c r="NWF683" s="49"/>
      <c r="NWG683" s="50"/>
      <c r="NWH683" s="47"/>
      <c r="NWI683" s="47"/>
      <c r="NWJ683" s="47"/>
      <c r="NWK683" s="48"/>
      <c r="NWL683" s="43"/>
      <c r="NWM683" s="44"/>
      <c r="NWN683" s="9"/>
      <c r="NWO683" s="49"/>
      <c r="NWP683" s="49"/>
      <c r="NWQ683" s="49"/>
      <c r="NWR683" s="50"/>
      <c r="NWS683" s="47"/>
      <c r="NWT683" s="47"/>
      <c r="NWU683" s="47"/>
      <c r="NWV683" s="48"/>
      <c r="NWW683" s="43"/>
      <c r="NWX683" s="44"/>
      <c r="NWY683" s="9"/>
      <c r="NWZ683" s="49"/>
      <c r="NXA683" s="49"/>
      <c r="NXB683" s="49"/>
      <c r="NXC683" s="50"/>
      <c r="NXD683" s="47"/>
      <c r="NXE683" s="47"/>
      <c r="NXF683" s="47"/>
      <c r="NXG683" s="48"/>
      <c r="NXH683" s="43"/>
      <c r="NXI683" s="44"/>
      <c r="NXJ683" s="9"/>
      <c r="NXK683" s="49"/>
      <c r="NXL683" s="49"/>
      <c r="NXM683" s="49"/>
      <c r="NXN683" s="50"/>
      <c r="NXO683" s="47"/>
      <c r="NXP683" s="47"/>
      <c r="NXQ683" s="47"/>
      <c r="NXR683" s="48"/>
      <c r="NXS683" s="43"/>
      <c r="NXT683" s="44"/>
      <c r="NXU683" s="9"/>
      <c r="NXV683" s="49"/>
      <c r="NXW683" s="49"/>
      <c r="NXX683" s="49"/>
      <c r="NXY683" s="50"/>
      <c r="NXZ683" s="47"/>
      <c r="NYA683" s="47"/>
      <c r="NYB683" s="47"/>
      <c r="NYC683" s="48"/>
      <c r="NYD683" s="43"/>
      <c r="NYE683" s="44"/>
      <c r="NYF683" s="9"/>
      <c r="NYG683" s="49"/>
      <c r="NYH683" s="49"/>
      <c r="NYI683" s="49"/>
      <c r="NYJ683" s="50"/>
      <c r="NYK683" s="47"/>
      <c r="NYL683" s="47"/>
      <c r="NYM683" s="47"/>
      <c r="NYN683" s="48"/>
      <c r="NYO683" s="43"/>
      <c r="NYP683" s="44"/>
      <c r="NYQ683" s="9"/>
      <c r="NYR683" s="49"/>
      <c r="NYS683" s="49"/>
      <c r="NYT683" s="49"/>
      <c r="NYU683" s="50"/>
      <c r="NYV683" s="47"/>
      <c r="NYW683" s="47"/>
      <c r="NYX683" s="47"/>
      <c r="NYY683" s="48"/>
      <c r="NYZ683" s="43"/>
      <c r="NZA683" s="44"/>
      <c r="NZB683" s="9"/>
      <c r="NZC683" s="49"/>
      <c r="NZD683" s="49"/>
      <c r="NZE683" s="49"/>
      <c r="NZF683" s="50"/>
      <c r="NZG683" s="47"/>
      <c r="NZH683" s="47"/>
      <c r="NZI683" s="47"/>
      <c r="NZJ683" s="48"/>
      <c r="NZK683" s="43"/>
      <c r="NZL683" s="44"/>
      <c r="NZM683" s="9"/>
      <c r="NZN683" s="49"/>
      <c r="NZO683" s="49"/>
      <c r="NZP683" s="49"/>
      <c r="NZQ683" s="50"/>
      <c r="NZR683" s="47"/>
      <c r="NZS683" s="47"/>
      <c r="NZT683" s="47"/>
      <c r="NZU683" s="48"/>
      <c r="NZV683" s="43"/>
      <c r="NZW683" s="44"/>
      <c r="NZX683" s="9"/>
      <c r="NZY683" s="49"/>
      <c r="NZZ683" s="49"/>
      <c r="OAA683" s="49"/>
      <c r="OAB683" s="50"/>
      <c r="OAC683" s="47"/>
      <c r="OAD683" s="47"/>
      <c r="OAE683" s="47"/>
      <c r="OAF683" s="48"/>
      <c r="OAG683" s="43"/>
      <c r="OAH683" s="44"/>
      <c r="OAI683" s="9"/>
      <c r="OAJ683" s="49"/>
      <c r="OAK683" s="49"/>
      <c r="OAL683" s="49"/>
      <c r="OAM683" s="50"/>
      <c r="OAN683" s="47"/>
      <c r="OAO683" s="47"/>
      <c r="OAP683" s="47"/>
      <c r="OAQ683" s="48"/>
      <c r="OAR683" s="43"/>
      <c r="OAS683" s="44"/>
      <c r="OAT683" s="9"/>
      <c r="OAU683" s="49"/>
      <c r="OAV683" s="49"/>
      <c r="OAW683" s="49"/>
      <c r="OAX683" s="50"/>
      <c r="OAY683" s="47"/>
      <c r="OAZ683" s="47"/>
      <c r="OBA683" s="47"/>
      <c r="OBB683" s="48"/>
      <c r="OBC683" s="43"/>
      <c r="OBD683" s="44"/>
      <c r="OBE683" s="9"/>
      <c r="OBF683" s="49"/>
      <c r="OBG683" s="49"/>
      <c r="OBH683" s="49"/>
      <c r="OBI683" s="50"/>
      <c r="OBJ683" s="47"/>
      <c r="OBK683" s="47"/>
      <c r="OBL683" s="47"/>
      <c r="OBM683" s="48"/>
      <c r="OBN683" s="43"/>
      <c r="OBO683" s="44"/>
      <c r="OBP683" s="9"/>
      <c r="OBQ683" s="49"/>
      <c r="OBR683" s="49"/>
      <c r="OBS683" s="49"/>
      <c r="OBT683" s="50"/>
      <c r="OBU683" s="47"/>
      <c r="OBV683" s="47"/>
      <c r="OBW683" s="47"/>
      <c r="OBX683" s="48"/>
      <c r="OBY683" s="43"/>
      <c r="OBZ683" s="44"/>
      <c r="OCA683" s="9"/>
      <c r="OCB683" s="49"/>
      <c r="OCC683" s="49"/>
      <c r="OCD683" s="49"/>
      <c r="OCE683" s="50"/>
      <c r="OCF683" s="47"/>
      <c r="OCG683" s="47"/>
      <c r="OCH683" s="47"/>
      <c r="OCI683" s="48"/>
      <c r="OCJ683" s="43"/>
      <c r="OCK683" s="44"/>
      <c r="OCL683" s="9"/>
      <c r="OCM683" s="49"/>
      <c r="OCN683" s="49"/>
      <c r="OCO683" s="49"/>
      <c r="OCP683" s="50"/>
      <c r="OCQ683" s="47"/>
      <c r="OCR683" s="47"/>
      <c r="OCS683" s="47"/>
      <c r="OCT683" s="48"/>
      <c r="OCU683" s="43"/>
      <c r="OCV683" s="44"/>
      <c r="OCW683" s="9"/>
      <c r="OCX683" s="49"/>
      <c r="OCY683" s="49"/>
      <c r="OCZ683" s="49"/>
      <c r="ODA683" s="50"/>
      <c r="ODB683" s="47"/>
      <c r="ODC683" s="47"/>
      <c r="ODD683" s="47"/>
      <c r="ODE683" s="48"/>
      <c r="ODF683" s="43"/>
      <c r="ODG683" s="44"/>
      <c r="ODH683" s="9"/>
      <c r="ODI683" s="49"/>
      <c r="ODJ683" s="49"/>
      <c r="ODK683" s="49"/>
      <c r="ODL683" s="50"/>
      <c r="ODM683" s="47"/>
      <c r="ODN683" s="47"/>
      <c r="ODO683" s="47"/>
      <c r="ODP683" s="48"/>
      <c r="ODQ683" s="43"/>
      <c r="ODR683" s="44"/>
      <c r="ODS683" s="9"/>
      <c r="ODT683" s="49"/>
      <c r="ODU683" s="49"/>
      <c r="ODV683" s="49"/>
      <c r="ODW683" s="50"/>
      <c r="ODX683" s="47"/>
      <c r="ODY683" s="47"/>
      <c r="ODZ683" s="47"/>
      <c r="OEA683" s="48"/>
      <c r="OEB683" s="43"/>
      <c r="OEC683" s="44"/>
      <c r="OED683" s="9"/>
      <c r="OEE683" s="49"/>
      <c r="OEF683" s="49"/>
      <c r="OEG683" s="49"/>
      <c r="OEH683" s="50"/>
      <c r="OEI683" s="47"/>
      <c r="OEJ683" s="47"/>
      <c r="OEK683" s="47"/>
      <c r="OEL683" s="48"/>
      <c r="OEM683" s="43"/>
      <c r="OEN683" s="44"/>
      <c r="OEO683" s="9"/>
      <c r="OEP683" s="49"/>
      <c r="OEQ683" s="49"/>
      <c r="OER683" s="49"/>
      <c r="OES683" s="50"/>
      <c r="OET683" s="47"/>
      <c r="OEU683" s="47"/>
      <c r="OEV683" s="47"/>
      <c r="OEW683" s="48"/>
      <c r="OEX683" s="43"/>
      <c r="OEY683" s="44"/>
      <c r="OEZ683" s="9"/>
      <c r="OFA683" s="49"/>
      <c r="OFB683" s="49"/>
      <c r="OFC683" s="49"/>
      <c r="OFD683" s="50"/>
      <c r="OFE683" s="47"/>
      <c r="OFF683" s="47"/>
      <c r="OFG683" s="47"/>
      <c r="OFH683" s="48"/>
      <c r="OFI683" s="43"/>
      <c r="OFJ683" s="44"/>
      <c r="OFK683" s="9"/>
      <c r="OFL683" s="49"/>
      <c r="OFM683" s="49"/>
      <c r="OFN683" s="49"/>
      <c r="OFO683" s="50"/>
      <c r="OFP683" s="47"/>
      <c r="OFQ683" s="47"/>
      <c r="OFR683" s="47"/>
      <c r="OFS683" s="48"/>
      <c r="OFT683" s="43"/>
      <c r="OFU683" s="44"/>
      <c r="OFV683" s="9"/>
      <c r="OFW683" s="49"/>
      <c r="OFX683" s="49"/>
      <c r="OFY683" s="49"/>
      <c r="OFZ683" s="50"/>
      <c r="OGA683" s="47"/>
      <c r="OGB683" s="47"/>
      <c r="OGC683" s="47"/>
      <c r="OGD683" s="48"/>
      <c r="OGE683" s="43"/>
      <c r="OGF683" s="44"/>
      <c r="OGG683" s="9"/>
      <c r="OGH683" s="49"/>
      <c r="OGI683" s="49"/>
      <c r="OGJ683" s="49"/>
      <c r="OGK683" s="50"/>
      <c r="OGL683" s="47"/>
      <c r="OGM683" s="47"/>
      <c r="OGN683" s="47"/>
      <c r="OGO683" s="48"/>
      <c r="OGP683" s="43"/>
      <c r="OGQ683" s="44"/>
      <c r="OGR683" s="9"/>
      <c r="OGS683" s="49"/>
      <c r="OGT683" s="49"/>
      <c r="OGU683" s="49"/>
      <c r="OGV683" s="50"/>
      <c r="OGW683" s="47"/>
      <c r="OGX683" s="47"/>
      <c r="OGY683" s="47"/>
      <c r="OGZ683" s="48"/>
      <c r="OHA683" s="43"/>
      <c r="OHB683" s="44"/>
      <c r="OHC683" s="9"/>
      <c r="OHD683" s="49"/>
      <c r="OHE683" s="49"/>
      <c r="OHF683" s="49"/>
      <c r="OHG683" s="50"/>
      <c r="OHH683" s="47"/>
      <c r="OHI683" s="47"/>
      <c r="OHJ683" s="47"/>
      <c r="OHK683" s="48"/>
      <c r="OHL683" s="43"/>
      <c r="OHM683" s="44"/>
      <c r="OHN683" s="9"/>
      <c r="OHO683" s="49"/>
      <c r="OHP683" s="49"/>
      <c r="OHQ683" s="49"/>
      <c r="OHR683" s="50"/>
      <c r="OHS683" s="47"/>
      <c r="OHT683" s="47"/>
      <c r="OHU683" s="47"/>
      <c r="OHV683" s="48"/>
      <c r="OHW683" s="43"/>
      <c r="OHX683" s="44"/>
      <c r="OHY683" s="9"/>
      <c r="OHZ683" s="49"/>
      <c r="OIA683" s="49"/>
      <c r="OIB683" s="49"/>
      <c r="OIC683" s="50"/>
      <c r="OID683" s="47"/>
      <c r="OIE683" s="47"/>
      <c r="OIF683" s="47"/>
      <c r="OIG683" s="48"/>
      <c r="OIH683" s="43"/>
      <c r="OII683" s="44"/>
      <c r="OIJ683" s="9"/>
      <c r="OIK683" s="49"/>
      <c r="OIL683" s="49"/>
      <c r="OIM683" s="49"/>
      <c r="OIN683" s="50"/>
      <c r="OIO683" s="47"/>
      <c r="OIP683" s="47"/>
      <c r="OIQ683" s="47"/>
      <c r="OIR683" s="48"/>
      <c r="OIS683" s="43"/>
      <c r="OIT683" s="44"/>
      <c r="OIU683" s="9"/>
      <c r="OIV683" s="49"/>
      <c r="OIW683" s="49"/>
      <c r="OIX683" s="49"/>
      <c r="OIY683" s="50"/>
      <c r="OIZ683" s="47"/>
      <c r="OJA683" s="47"/>
      <c r="OJB683" s="47"/>
      <c r="OJC683" s="48"/>
      <c r="OJD683" s="43"/>
      <c r="OJE683" s="44"/>
      <c r="OJF683" s="9"/>
      <c r="OJG683" s="49"/>
      <c r="OJH683" s="49"/>
      <c r="OJI683" s="49"/>
      <c r="OJJ683" s="50"/>
      <c r="OJK683" s="47"/>
      <c r="OJL683" s="47"/>
      <c r="OJM683" s="47"/>
      <c r="OJN683" s="48"/>
      <c r="OJO683" s="43"/>
      <c r="OJP683" s="44"/>
      <c r="OJQ683" s="9"/>
      <c r="OJR683" s="49"/>
      <c r="OJS683" s="49"/>
      <c r="OJT683" s="49"/>
      <c r="OJU683" s="50"/>
      <c r="OJV683" s="47"/>
      <c r="OJW683" s="47"/>
      <c r="OJX683" s="47"/>
      <c r="OJY683" s="48"/>
      <c r="OJZ683" s="43"/>
      <c r="OKA683" s="44"/>
      <c r="OKB683" s="9"/>
      <c r="OKC683" s="49"/>
      <c r="OKD683" s="49"/>
      <c r="OKE683" s="49"/>
      <c r="OKF683" s="50"/>
      <c r="OKG683" s="47"/>
      <c r="OKH683" s="47"/>
      <c r="OKI683" s="47"/>
      <c r="OKJ683" s="48"/>
      <c r="OKK683" s="43"/>
      <c r="OKL683" s="44"/>
      <c r="OKM683" s="9"/>
      <c r="OKN683" s="49"/>
      <c r="OKO683" s="49"/>
      <c r="OKP683" s="49"/>
      <c r="OKQ683" s="50"/>
      <c r="OKR683" s="47"/>
      <c r="OKS683" s="47"/>
      <c r="OKT683" s="47"/>
      <c r="OKU683" s="48"/>
      <c r="OKV683" s="43"/>
      <c r="OKW683" s="44"/>
      <c r="OKX683" s="9"/>
      <c r="OKY683" s="49"/>
      <c r="OKZ683" s="49"/>
      <c r="OLA683" s="49"/>
      <c r="OLB683" s="50"/>
      <c r="OLC683" s="47"/>
      <c r="OLD683" s="47"/>
      <c r="OLE683" s="47"/>
      <c r="OLF683" s="48"/>
      <c r="OLG683" s="43"/>
      <c r="OLH683" s="44"/>
      <c r="OLI683" s="9"/>
      <c r="OLJ683" s="49"/>
      <c r="OLK683" s="49"/>
      <c r="OLL683" s="49"/>
      <c r="OLM683" s="50"/>
      <c r="OLN683" s="47"/>
      <c r="OLO683" s="47"/>
      <c r="OLP683" s="47"/>
      <c r="OLQ683" s="48"/>
      <c r="OLR683" s="43"/>
      <c r="OLS683" s="44"/>
      <c r="OLT683" s="9"/>
      <c r="OLU683" s="49"/>
      <c r="OLV683" s="49"/>
      <c r="OLW683" s="49"/>
      <c r="OLX683" s="50"/>
      <c r="OLY683" s="47"/>
      <c r="OLZ683" s="47"/>
      <c r="OMA683" s="47"/>
      <c r="OMB683" s="48"/>
      <c r="OMC683" s="43"/>
      <c r="OMD683" s="44"/>
      <c r="OME683" s="9"/>
      <c r="OMF683" s="49"/>
      <c r="OMG683" s="49"/>
      <c r="OMH683" s="49"/>
      <c r="OMI683" s="50"/>
      <c r="OMJ683" s="47"/>
      <c r="OMK683" s="47"/>
      <c r="OML683" s="47"/>
      <c r="OMM683" s="48"/>
      <c r="OMN683" s="43"/>
      <c r="OMO683" s="44"/>
      <c r="OMP683" s="9"/>
      <c r="OMQ683" s="49"/>
      <c r="OMR683" s="49"/>
      <c r="OMS683" s="49"/>
      <c r="OMT683" s="50"/>
      <c r="OMU683" s="47"/>
      <c r="OMV683" s="47"/>
      <c r="OMW683" s="47"/>
      <c r="OMX683" s="48"/>
      <c r="OMY683" s="43"/>
      <c r="OMZ683" s="44"/>
      <c r="ONA683" s="9"/>
      <c r="ONB683" s="49"/>
      <c r="ONC683" s="49"/>
      <c r="OND683" s="49"/>
      <c r="ONE683" s="50"/>
      <c r="ONF683" s="47"/>
      <c r="ONG683" s="47"/>
      <c r="ONH683" s="47"/>
      <c r="ONI683" s="48"/>
      <c r="ONJ683" s="43"/>
      <c r="ONK683" s="44"/>
      <c r="ONL683" s="9"/>
      <c r="ONM683" s="49"/>
      <c r="ONN683" s="49"/>
      <c r="ONO683" s="49"/>
      <c r="ONP683" s="50"/>
      <c r="ONQ683" s="47"/>
      <c r="ONR683" s="47"/>
      <c r="ONS683" s="47"/>
      <c r="ONT683" s="48"/>
      <c r="ONU683" s="43"/>
      <c r="ONV683" s="44"/>
      <c r="ONW683" s="9"/>
      <c r="ONX683" s="49"/>
      <c r="ONY683" s="49"/>
      <c r="ONZ683" s="49"/>
      <c r="OOA683" s="50"/>
      <c r="OOB683" s="47"/>
      <c r="OOC683" s="47"/>
      <c r="OOD683" s="47"/>
      <c r="OOE683" s="48"/>
      <c r="OOF683" s="43"/>
      <c r="OOG683" s="44"/>
      <c r="OOH683" s="9"/>
      <c r="OOI683" s="49"/>
      <c r="OOJ683" s="49"/>
      <c r="OOK683" s="49"/>
      <c r="OOL683" s="50"/>
      <c r="OOM683" s="47"/>
      <c r="OON683" s="47"/>
      <c r="OOO683" s="47"/>
      <c r="OOP683" s="48"/>
      <c r="OOQ683" s="43"/>
      <c r="OOR683" s="44"/>
      <c r="OOS683" s="9"/>
      <c r="OOT683" s="49"/>
      <c r="OOU683" s="49"/>
      <c r="OOV683" s="49"/>
      <c r="OOW683" s="50"/>
      <c r="OOX683" s="47"/>
      <c r="OOY683" s="47"/>
      <c r="OOZ683" s="47"/>
      <c r="OPA683" s="48"/>
      <c r="OPB683" s="43"/>
      <c r="OPC683" s="44"/>
      <c r="OPD683" s="9"/>
      <c r="OPE683" s="49"/>
      <c r="OPF683" s="49"/>
      <c r="OPG683" s="49"/>
      <c r="OPH683" s="50"/>
      <c r="OPI683" s="47"/>
      <c r="OPJ683" s="47"/>
      <c r="OPK683" s="47"/>
      <c r="OPL683" s="48"/>
      <c r="OPM683" s="43"/>
      <c r="OPN683" s="44"/>
      <c r="OPO683" s="9"/>
      <c r="OPP683" s="49"/>
      <c r="OPQ683" s="49"/>
      <c r="OPR683" s="49"/>
      <c r="OPS683" s="50"/>
      <c r="OPT683" s="47"/>
      <c r="OPU683" s="47"/>
      <c r="OPV683" s="47"/>
      <c r="OPW683" s="48"/>
      <c r="OPX683" s="43"/>
      <c r="OPY683" s="44"/>
      <c r="OPZ683" s="9"/>
      <c r="OQA683" s="49"/>
      <c r="OQB683" s="49"/>
      <c r="OQC683" s="49"/>
      <c r="OQD683" s="50"/>
      <c r="OQE683" s="47"/>
      <c r="OQF683" s="47"/>
      <c r="OQG683" s="47"/>
      <c r="OQH683" s="48"/>
      <c r="OQI683" s="43"/>
      <c r="OQJ683" s="44"/>
      <c r="OQK683" s="9"/>
      <c r="OQL683" s="49"/>
      <c r="OQM683" s="49"/>
      <c r="OQN683" s="49"/>
      <c r="OQO683" s="50"/>
      <c r="OQP683" s="47"/>
      <c r="OQQ683" s="47"/>
      <c r="OQR683" s="47"/>
      <c r="OQS683" s="48"/>
      <c r="OQT683" s="43"/>
      <c r="OQU683" s="44"/>
      <c r="OQV683" s="9"/>
      <c r="OQW683" s="49"/>
      <c r="OQX683" s="49"/>
      <c r="OQY683" s="49"/>
      <c r="OQZ683" s="50"/>
      <c r="ORA683" s="47"/>
      <c r="ORB683" s="47"/>
      <c r="ORC683" s="47"/>
      <c r="ORD683" s="48"/>
      <c r="ORE683" s="43"/>
      <c r="ORF683" s="44"/>
      <c r="ORG683" s="9"/>
      <c r="ORH683" s="49"/>
      <c r="ORI683" s="49"/>
      <c r="ORJ683" s="49"/>
      <c r="ORK683" s="50"/>
      <c r="ORL683" s="47"/>
      <c r="ORM683" s="47"/>
      <c r="ORN683" s="47"/>
      <c r="ORO683" s="48"/>
      <c r="ORP683" s="43"/>
      <c r="ORQ683" s="44"/>
      <c r="ORR683" s="9"/>
      <c r="ORS683" s="49"/>
      <c r="ORT683" s="49"/>
      <c r="ORU683" s="49"/>
      <c r="ORV683" s="50"/>
      <c r="ORW683" s="47"/>
      <c r="ORX683" s="47"/>
      <c r="ORY683" s="47"/>
      <c r="ORZ683" s="48"/>
      <c r="OSA683" s="43"/>
      <c r="OSB683" s="44"/>
      <c r="OSC683" s="9"/>
      <c r="OSD683" s="49"/>
      <c r="OSE683" s="49"/>
      <c r="OSF683" s="49"/>
      <c r="OSG683" s="50"/>
      <c r="OSH683" s="47"/>
      <c r="OSI683" s="47"/>
      <c r="OSJ683" s="47"/>
      <c r="OSK683" s="48"/>
      <c r="OSL683" s="43"/>
      <c r="OSM683" s="44"/>
      <c r="OSN683" s="9"/>
      <c r="OSO683" s="49"/>
      <c r="OSP683" s="49"/>
      <c r="OSQ683" s="49"/>
      <c r="OSR683" s="50"/>
      <c r="OSS683" s="47"/>
      <c r="OST683" s="47"/>
      <c r="OSU683" s="47"/>
      <c r="OSV683" s="48"/>
      <c r="OSW683" s="43"/>
      <c r="OSX683" s="44"/>
      <c r="OSY683" s="9"/>
      <c r="OSZ683" s="49"/>
      <c r="OTA683" s="49"/>
      <c r="OTB683" s="49"/>
      <c r="OTC683" s="50"/>
      <c r="OTD683" s="47"/>
      <c r="OTE683" s="47"/>
      <c r="OTF683" s="47"/>
      <c r="OTG683" s="48"/>
      <c r="OTH683" s="43"/>
      <c r="OTI683" s="44"/>
      <c r="OTJ683" s="9"/>
      <c r="OTK683" s="49"/>
      <c r="OTL683" s="49"/>
      <c r="OTM683" s="49"/>
      <c r="OTN683" s="50"/>
      <c r="OTO683" s="47"/>
      <c r="OTP683" s="47"/>
      <c r="OTQ683" s="47"/>
      <c r="OTR683" s="48"/>
      <c r="OTS683" s="43"/>
      <c r="OTT683" s="44"/>
      <c r="OTU683" s="9"/>
      <c r="OTV683" s="49"/>
      <c r="OTW683" s="49"/>
      <c r="OTX683" s="49"/>
      <c r="OTY683" s="50"/>
      <c r="OTZ683" s="47"/>
      <c r="OUA683" s="47"/>
      <c r="OUB683" s="47"/>
      <c r="OUC683" s="48"/>
      <c r="OUD683" s="43"/>
      <c r="OUE683" s="44"/>
      <c r="OUF683" s="9"/>
      <c r="OUG683" s="49"/>
      <c r="OUH683" s="49"/>
      <c r="OUI683" s="49"/>
      <c r="OUJ683" s="50"/>
      <c r="OUK683" s="47"/>
      <c r="OUL683" s="47"/>
      <c r="OUM683" s="47"/>
      <c r="OUN683" s="48"/>
      <c r="OUO683" s="43"/>
      <c r="OUP683" s="44"/>
      <c r="OUQ683" s="9"/>
      <c r="OUR683" s="49"/>
      <c r="OUS683" s="49"/>
      <c r="OUT683" s="49"/>
      <c r="OUU683" s="50"/>
      <c r="OUV683" s="47"/>
      <c r="OUW683" s="47"/>
      <c r="OUX683" s="47"/>
      <c r="OUY683" s="48"/>
      <c r="OUZ683" s="43"/>
      <c r="OVA683" s="44"/>
      <c r="OVB683" s="9"/>
      <c r="OVC683" s="49"/>
      <c r="OVD683" s="49"/>
      <c r="OVE683" s="49"/>
      <c r="OVF683" s="50"/>
      <c r="OVG683" s="47"/>
      <c r="OVH683" s="47"/>
      <c r="OVI683" s="47"/>
      <c r="OVJ683" s="48"/>
      <c r="OVK683" s="43"/>
      <c r="OVL683" s="44"/>
      <c r="OVM683" s="9"/>
      <c r="OVN683" s="49"/>
      <c r="OVO683" s="49"/>
      <c r="OVP683" s="49"/>
      <c r="OVQ683" s="50"/>
      <c r="OVR683" s="47"/>
      <c r="OVS683" s="47"/>
      <c r="OVT683" s="47"/>
      <c r="OVU683" s="48"/>
      <c r="OVV683" s="43"/>
      <c r="OVW683" s="44"/>
      <c r="OVX683" s="9"/>
      <c r="OVY683" s="49"/>
      <c r="OVZ683" s="49"/>
      <c r="OWA683" s="49"/>
      <c r="OWB683" s="50"/>
      <c r="OWC683" s="47"/>
      <c r="OWD683" s="47"/>
      <c r="OWE683" s="47"/>
      <c r="OWF683" s="48"/>
      <c r="OWG683" s="43"/>
      <c r="OWH683" s="44"/>
      <c r="OWI683" s="9"/>
      <c r="OWJ683" s="49"/>
      <c r="OWK683" s="49"/>
      <c r="OWL683" s="49"/>
      <c r="OWM683" s="50"/>
      <c r="OWN683" s="47"/>
      <c r="OWO683" s="47"/>
      <c r="OWP683" s="47"/>
      <c r="OWQ683" s="48"/>
      <c r="OWR683" s="43"/>
      <c r="OWS683" s="44"/>
      <c r="OWT683" s="9"/>
      <c r="OWU683" s="49"/>
      <c r="OWV683" s="49"/>
      <c r="OWW683" s="49"/>
      <c r="OWX683" s="50"/>
      <c r="OWY683" s="47"/>
      <c r="OWZ683" s="47"/>
      <c r="OXA683" s="47"/>
      <c r="OXB683" s="48"/>
      <c r="OXC683" s="43"/>
      <c r="OXD683" s="44"/>
      <c r="OXE683" s="9"/>
      <c r="OXF683" s="49"/>
      <c r="OXG683" s="49"/>
      <c r="OXH683" s="49"/>
      <c r="OXI683" s="50"/>
      <c r="OXJ683" s="47"/>
      <c r="OXK683" s="47"/>
      <c r="OXL683" s="47"/>
      <c r="OXM683" s="48"/>
      <c r="OXN683" s="43"/>
      <c r="OXO683" s="44"/>
      <c r="OXP683" s="9"/>
      <c r="OXQ683" s="49"/>
      <c r="OXR683" s="49"/>
      <c r="OXS683" s="49"/>
      <c r="OXT683" s="50"/>
      <c r="OXU683" s="47"/>
      <c r="OXV683" s="47"/>
      <c r="OXW683" s="47"/>
      <c r="OXX683" s="48"/>
      <c r="OXY683" s="43"/>
      <c r="OXZ683" s="44"/>
      <c r="OYA683" s="9"/>
      <c r="OYB683" s="49"/>
      <c r="OYC683" s="49"/>
      <c r="OYD683" s="49"/>
      <c r="OYE683" s="50"/>
      <c r="OYF683" s="47"/>
      <c r="OYG683" s="47"/>
      <c r="OYH683" s="47"/>
      <c r="OYI683" s="48"/>
      <c r="OYJ683" s="43"/>
      <c r="OYK683" s="44"/>
      <c r="OYL683" s="9"/>
      <c r="OYM683" s="49"/>
      <c r="OYN683" s="49"/>
      <c r="OYO683" s="49"/>
      <c r="OYP683" s="50"/>
      <c r="OYQ683" s="47"/>
      <c r="OYR683" s="47"/>
      <c r="OYS683" s="47"/>
      <c r="OYT683" s="48"/>
      <c r="OYU683" s="43"/>
      <c r="OYV683" s="44"/>
      <c r="OYW683" s="9"/>
      <c r="OYX683" s="49"/>
      <c r="OYY683" s="49"/>
      <c r="OYZ683" s="49"/>
      <c r="OZA683" s="50"/>
      <c r="OZB683" s="47"/>
      <c r="OZC683" s="47"/>
      <c r="OZD683" s="47"/>
      <c r="OZE683" s="48"/>
      <c r="OZF683" s="43"/>
      <c r="OZG683" s="44"/>
      <c r="OZH683" s="9"/>
      <c r="OZI683" s="49"/>
      <c r="OZJ683" s="49"/>
      <c r="OZK683" s="49"/>
      <c r="OZL683" s="50"/>
      <c r="OZM683" s="47"/>
      <c r="OZN683" s="47"/>
      <c r="OZO683" s="47"/>
      <c r="OZP683" s="48"/>
      <c r="OZQ683" s="43"/>
      <c r="OZR683" s="44"/>
      <c r="OZS683" s="9"/>
      <c r="OZT683" s="49"/>
      <c r="OZU683" s="49"/>
      <c r="OZV683" s="49"/>
      <c r="OZW683" s="50"/>
      <c r="OZX683" s="47"/>
      <c r="OZY683" s="47"/>
      <c r="OZZ683" s="47"/>
      <c r="PAA683" s="48"/>
      <c r="PAB683" s="43"/>
      <c r="PAC683" s="44"/>
      <c r="PAD683" s="9"/>
      <c r="PAE683" s="49"/>
      <c r="PAF683" s="49"/>
      <c r="PAG683" s="49"/>
      <c r="PAH683" s="50"/>
      <c r="PAI683" s="47"/>
      <c r="PAJ683" s="47"/>
      <c r="PAK683" s="47"/>
      <c r="PAL683" s="48"/>
      <c r="PAM683" s="43"/>
      <c r="PAN683" s="44"/>
      <c r="PAO683" s="9"/>
      <c r="PAP683" s="49"/>
      <c r="PAQ683" s="49"/>
      <c r="PAR683" s="49"/>
      <c r="PAS683" s="50"/>
      <c r="PAT683" s="47"/>
      <c r="PAU683" s="47"/>
      <c r="PAV683" s="47"/>
      <c r="PAW683" s="48"/>
      <c r="PAX683" s="43"/>
      <c r="PAY683" s="44"/>
      <c r="PAZ683" s="9"/>
      <c r="PBA683" s="49"/>
      <c r="PBB683" s="49"/>
      <c r="PBC683" s="49"/>
      <c r="PBD683" s="50"/>
      <c r="PBE683" s="47"/>
      <c r="PBF683" s="47"/>
      <c r="PBG683" s="47"/>
      <c r="PBH683" s="48"/>
      <c r="PBI683" s="43"/>
      <c r="PBJ683" s="44"/>
      <c r="PBK683" s="9"/>
      <c r="PBL683" s="49"/>
      <c r="PBM683" s="49"/>
      <c r="PBN683" s="49"/>
      <c r="PBO683" s="50"/>
      <c r="PBP683" s="47"/>
      <c r="PBQ683" s="47"/>
      <c r="PBR683" s="47"/>
      <c r="PBS683" s="48"/>
      <c r="PBT683" s="43"/>
      <c r="PBU683" s="44"/>
      <c r="PBV683" s="9"/>
      <c r="PBW683" s="49"/>
      <c r="PBX683" s="49"/>
      <c r="PBY683" s="49"/>
      <c r="PBZ683" s="50"/>
      <c r="PCA683" s="47"/>
      <c r="PCB683" s="47"/>
      <c r="PCC683" s="47"/>
      <c r="PCD683" s="48"/>
      <c r="PCE683" s="43"/>
      <c r="PCF683" s="44"/>
      <c r="PCG683" s="9"/>
      <c r="PCH683" s="49"/>
      <c r="PCI683" s="49"/>
      <c r="PCJ683" s="49"/>
      <c r="PCK683" s="50"/>
      <c r="PCL683" s="47"/>
      <c r="PCM683" s="47"/>
      <c r="PCN683" s="47"/>
      <c r="PCO683" s="48"/>
      <c r="PCP683" s="43"/>
      <c r="PCQ683" s="44"/>
      <c r="PCR683" s="9"/>
      <c r="PCS683" s="49"/>
      <c r="PCT683" s="49"/>
      <c r="PCU683" s="49"/>
      <c r="PCV683" s="50"/>
      <c r="PCW683" s="47"/>
      <c r="PCX683" s="47"/>
      <c r="PCY683" s="47"/>
      <c r="PCZ683" s="48"/>
      <c r="PDA683" s="43"/>
      <c r="PDB683" s="44"/>
      <c r="PDC683" s="9"/>
      <c r="PDD683" s="49"/>
      <c r="PDE683" s="49"/>
      <c r="PDF683" s="49"/>
      <c r="PDG683" s="50"/>
      <c r="PDH683" s="47"/>
      <c r="PDI683" s="47"/>
      <c r="PDJ683" s="47"/>
      <c r="PDK683" s="48"/>
      <c r="PDL683" s="43"/>
      <c r="PDM683" s="44"/>
      <c r="PDN683" s="9"/>
      <c r="PDO683" s="49"/>
      <c r="PDP683" s="49"/>
      <c r="PDQ683" s="49"/>
      <c r="PDR683" s="50"/>
      <c r="PDS683" s="47"/>
      <c r="PDT683" s="47"/>
      <c r="PDU683" s="47"/>
      <c r="PDV683" s="48"/>
      <c r="PDW683" s="43"/>
      <c r="PDX683" s="44"/>
      <c r="PDY683" s="9"/>
      <c r="PDZ683" s="49"/>
      <c r="PEA683" s="49"/>
      <c r="PEB683" s="49"/>
      <c r="PEC683" s="50"/>
      <c r="PED683" s="47"/>
      <c r="PEE683" s="47"/>
      <c r="PEF683" s="47"/>
      <c r="PEG683" s="48"/>
      <c r="PEH683" s="43"/>
      <c r="PEI683" s="44"/>
      <c r="PEJ683" s="9"/>
      <c r="PEK683" s="49"/>
      <c r="PEL683" s="49"/>
      <c r="PEM683" s="49"/>
      <c r="PEN683" s="50"/>
      <c r="PEO683" s="47"/>
      <c r="PEP683" s="47"/>
      <c r="PEQ683" s="47"/>
      <c r="PER683" s="48"/>
      <c r="PES683" s="43"/>
      <c r="PET683" s="44"/>
      <c r="PEU683" s="9"/>
      <c r="PEV683" s="49"/>
      <c r="PEW683" s="49"/>
      <c r="PEX683" s="49"/>
      <c r="PEY683" s="50"/>
      <c r="PEZ683" s="47"/>
      <c r="PFA683" s="47"/>
      <c r="PFB683" s="47"/>
      <c r="PFC683" s="48"/>
      <c r="PFD683" s="43"/>
      <c r="PFE683" s="44"/>
      <c r="PFF683" s="9"/>
      <c r="PFG683" s="49"/>
      <c r="PFH683" s="49"/>
      <c r="PFI683" s="49"/>
      <c r="PFJ683" s="50"/>
      <c r="PFK683" s="47"/>
      <c r="PFL683" s="47"/>
      <c r="PFM683" s="47"/>
      <c r="PFN683" s="48"/>
      <c r="PFO683" s="43"/>
      <c r="PFP683" s="44"/>
      <c r="PFQ683" s="9"/>
      <c r="PFR683" s="49"/>
      <c r="PFS683" s="49"/>
      <c r="PFT683" s="49"/>
      <c r="PFU683" s="50"/>
      <c r="PFV683" s="47"/>
      <c r="PFW683" s="47"/>
      <c r="PFX683" s="47"/>
      <c r="PFY683" s="48"/>
      <c r="PFZ683" s="43"/>
      <c r="PGA683" s="44"/>
      <c r="PGB683" s="9"/>
      <c r="PGC683" s="49"/>
      <c r="PGD683" s="49"/>
      <c r="PGE683" s="49"/>
      <c r="PGF683" s="50"/>
      <c r="PGG683" s="47"/>
      <c r="PGH683" s="47"/>
      <c r="PGI683" s="47"/>
      <c r="PGJ683" s="48"/>
      <c r="PGK683" s="43"/>
      <c r="PGL683" s="44"/>
      <c r="PGM683" s="9"/>
      <c r="PGN683" s="49"/>
      <c r="PGO683" s="49"/>
      <c r="PGP683" s="49"/>
      <c r="PGQ683" s="50"/>
      <c r="PGR683" s="47"/>
      <c r="PGS683" s="47"/>
      <c r="PGT683" s="47"/>
      <c r="PGU683" s="48"/>
      <c r="PGV683" s="43"/>
      <c r="PGW683" s="44"/>
      <c r="PGX683" s="9"/>
      <c r="PGY683" s="49"/>
      <c r="PGZ683" s="49"/>
      <c r="PHA683" s="49"/>
      <c r="PHB683" s="50"/>
      <c r="PHC683" s="47"/>
      <c r="PHD683" s="47"/>
      <c r="PHE683" s="47"/>
      <c r="PHF683" s="48"/>
      <c r="PHG683" s="43"/>
      <c r="PHH683" s="44"/>
      <c r="PHI683" s="9"/>
      <c r="PHJ683" s="49"/>
      <c r="PHK683" s="49"/>
      <c r="PHL683" s="49"/>
      <c r="PHM683" s="50"/>
      <c r="PHN683" s="47"/>
      <c r="PHO683" s="47"/>
      <c r="PHP683" s="47"/>
      <c r="PHQ683" s="48"/>
      <c r="PHR683" s="43"/>
      <c r="PHS683" s="44"/>
      <c r="PHT683" s="9"/>
      <c r="PHU683" s="49"/>
      <c r="PHV683" s="49"/>
      <c r="PHW683" s="49"/>
      <c r="PHX683" s="50"/>
      <c r="PHY683" s="47"/>
      <c r="PHZ683" s="47"/>
      <c r="PIA683" s="47"/>
      <c r="PIB683" s="48"/>
      <c r="PIC683" s="43"/>
      <c r="PID683" s="44"/>
      <c r="PIE683" s="9"/>
      <c r="PIF683" s="49"/>
      <c r="PIG683" s="49"/>
      <c r="PIH683" s="49"/>
      <c r="PII683" s="50"/>
      <c r="PIJ683" s="47"/>
      <c r="PIK683" s="47"/>
      <c r="PIL683" s="47"/>
      <c r="PIM683" s="48"/>
      <c r="PIN683" s="43"/>
      <c r="PIO683" s="44"/>
      <c r="PIP683" s="9"/>
      <c r="PIQ683" s="49"/>
      <c r="PIR683" s="49"/>
      <c r="PIS683" s="49"/>
      <c r="PIT683" s="50"/>
      <c r="PIU683" s="47"/>
      <c r="PIV683" s="47"/>
      <c r="PIW683" s="47"/>
      <c r="PIX683" s="48"/>
      <c r="PIY683" s="43"/>
      <c r="PIZ683" s="44"/>
      <c r="PJA683" s="9"/>
      <c r="PJB683" s="49"/>
      <c r="PJC683" s="49"/>
      <c r="PJD683" s="49"/>
      <c r="PJE683" s="50"/>
      <c r="PJF683" s="47"/>
      <c r="PJG683" s="47"/>
      <c r="PJH683" s="47"/>
      <c r="PJI683" s="48"/>
      <c r="PJJ683" s="43"/>
      <c r="PJK683" s="44"/>
      <c r="PJL683" s="9"/>
      <c r="PJM683" s="49"/>
      <c r="PJN683" s="49"/>
      <c r="PJO683" s="49"/>
      <c r="PJP683" s="50"/>
      <c r="PJQ683" s="47"/>
      <c r="PJR683" s="47"/>
      <c r="PJS683" s="47"/>
      <c r="PJT683" s="48"/>
      <c r="PJU683" s="43"/>
      <c r="PJV683" s="44"/>
      <c r="PJW683" s="9"/>
      <c r="PJX683" s="49"/>
      <c r="PJY683" s="49"/>
      <c r="PJZ683" s="49"/>
      <c r="PKA683" s="50"/>
      <c r="PKB683" s="47"/>
      <c r="PKC683" s="47"/>
      <c r="PKD683" s="47"/>
      <c r="PKE683" s="48"/>
      <c r="PKF683" s="43"/>
      <c r="PKG683" s="44"/>
      <c r="PKH683" s="9"/>
      <c r="PKI683" s="49"/>
      <c r="PKJ683" s="49"/>
      <c r="PKK683" s="49"/>
      <c r="PKL683" s="50"/>
      <c r="PKM683" s="47"/>
      <c r="PKN683" s="47"/>
      <c r="PKO683" s="47"/>
      <c r="PKP683" s="48"/>
      <c r="PKQ683" s="43"/>
      <c r="PKR683" s="44"/>
      <c r="PKS683" s="9"/>
      <c r="PKT683" s="49"/>
      <c r="PKU683" s="49"/>
      <c r="PKV683" s="49"/>
      <c r="PKW683" s="50"/>
      <c r="PKX683" s="47"/>
      <c r="PKY683" s="47"/>
      <c r="PKZ683" s="47"/>
      <c r="PLA683" s="48"/>
      <c r="PLB683" s="43"/>
      <c r="PLC683" s="44"/>
      <c r="PLD683" s="9"/>
      <c r="PLE683" s="49"/>
      <c r="PLF683" s="49"/>
      <c r="PLG683" s="49"/>
      <c r="PLH683" s="50"/>
      <c r="PLI683" s="47"/>
      <c r="PLJ683" s="47"/>
      <c r="PLK683" s="47"/>
      <c r="PLL683" s="48"/>
      <c r="PLM683" s="43"/>
      <c r="PLN683" s="44"/>
      <c r="PLO683" s="9"/>
      <c r="PLP683" s="49"/>
      <c r="PLQ683" s="49"/>
      <c r="PLR683" s="49"/>
      <c r="PLS683" s="50"/>
      <c r="PLT683" s="47"/>
      <c r="PLU683" s="47"/>
      <c r="PLV683" s="47"/>
      <c r="PLW683" s="48"/>
      <c r="PLX683" s="43"/>
      <c r="PLY683" s="44"/>
      <c r="PLZ683" s="9"/>
      <c r="PMA683" s="49"/>
      <c r="PMB683" s="49"/>
      <c r="PMC683" s="49"/>
      <c r="PMD683" s="50"/>
      <c r="PME683" s="47"/>
      <c r="PMF683" s="47"/>
      <c r="PMG683" s="47"/>
      <c r="PMH683" s="48"/>
      <c r="PMI683" s="43"/>
      <c r="PMJ683" s="44"/>
      <c r="PMK683" s="9"/>
      <c r="PML683" s="49"/>
      <c r="PMM683" s="49"/>
      <c r="PMN683" s="49"/>
      <c r="PMO683" s="50"/>
      <c r="PMP683" s="47"/>
      <c r="PMQ683" s="47"/>
      <c r="PMR683" s="47"/>
      <c r="PMS683" s="48"/>
      <c r="PMT683" s="43"/>
      <c r="PMU683" s="44"/>
      <c r="PMV683" s="9"/>
      <c r="PMW683" s="49"/>
      <c r="PMX683" s="49"/>
      <c r="PMY683" s="49"/>
      <c r="PMZ683" s="50"/>
      <c r="PNA683" s="47"/>
      <c r="PNB683" s="47"/>
      <c r="PNC683" s="47"/>
      <c r="PND683" s="48"/>
      <c r="PNE683" s="43"/>
      <c r="PNF683" s="44"/>
      <c r="PNG683" s="9"/>
      <c r="PNH683" s="49"/>
      <c r="PNI683" s="49"/>
      <c r="PNJ683" s="49"/>
      <c r="PNK683" s="50"/>
      <c r="PNL683" s="47"/>
      <c r="PNM683" s="47"/>
      <c r="PNN683" s="47"/>
      <c r="PNO683" s="48"/>
      <c r="PNP683" s="43"/>
      <c r="PNQ683" s="44"/>
      <c r="PNR683" s="9"/>
      <c r="PNS683" s="49"/>
      <c r="PNT683" s="49"/>
      <c r="PNU683" s="49"/>
      <c r="PNV683" s="50"/>
      <c r="PNW683" s="47"/>
      <c r="PNX683" s="47"/>
      <c r="PNY683" s="47"/>
      <c r="PNZ683" s="48"/>
      <c r="POA683" s="43"/>
      <c r="POB683" s="44"/>
      <c r="POC683" s="9"/>
      <c r="POD683" s="49"/>
      <c r="POE683" s="49"/>
      <c r="POF683" s="49"/>
      <c r="POG683" s="50"/>
      <c r="POH683" s="47"/>
      <c r="POI683" s="47"/>
      <c r="POJ683" s="47"/>
      <c r="POK683" s="48"/>
      <c r="POL683" s="43"/>
      <c r="POM683" s="44"/>
      <c r="PON683" s="9"/>
      <c r="POO683" s="49"/>
      <c r="POP683" s="49"/>
      <c r="POQ683" s="49"/>
      <c r="POR683" s="50"/>
      <c r="POS683" s="47"/>
      <c r="POT683" s="47"/>
      <c r="POU683" s="47"/>
      <c r="POV683" s="48"/>
      <c r="POW683" s="43"/>
      <c r="POX683" s="44"/>
      <c r="POY683" s="9"/>
      <c r="POZ683" s="49"/>
      <c r="PPA683" s="49"/>
      <c r="PPB683" s="49"/>
      <c r="PPC683" s="50"/>
      <c r="PPD683" s="47"/>
      <c r="PPE683" s="47"/>
      <c r="PPF683" s="47"/>
      <c r="PPG683" s="48"/>
      <c r="PPH683" s="43"/>
      <c r="PPI683" s="44"/>
      <c r="PPJ683" s="9"/>
      <c r="PPK683" s="49"/>
      <c r="PPL683" s="49"/>
      <c r="PPM683" s="49"/>
      <c r="PPN683" s="50"/>
      <c r="PPO683" s="47"/>
      <c r="PPP683" s="47"/>
      <c r="PPQ683" s="47"/>
      <c r="PPR683" s="48"/>
      <c r="PPS683" s="43"/>
      <c r="PPT683" s="44"/>
      <c r="PPU683" s="9"/>
      <c r="PPV683" s="49"/>
      <c r="PPW683" s="49"/>
      <c r="PPX683" s="49"/>
      <c r="PPY683" s="50"/>
      <c r="PPZ683" s="47"/>
      <c r="PQA683" s="47"/>
      <c r="PQB683" s="47"/>
      <c r="PQC683" s="48"/>
      <c r="PQD683" s="43"/>
      <c r="PQE683" s="44"/>
      <c r="PQF683" s="9"/>
      <c r="PQG683" s="49"/>
      <c r="PQH683" s="49"/>
      <c r="PQI683" s="49"/>
      <c r="PQJ683" s="50"/>
      <c r="PQK683" s="47"/>
      <c r="PQL683" s="47"/>
      <c r="PQM683" s="47"/>
      <c r="PQN683" s="48"/>
      <c r="PQO683" s="43"/>
      <c r="PQP683" s="44"/>
      <c r="PQQ683" s="9"/>
      <c r="PQR683" s="49"/>
      <c r="PQS683" s="49"/>
      <c r="PQT683" s="49"/>
      <c r="PQU683" s="50"/>
      <c r="PQV683" s="47"/>
      <c r="PQW683" s="47"/>
      <c r="PQX683" s="47"/>
      <c r="PQY683" s="48"/>
      <c r="PQZ683" s="43"/>
      <c r="PRA683" s="44"/>
      <c r="PRB683" s="9"/>
      <c r="PRC683" s="49"/>
      <c r="PRD683" s="49"/>
      <c r="PRE683" s="49"/>
      <c r="PRF683" s="50"/>
      <c r="PRG683" s="47"/>
      <c r="PRH683" s="47"/>
      <c r="PRI683" s="47"/>
      <c r="PRJ683" s="48"/>
      <c r="PRK683" s="43"/>
      <c r="PRL683" s="44"/>
      <c r="PRM683" s="9"/>
      <c r="PRN683" s="49"/>
      <c r="PRO683" s="49"/>
      <c r="PRP683" s="49"/>
      <c r="PRQ683" s="50"/>
      <c r="PRR683" s="47"/>
      <c r="PRS683" s="47"/>
      <c r="PRT683" s="47"/>
      <c r="PRU683" s="48"/>
      <c r="PRV683" s="43"/>
      <c r="PRW683" s="44"/>
      <c r="PRX683" s="9"/>
      <c r="PRY683" s="49"/>
      <c r="PRZ683" s="49"/>
      <c r="PSA683" s="49"/>
      <c r="PSB683" s="50"/>
      <c r="PSC683" s="47"/>
      <c r="PSD683" s="47"/>
      <c r="PSE683" s="47"/>
      <c r="PSF683" s="48"/>
      <c r="PSG683" s="43"/>
      <c r="PSH683" s="44"/>
      <c r="PSI683" s="9"/>
      <c r="PSJ683" s="49"/>
      <c r="PSK683" s="49"/>
      <c r="PSL683" s="49"/>
      <c r="PSM683" s="50"/>
      <c r="PSN683" s="47"/>
      <c r="PSO683" s="47"/>
      <c r="PSP683" s="47"/>
      <c r="PSQ683" s="48"/>
      <c r="PSR683" s="43"/>
      <c r="PSS683" s="44"/>
      <c r="PST683" s="9"/>
      <c r="PSU683" s="49"/>
      <c r="PSV683" s="49"/>
      <c r="PSW683" s="49"/>
      <c r="PSX683" s="50"/>
      <c r="PSY683" s="47"/>
      <c r="PSZ683" s="47"/>
      <c r="PTA683" s="47"/>
      <c r="PTB683" s="48"/>
      <c r="PTC683" s="43"/>
      <c r="PTD683" s="44"/>
      <c r="PTE683" s="9"/>
      <c r="PTF683" s="49"/>
      <c r="PTG683" s="49"/>
      <c r="PTH683" s="49"/>
      <c r="PTI683" s="50"/>
      <c r="PTJ683" s="47"/>
      <c r="PTK683" s="47"/>
      <c r="PTL683" s="47"/>
      <c r="PTM683" s="48"/>
      <c r="PTN683" s="43"/>
      <c r="PTO683" s="44"/>
      <c r="PTP683" s="9"/>
      <c r="PTQ683" s="49"/>
      <c r="PTR683" s="49"/>
      <c r="PTS683" s="49"/>
      <c r="PTT683" s="50"/>
      <c r="PTU683" s="47"/>
      <c r="PTV683" s="47"/>
      <c r="PTW683" s="47"/>
      <c r="PTX683" s="48"/>
      <c r="PTY683" s="43"/>
      <c r="PTZ683" s="44"/>
      <c r="PUA683" s="9"/>
      <c r="PUB683" s="49"/>
      <c r="PUC683" s="49"/>
      <c r="PUD683" s="49"/>
      <c r="PUE683" s="50"/>
      <c r="PUF683" s="47"/>
      <c r="PUG683" s="47"/>
      <c r="PUH683" s="47"/>
      <c r="PUI683" s="48"/>
      <c r="PUJ683" s="43"/>
      <c r="PUK683" s="44"/>
      <c r="PUL683" s="9"/>
      <c r="PUM683" s="49"/>
      <c r="PUN683" s="49"/>
      <c r="PUO683" s="49"/>
      <c r="PUP683" s="50"/>
      <c r="PUQ683" s="47"/>
      <c r="PUR683" s="47"/>
      <c r="PUS683" s="47"/>
      <c r="PUT683" s="48"/>
      <c r="PUU683" s="43"/>
      <c r="PUV683" s="44"/>
      <c r="PUW683" s="9"/>
      <c r="PUX683" s="49"/>
      <c r="PUY683" s="49"/>
      <c r="PUZ683" s="49"/>
      <c r="PVA683" s="50"/>
      <c r="PVB683" s="47"/>
      <c r="PVC683" s="47"/>
      <c r="PVD683" s="47"/>
      <c r="PVE683" s="48"/>
      <c r="PVF683" s="43"/>
      <c r="PVG683" s="44"/>
      <c r="PVH683" s="9"/>
      <c r="PVI683" s="49"/>
      <c r="PVJ683" s="49"/>
      <c r="PVK683" s="49"/>
      <c r="PVL683" s="50"/>
      <c r="PVM683" s="47"/>
      <c r="PVN683" s="47"/>
      <c r="PVO683" s="47"/>
      <c r="PVP683" s="48"/>
      <c r="PVQ683" s="43"/>
      <c r="PVR683" s="44"/>
      <c r="PVS683" s="9"/>
      <c r="PVT683" s="49"/>
      <c r="PVU683" s="49"/>
      <c r="PVV683" s="49"/>
      <c r="PVW683" s="50"/>
      <c r="PVX683" s="47"/>
      <c r="PVY683" s="47"/>
      <c r="PVZ683" s="47"/>
      <c r="PWA683" s="48"/>
      <c r="PWB683" s="43"/>
      <c r="PWC683" s="44"/>
      <c r="PWD683" s="9"/>
      <c r="PWE683" s="49"/>
      <c r="PWF683" s="49"/>
      <c r="PWG683" s="49"/>
      <c r="PWH683" s="50"/>
      <c r="PWI683" s="47"/>
      <c r="PWJ683" s="47"/>
      <c r="PWK683" s="47"/>
      <c r="PWL683" s="48"/>
      <c r="PWM683" s="43"/>
      <c r="PWN683" s="44"/>
      <c r="PWO683" s="9"/>
      <c r="PWP683" s="49"/>
      <c r="PWQ683" s="49"/>
      <c r="PWR683" s="49"/>
      <c r="PWS683" s="50"/>
      <c r="PWT683" s="47"/>
      <c r="PWU683" s="47"/>
      <c r="PWV683" s="47"/>
      <c r="PWW683" s="48"/>
      <c r="PWX683" s="43"/>
      <c r="PWY683" s="44"/>
      <c r="PWZ683" s="9"/>
      <c r="PXA683" s="49"/>
      <c r="PXB683" s="49"/>
      <c r="PXC683" s="49"/>
      <c r="PXD683" s="50"/>
      <c r="PXE683" s="47"/>
      <c r="PXF683" s="47"/>
      <c r="PXG683" s="47"/>
      <c r="PXH683" s="48"/>
      <c r="PXI683" s="43"/>
      <c r="PXJ683" s="44"/>
      <c r="PXK683" s="9"/>
      <c r="PXL683" s="49"/>
      <c r="PXM683" s="49"/>
      <c r="PXN683" s="49"/>
      <c r="PXO683" s="50"/>
      <c r="PXP683" s="47"/>
      <c r="PXQ683" s="47"/>
      <c r="PXR683" s="47"/>
      <c r="PXS683" s="48"/>
      <c r="PXT683" s="43"/>
      <c r="PXU683" s="44"/>
      <c r="PXV683" s="9"/>
      <c r="PXW683" s="49"/>
      <c r="PXX683" s="49"/>
      <c r="PXY683" s="49"/>
      <c r="PXZ683" s="50"/>
      <c r="PYA683" s="47"/>
      <c r="PYB683" s="47"/>
      <c r="PYC683" s="47"/>
      <c r="PYD683" s="48"/>
      <c r="PYE683" s="43"/>
      <c r="PYF683" s="44"/>
      <c r="PYG683" s="9"/>
      <c r="PYH683" s="49"/>
      <c r="PYI683" s="49"/>
      <c r="PYJ683" s="49"/>
      <c r="PYK683" s="50"/>
      <c r="PYL683" s="47"/>
      <c r="PYM683" s="47"/>
      <c r="PYN683" s="47"/>
      <c r="PYO683" s="48"/>
      <c r="PYP683" s="43"/>
      <c r="PYQ683" s="44"/>
      <c r="PYR683" s="9"/>
      <c r="PYS683" s="49"/>
      <c r="PYT683" s="49"/>
      <c r="PYU683" s="49"/>
      <c r="PYV683" s="50"/>
      <c r="PYW683" s="47"/>
      <c r="PYX683" s="47"/>
      <c r="PYY683" s="47"/>
      <c r="PYZ683" s="48"/>
      <c r="PZA683" s="43"/>
      <c r="PZB683" s="44"/>
      <c r="PZC683" s="9"/>
      <c r="PZD683" s="49"/>
      <c r="PZE683" s="49"/>
      <c r="PZF683" s="49"/>
      <c r="PZG683" s="50"/>
      <c r="PZH683" s="47"/>
      <c r="PZI683" s="47"/>
      <c r="PZJ683" s="47"/>
      <c r="PZK683" s="48"/>
      <c r="PZL683" s="43"/>
      <c r="PZM683" s="44"/>
      <c r="PZN683" s="9"/>
      <c r="PZO683" s="49"/>
      <c r="PZP683" s="49"/>
      <c r="PZQ683" s="49"/>
      <c r="PZR683" s="50"/>
      <c r="PZS683" s="47"/>
      <c r="PZT683" s="47"/>
      <c r="PZU683" s="47"/>
      <c r="PZV683" s="48"/>
      <c r="PZW683" s="43"/>
      <c r="PZX683" s="44"/>
      <c r="PZY683" s="9"/>
      <c r="PZZ683" s="49"/>
      <c r="QAA683" s="49"/>
      <c r="QAB683" s="49"/>
      <c r="QAC683" s="50"/>
      <c r="QAD683" s="47"/>
      <c r="QAE683" s="47"/>
      <c r="QAF683" s="47"/>
      <c r="QAG683" s="48"/>
      <c r="QAH683" s="43"/>
      <c r="QAI683" s="44"/>
      <c r="QAJ683" s="9"/>
      <c r="QAK683" s="49"/>
      <c r="QAL683" s="49"/>
      <c r="QAM683" s="49"/>
      <c r="QAN683" s="50"/>
      <c r="QAO683" s="47"/>
      <c r="QAP683" s="47"/>
      <c r="QAQ683" s="47"/>
      <c r="QAR683" s="48"/>
      <c r="QAS683" s="43"/>
      <c r="QAT683" s="44"/>
      <c r="QAU683" s="9"/>
      <c r="QAV683" s="49"/>
      <c r="QAW683" s="49"/>
      <c r="QAX683" s="49"/>
      <c r="QAY683" s="50"/>
      <c r="QAZ683" s="47"/>
      <c r="QBA683" s="47"/>
      <c r="QBB683" s="47"/>
      <c r="QBC683" s="48"/>
      <c r="QBD683" s="43"/>
      <c r="QBE683" s="44"/>
      <c r="QBF683" s="9"/>
      <c r="QBG683" s="49"/>
      <c r="QBH683" s="49"/>
      <c r="QBI683" s="49"/>
      <c r="QBJ683" s="50"/>
      <c r="QBK683" s="47"/>
      <c r="QBL683" s="47"/>
      <c r="QBM683" s="47"/>
      <c r="QBN683" s="48"/>
      <c r="QBO683" s="43"/>
      <c r="QBP683" s="44"/>
      <c r="QBQ683" s="9"/>
      <c r="QBR683" s="49"/>
      <c r="QBS683" s="49"/>
      <c r="QBT683" s="49"/>
      <c r="QBU683" s="50"/>
      <c r="QBV683" s="47"/>
      <c r="QBW683" s="47"/>
      <c r="QBX683" s="47"/>
      <c r="QBY683" s="48"/>
      <c r="QBZ683" s="43"/>
      <c r="QCA683" s="44"/>
      <c r="QCB683" s="9"/>
      <c r="QCC683" s="49"/>
      <c r="QCD683" s="49"/>
      <c r="QCE683" s="49"/>
      <c r="QCF683" s="50"/>
      <c r="QCG683" s="47"/>
      <c r="QCH683" s="47"/>
      <c r="QCI683" s="47"/>
      <c r="QCJ683" s="48"/>
      <c r="QCK683" s="43"/>
      <c r="QCL683" s="44"/>
      <c r="QCM683" s="9"/>
      <c r="QCN683" s="49"/>
      <c r="QCO683" s="49"/>
      <c r="QCP683" s="49"/>
      <c r="QCQ683" s="50"/>
      <c r="QCR683" s="47"/>
      <c r="QCS683" s="47"/>
      <c r="QCT683" s="47"/>
      <c r="QCU683" s="48"/>
      <c r="QCV683" s="43"/>
      <c r="QCW683" s="44"/>
      <c r="QCX683" s="9"/>
      <c r="QCY683" s="49"/>
      <c r="QCZ683" s="49"/>
      <c r="QDA683" s="49"/>
      <c r="QDB683" s="50"/>
      <c r="QDC683" s="47"/>
      <c r="QDD683" s="47"/>
      <c r="QDE683" s="47"/>
      <c r="QDF683" s="48"/>
      <c r="QDG683" s="43"/>
      <c r="QDH683" s="44"/>
      <c r="QDI683" s="9"/>
      <c r="QDJ683" s="49"/>
      <c r="QDK683" s="49"/>
      <c r="QDL683" s="49"/>
      <c r="QDM683" s="50"/>
      <c r="QDN683" s="47"/>
      <c r="QDO683" s="47"/>
      <c r="QDP683" s="47"/>
      <c r="QDQ683" s="48"/>
      <c r="QDR683" s="43"/>
      <c r="QDS683" s="44"/>
      <c r="QDT683" s="9"/>
      <c r="QDU683" s="49"/>
      <c r="QDV683" s="49"/>
      <c r="QDW683" s="49"/>
      <c r="QDX683" s="50"/>
      <c r="QDY683" s="47"/>
      <c r="QDZ683" s="47"/>
      <c r="QEA683" s="47"/>
      <c r="QEB683" s="48"/>
      <c r="QEC683" s="43"/>
      <c r="QED683" s="44"/>
      <c r="QEE683" s="9"/>
      <c r="QEF683" s="49"/>
      <c r="QEG683" s="49"/>
      <c r="QEH683" s="49"/>
      <c r="QEI683" s="50"/>
      <c r="QEJ683" s="47"/>
      <c r="QEK683" s="47"/>
      <c r="QEL683" s="47"/>
      <c r="QEM683" s="48"/>
      <c r="QEN683" s="43"/>
      <c r="QEO683" s="44"/>
      <c r="QEP683" s="9"/>
      <c r="QEQ683" s="49"/>
      <c r="QER683" s="49"/>
      <c r="QES683" s="49"/>
      <c r="QET683" s="50"/>
      <c r="QEU683" s="47"/>
      <c r="QEV683" s="47"/>
      <c r="QEW683" s="47"/>
      <c r="QEX683" s="48"/>
      <c r="QEY683" s="43"/>
      <c r="QEZ683" s="44"/>
      <c r="QFA683" s="9"/>
      <c r="QFB683" s="49"/>
      <c r="QFC683" s="49"/>
      <c r="QFD683" s="49"/>
      <c r="QFE683" s="50"/>
      <c r="QFF683" s="47"/>
      <c r="QFG683" s="47"/>
      <c r="QFH683" s="47"/>
      <c r="QFI683" s="48"/>
      <c r="QFJ683" s="43"/>
      <c r="QFK683" s="44"/>
      <c r="QFL683" s="9"/>
      <c r="QFM683" s="49"/>
      <c r="QFN683" s="49"/>
      <c r="QFO683" s="49"/>
      <c r="QFP683" s="50"/>
      <c r="QFQ683" s="47"/>
      <c r="QFR683" s="47"/>
      <c r="QFS683" s="47"/>
      <c r="QFT683" s="48"/>
      <c r="QFU683" s="43"/>
      <c r="QFV683" s="44"/>
      <c r="QFW683" s="9"/>
      <c r="QFX683" s="49"/>
      <c r="QFY683" s="49"/>
      <c r="QFZ683" s="49"/>
      <c r="QGA683" s="50"/>
      <c r="QGB683" s="47"/>
      <c r="QGC683" s="47"/>
      <c r="QGD683" s="47"/>
      <c r="QGE683" s="48"/>
      <c r="QGF683" s="43"/>
      <c r="QGG683" s="44"/>
      <c r="QGH683" s="9"/>
      <c r="QGI683" s="49"/>
      <c r="QGJ683" s="49"/>
      <c r="QGK683" s="49"/>
      <c r="QGL683" s="50"/>
      <c r="QGM683" s="47"/>
      <c r="QGN683" s="47"/>
      <c r="QGO683" s="47"/>
      <c r="QGP683" s="48"/>
      <c r="QGQ683" s="43"/>
      <c r="QGR683" s="44"/>
      <c r="QGS683" s="9"/>
      <c r="QGT683" s="49"/>
      <c r="QGU683" s="49"/>
      <c r="QGV683" s="49"/>
      <c r="QGW683" s="50"/>
      <c r="QGX683" s="47"/>
      <c r="QGY683" s="47"/>
      <c r="QGZ683" s="47"/>
      <c r="QHA683" s="48"/>
      <c r="QHB683" s="43"/>
      <c r="QHC683" s="44"/>
      <c r="QHD683" s="9"/>
      <c r="QHE683" s="49"/>
      <c r="QHF683" s="49"/>
      <c r="QHG683" s="49"/>
      <c r="QHH683" s="50"/>
      <c r="QHI683" s="47"/>
      <c r="QHJ683" s="47"/>
      <c r="QHK683" s="47"/>
      <c r="QHL683" s="48"/>
      <c r="QHM683" s="43"/>
      <c r="QHN683" s="44"/>
      <c r="QHO683" s="9"/>
      <c r="QHP683" s="49"/>
      <c r="QHQ683" s="49"/>
      <c r="QHR683" s="49"/>
      <c r="QHS683" s="50"/>
      <c r="QHT683" s="47"/>
      <c r="QHU683" s="47"/>
      <c r="QHV683" s="47"/>
      <c r="QHW683" s="48"/>
      <c r="QHX683" s="43"/>
      <c r="QHY683" s="44"/>
      <c r="QHZ683" s="9"/>
      <c r="QIA683" s="49"/>
      <c r="QIB683" s="49"/>
      <c r="QIC683" s="49"/>
      <c r="QID683" s="50"/>
      <c r="QIE683" s="47"/>
      <c r="QIF683" s="47"/>
      <c r="QIG683" s="47"/>
      <c r="QIH683" s="48"/>
      <c r="QII683" s="43"/>
      <c r="QIJ683" s="44"/>
      <c r="QIK683" s="9"/>
      <c r="QIL683" s="49"/>
      <c r="QIM683" s="49"/>
      <c r="QIN683" s="49"/>
      <c r="QIO683" s="50"/>
      <c r="QIP683" s="47"/>
      <c r="QIQ683" s="47"/>
      <c r="QIR683" s="47"/>
      <c r="QIS683" s="48"/>
      <c r="QIT683" s="43"/>
      <c r="QIU683" s="44"/>
      <c r="QIV683" s="9"/>
      <c r="QIW683" s="49"/>
      <c r="QIX683" s="49"/>
      <c r="QIY683" s="49"/>
      <c r="QIZ683" s="50"/>
      <c r="QJA683" s="47"/>
      <c r="QJB683" s="47"/>
      <c r="QJC683" s="47"/>
      <c r="QJD683" s="48"/>
      <c r="QJE683" s="43"/>
      <c r="QJF683" s="44"/>
      <c r="QJG683" s="9"/>
      <c r="QJH683" s="49"/>
      <c r="QJI683" s="49"/>
      <c r="QJJ683" s="49"/>
      <c r="QJK683" s="50"/>
      <c r="QJL683" s="47"/>
      <c r="QJM683" s="47"/>
      <c r="QJN683" s="47"/>
      <c r="QJO683" s="48"/>
      <c r="QJP683" s="43"/>
      <c r="QJQ683" s="44"/>
      <c r="QJR683" s="9"/>
      <c r="QJS683" s="49"/>
      <c r="QJT683" s="49"/>
      <c r="QJU683" s="49"/>
      <c r="QJV683" s="50"/>
      <c r="QJW683" s="47"/>
      <c r="QJX683" s="47"/>
      <c r="QJY683" s="47"/>
      <c r="QJZ683" s="48"/>
      <c r="QKA683" s="43"/>
      <c r="QKB683" s="44"/>
      <c r="QKC683" s="9"/>
      <c r="QKD683" s="49"/>
      <c r="QKE683" s="49"/>
      <c r="QKF683" s="49"/>
      <c r="QKG683" s="50"/>
      <c r="QKH683" s="47"/>
      <c r="QKI683" s="47"/>
      <c r="QKJ683" s="47"/>
      <c r="QKK683" s="48"/>
      <c r="QKL683" s="43"/>
      <c r="QKM683" s="44"/>
      <c r="QKN683" s="9"/>
      <c r="QKO683" s="49"/>
      <c r="QKP683" s="49"/>
      <c r="QKQ683" s="49"/>
      <c r="QKR683" s="50"/>
      <c r="QKS683" s="47"/>
      <c r="QKT683" s="47"/>
      <c r="QKU683" s="47"/>
      <c r="QKV683" s="48"/>
      <c r="QKW683" s="43"/>
      <c r="QKX683" s="44"/>
      <c r="QKY683" s="9"/>
      <c r="QKZ683" s="49"/>
      <c r="QLA683" s="49"/>
      <c r="QLB683" s="49"/>
      <c r="QLC683" s="50"/>
      <c r="QLD683" s="47"/>
      <c r="QLE683" s="47"/>
      <c r="QLF683" s="47"/>
      <c r="QLG683" s="48"/>
      <c r="QLH683" s="43"/>
      <c r="QLI683" s="44"/>
      <c r="QLJ683" s="9"/>
      <c r="QLK683" s="49"/>
      <c r="QLL683" s="49"/>
      <c r="QLM683" s="49"/>
      <c r="QLN683" s="50"/>
      <c r="QLO683" s="47"/>
      <c r="QLP683" s="47"/>
      <c r="QLQ683" s="47"/>
      <c r="QLR683" s="48"/>
      <c r="QLS683" s="43"/>
      <c r="QLT683" s="44"/>
      <c r="QLU683" s="9"/>
      <c r="QLV683" s="49"/>
      <c r="QLW683" s="49"/>
      <c r="QLX683" s="49"/>
      <c r="QLY683" s="50"/>
      <c r="QLZ683" s="47"/>
      <c r="QMA683" s="47"/>
      <c r="QMB683" s="47"/>
      <c r="QMC683" s="48"/>
      <c r="QMD683" s="43"/>
      <c r="QME683" s="44"/>
      <c r="QMF683" s="9"/>
      <c r="QMG683" s="49"/>
      <c r="QMH683" s="49"/>
      <c r="QMI683" s="49"/>
      <c r="QMJ683" s="50"/>
      <c r="QMK683" s="47"/>
      <c r="QML683" s="47"/>
      <c r="QMM683" s="47"/>
      <c r="QMN683" s="48"/>
      <c r="QMO683" s="43"/>
      <c r="QMP683" s="44"/>
      <c r="QMQ683" s="9"/>
      <c r="QMR683" s="49"/>
      <c r="QMS683" s="49"/>
      <c r="QMT683" s="49"/>
      <c r="QMU683" s="50"/>
      <c r="QMV683" s="47"/>
      <c r="QMW683" s="47"/>
      <c r="QMX683" s="47"/>
      <c r="QMY683" s="48"/>
      <c r="QMZ683" s="43"/>
      <c r="QNA683" s="44"/>
      <c r="QNB683" s="9"/>
      <c r="QNC683" s="49"/>
      <c r="QND683" s="49"/>
      <c r="QNE683" s="49"/>
      <c r="QNF683" s="50"/>
      <c r="QNG683" s="47"/>
      <c r="QNH683" s="47"/>
      <c r="QNI683" s="47"/>
      <c r="QNJ683" s="48"/>
      <c r="QNK683" s="43"/>
      <c r="QNL683" s="44"/>
      <c r="QNM683" s="9"/>
      <c r="QNN683" s="49"/>
      <c r="QNO683" s="49"/>
      <c r="QNP683" s="49"/>
      <c r="QNQ683" s="50"/>
      <c r="QNR683" s="47"/>
      <c r="QNS683" s="47"/>
      <c r="QNT683" s="47"/>
      <c r="QNU683" s="48"/>
      <c r="QNV683" s="43"/>
      <c r="QNW683" s="44"/>
      <c r="QNX683" s="9"/>
      <c r="QNY683" s="49"/>
      <c r="QNZ683" s="49"/>
      <c r="QOA683" s="49"/>
      <c r="QOB683" s="50"/>
      <c r="QOC683" s="47"/>
      <c r="QOD683" s="47"/>
      <c r="QOE683" s="47"/>
      <c r="QOF683" s="48"/>
      <c r="QOG683" s="43"/>
      <c r="QOH683" s="44"/>
      <c r="QOI683" s="9"/>
      <c r="QOJ683" s="49"/>
      <c r="QOK683" s="49"/>
      <c r="QOL683" s="49"/>
      <c r="QOM683" s="50"/>
      <c r="QON683" s="47"/>
      <c r="QOO683" s="47"/>
      <c r="QOP683" s="47"/>
      <c r="QOQ683" s="48"/>
      <c r="QOR683" s="43"/>
      <c r="QOS683" s="44"/>
      <c r="QOT683" s="9"/>
      <c r="QOU683" s="49"/>
      <c r="QOV683" s="49"/>
      <c r="QOW683" s="49"/>
      <c r="QOX683" s="50"/>
      <c r="QOY683" s="47"/>
      <c r="QOZ683" s="47"/>
      <c r="QPA683" s="47"/>
      <c r="QPB683" s="48"/>
      <c r="QPC683" s="43"/>
      <c r="QPD683" s="44"/>
      <c r="QPE683" s="9"/>
      <c r="QPF683" s="49"/>
      <c r="QPG683" s="49"/>
      <c r="QPH683" s="49"/>
      <c r="QPI683" s="50"/>
      <c r="QPJ683" s="47"/>
      <c r="QPK683" s="47"/>
      <c r="QPL683" s="47"/>
      <c r="QPM683" s="48"/>
      <c r="QPN683" s="43"/>
      <c r="QPO683" s="44"/>
      <c r="QPP683" s="9"/>
      <c r="QPQ683" s="49"/>
      <c r="QPR683" s="49"/>
      <c r="QPS683" s="49"/>
      <c r="QPT683" s="50"/>
      <c r="QPU683" s="47"/>
      <c r="QPV683" s="47"/>
      <c r="QPW683" s="47"/>
      <c r="QPX683" s="48"/>
      <c r="QPY683" s="43"/>
      <c r="QPZ683" s="44"/>
      <c r="QQA683" s="9"/>
      <c r="QQB683" s="49"/>
      <c r="QQC683" s="49"/>
      <c r="QQD683" s="49"/>
      <c r="QQE683" s="50"/>
      <c r="QQF683" s="47"/>
      <c r="QQG683" s="47"/>
      <c r="QQH683" s="47"/>
      <c r="QQI683" s="48"/>
      <c r="QQJ683" s="43"/>
      <c r="QQK683" s="44"/>
      <c r="QQL683" s="9"/>
      <c r="QQM683" s="49"/>
      <c r="QQN683" s="49"/>
      <c r="QQO683" s="49"/>
      <c r="QQP683" s="50"/>
      <c r="QQQ683" s="47"/>
      <c r="QQR683" s="47"/>
      <c r="QQS683" s="47"/>
      <c r="QQT683" s="48"/>
      <c r="QQU683" s="43"/>
      <c r="QQV683" s="44"/>
      <c r="QQW683" s="9"/>
      <c r="QQX683" s="49"/>
      <c r="QQY683" s="49"/>
      <c r="QQZ683" s="49"/>
      <c r="QRA683" s="50"/>
      <c r="QRB683" s="47"/>
      <c r="QRC683" s="47"/>
      <c r="QRD683" s="47"/>
      <c r="QRE683" s="48"/>
      <c r="QRF683" s="43"/>
      <c r="QRG683" s="44"/>
      <c r="QRH683" s="9"/>
      <c r="QRI683" s="49"/>
      <c r="QRJ683" s="49"/>
      <c r="QRK683" s="49"/>
      <c r="QRL683" s="50"/>
      <c r="QRM683" s="47"/>
      <c r="QRN683" s="47"/>
      <c r="QRO683" s="47"/>
      <c r="QRP683" s="48"/>
      <c r="QRQ683" s="43"/>
      <c r="QRR683" s="44"/>
      <c r="QRS683" s="9"/>
      <c r="QRT683" s="49"/>
      <c r="QRU683" s="49"/>
      <c r="QRV683" s="49"/>
      <c r="QRW683" s="50"/>
      <c r="QRX683" s="47"/>
      <c r="QRY683" s="47"/>
      <c r="QRZ683" s="47"/>
      <c r="QSA683" s="48"/>
      <c r="QSB683" s="43"/>
      <c r="QSC683" s="44"/>
      <c r="QSD683" s="9"/>
      <c r="QSE683" s="49"/>
      <c r="QSF683" s="49"/>
      <c r="QSG683" s="49"/>
      <c r="QSH683" s="50"/>
      <c r="QSI683" s="47"/>
      <c r="QSJ683" s="47"/>
      <c r="QSK683" s="47"/>
      <c r="QSL683" s="48"/>
      <c r="QSM683" s="43"/>
      <c r="QSN683" s="44"/>
      <c r="QSO683" s="9"/>
      <c r="QSP683" s="49"/>
      <c r="QSQ683" s="49"/>
      <c r="QSR683" s="49"/>
      <c r="QSS683" s="50"/>
      <c r="QST683" s="47"/>
      <c r="QSU683" s="47"/>
      <c r="QSV683" s="47"/>
      <c r="QSW683" s="48"/>
      <c r="QSX683" s="43"/>
      <c r="QSY683" s="44"/>
      <c r="QSZ683" s="9"/>
      <c r="QTA683" s="49"/>
      <c r="QTB683" s="49"/>
      <c r="QTC683" s="49"/>
      <c r="QTD683" s="50"/>
      <c r="QTE683" s="47"/>
      <c r="QTF683" s="47"/>
      <c r="QTG683" s="47"/>
      <c r="QTH683" s="48"/>
      <c r="QTI683" s="43"/>
      <c r="QTJ683" s="44"/>
      <c r="QTK683" s="9"/>
      <c r="QTL683" s="49"/>
      <c r="QTM683" s="49"/>
      <c r="QTN683" s="49"/>
      <c r="QTO683" s="50"/>
      <c r="QTP683" s="47"/>
      <c r="QTQ683" s="47"/>
      <c r="QTR683" s="47"/>
      <c r="QTS683" s="48"/>
      <c r="QTT683" s="43"/>
      <c r="QTU683" s="44"/>
      <c r="QTV683" s="9"/>
      <c r="QTW683" s="49"/>
      <c r="QTX683" s="49"/>
      <c r="QTY683" s="49"/>
      <c r="QTZ683" s="50"/>
      <c r="QUA683" s="47"/>
      <c r="QUB683" s="47"/>
      <c r="QUC683" s="47"/>
      <c r="QUD683" s="48"/>
      <c r="QUE683" s="43"/>
      <c r="QUF683" s="44"/>
      <c r="QUG683" s="9"/>
      <c r="QUH683" s="49"/>
      <c r="QUI683" s="49"/>
      <c r="QUJ683" s="49"/>
      <c r="QUK683" s="50"/>
      <c r="QUL683" s="47"/>
      <c r="QUM683" s="47"/>
      <c r="QUN683" s="47"/>
      <c r="QUO683" s="48"/>
      <c r="QUP683" s="43"/>
      <c r="QUQ683" s="44"/>
      <c r="QUR683" s="9"/>
      <c r="QUS683" s="49"/>
      <c r="QUT683" s="49"/>
      <c r="QUU683" s="49"/>
      <c r="QUV683" s="50"/>
      <c r="QUW683" s="47"/>
      <c r="QUX683" s="47"/>
      <c r="QUY683" s="47"/>
      <c r="QUZ683" s="48"/>
      <c r="QVA683" s="43"/>
      <c r="QVB683" s="44"/>
      <c r="QVC683" s="9"/>
      <c r="QVD683" s="49"/>
      <c r="QVE683" s="49"/>
      <c r="QVF683" s="49"/>
      <c r="QVG683" s="50"/>
      <c r="QVH683" s="47"/>
      <c r="QVI683" s="47"/>
      <c r="QVJ683" s="47"/>
      <c r="QVK683" s="48"/>
      <c r="QVL683" s="43"/>
      <c r="QVM683" s="44"/>
      <c r="QVN683" s="9"/>
      <c r="QVO683" s="49"/>
      <c r="QVP683" s="49"/>
      <c r="QVQ683" s="49"/>
      <c r="QVR683" s="50"/>
      <c r="QVS683" s="47"/>
      <c r="QVT683" s="47"/>
      <c r="QVU683" s="47"/>
      <c r="QVV683" s="48"/>
      <c r="QVW683" s="43"/>
      <c r="QVX683" s="44"/>
      <c r="QVY683" s="9"/>
      <c r="QVZ683" s="49"/>
      <c r="QWA683" s="49"/>
      <c r="QWB683" s="49"/>
      <c r="QWC683" s="50"/>
      <c r="QWD683" s="47"/>
      <c r="QWE683" s="47"/>
      <c r="QWF683" s="47"/>
      <c r="QWG683" s="48"/>
      <c r="QWH683" s="43"/>
      <c r="QWI683" s="44"/>
      <c r="QWJ683" s="9"/>
      <c r="QWK683" s="49"/>
      <c r="QWL683" s="49"/>
      <c r="QWM683" s="49"/>
      <c r="QWN683" s="50"/>
      <c r="QWO683" s="47"/>
      <c r="QWP683" s="47"/>
      <c r="QWQ683" s="47"/>
      <c r="QWR683" s="48"/>
      <c r="QWS683" s="43"/>
      <c r="QWT683" s="44"/>
      <c r="QWU683" s="9"/>
      <c r="QWV683" s="49"/>
      <c r="QWW683" s="49"/>
      <c r="QWX683" s="49"/>
      <c r="QWY683" s="50"/>
      <c r="QWZ683" s="47"/>
      <c r="QXA683" s="47"/>
      <c r="QXB683" s="47"/>
      <c r="QXC683" s="48"/>
      <c r="QXD683" s="43"/>
      <c r="QXE683" s="44"/>
      <c r="QXF683" s="9"/>
      <c r="QXG683" s="49"/>
      <c r="QXH683" s="49"/>
      <c r="QXI683" s="49"/>
      <c r="QXJ683" s="50"/>
      <c r="QXK683" s="47"/>
      <c r="QXL683" s="47"/>
      <c r="QXM683" s="47"/>
      <c r="QXN683" s="48"/>
      <c r="QXO683" s="43"/>
      <c r="QXP683" s="44"/>
      <c r="QXQ683" s="9"/>
      <c r="QXR683" s="49"/>
      <c r="QXS683" s="49"/>
      <c r="QXT683" s="49"/>
      <c r="QXU683" s="50"/>
      <c r="QXV683" s="47"/>
      <c r="QXW683" s="47"/>
      <c r="QXX683" s="47"/>
      <c r="QXY683" s="48"/>
      <c r="QXZ683" s="43"/>
      <c r="QYA683" s="44"/>
      <c r="QYB683" s="9"/>
      <c r="QYC683" s="49"/>
      <c r="QYD683" s="49"/>
      <c r="QYE683" s="49"/>
      <c r="QYF683" s="50"/>
      <c r="QYG683" s="47"/>
      <c r="QYH683" s="47"/>
      <c r="QYI683" s="47"/>
      <c r="QYJ683" s="48"/>
      <c r="QYK683" s="43"/>
      <c r="QYL683" s="44"/>
      <c r="QYM683" s="9"/>
      <c r="QYN683" s="49"/>
      <c r="QYO683" s="49"/>
      <c r="QYP683" s="49"/>
      <c r="QYQ683" s="50"/>
      <c r="QYR683" s="47"/>
      <c r="QYS683" s="47"/>
      <c r="QYT683" s="47"/>
      <c r="QYU683" s="48"/>
      <c r="QYV683" s="43"/>
      <c r="QYW683" s="44"/>
      <c r="QYX683" s="9"/>
      <c r="QYY683" s="49"/>
      <c r="QYZ683" s="49"/>
      <c r="QZA683" s="49"/>
      <c r="QZB683" s="50"/>
      <c r="QZC683" s="47"/>
      <c r="QZD683" s="47"/>
      <c r="QZE683" s="47"/>
      <c r="QZF683" s="48"/>
      <c r="QZG683" s="43"/>
      <c r="QZH683" s="44"/>
      <c r="QZI683" s="9"/>
      <c r="QZJ683" s="49"/>
      <c r="QZK683" s="49"/>
      <c r="QZL683" s="49"/>
      <c r="QZM683" s="50"/>
      <c r="QZN683" s="47"/>
      <c r="QZO683" s="47"/>
      <c r="QZP683" s="47"/>
      <c r="QZQ683" s="48"/>
      <c r="QZR683" s="43"/>
      <c r="QZS683" s="44"/>
      <c r="QZT683" s="9"/>
      <c r="QZU683" s="49"/>
      <c r="QZV683" s="49"/>
      <c r="QZW683" s="49"/>
      <c r="QZX683" s="50"/>
      <c r="QZY683" s="47"/>
      <c r="QZZ683" s="47"/>
      <c r="RAA683" s="47"/>
      <c r="RAB683" s="48"/>
      <c r="RAC683" s="43"/>
      <c r="RAD683" s="44"/>
      <c r="RAE683" s="9"/>
      <c r="RAF683" s="49"/>
      <c r="RAG683" s="49"/>
      <c r="RAH683" s="49"/>
      <c r="RAI683" s="50"/>
      <c r="RAJ683" s="47"/>
      <c r="RAK683" s="47"/>
      <c r="RAL683" s="47"/>
      <c r="RAM683" s="48"/>
      <c r="RAN683" s="43"/>
      <c r="RAO683" s="44"/>
      <c r="RAP683" s="9"/>
      <c r="RAQ683" s="49"/>
      <c r="RAR683" s="49"/>
      <c r="RAS683" s="49"/>
      <c r="RAT683" s="50"/>
      <c r="RAU683" s="47"/>
      <c r="RAV683" s="47"/>
      <c r="RAW683" s="47"/>
      <c r="RAX683" s="48"/>
      <c r="RAY683" s="43"/>
      <c r="RAZ683" s="44"/>
      <c r="RBA683" s="9"/>
      <c r="RBB683" s="49"/>
      <c r="RBC683" s="49"/>
      <c r="RBD683" s="49"/>
      <c r="RBE683" s="50"/>
      <c r="RBF683" s="47"/>
      <c r="RBG683" s="47"/>
      <c r="RBH683" s="47"/>
      <c r="RBI683" s="48"/>
      <c r="RBJ683" s="43"/>
      <c r="RBK683" s="44"/>
      <c r="RBL683" s="9"/>
      <c r="RBM683" s="49"/>
      <c r="RBN683" s="49"/>
      <c r="RBO683" s="49"/>
      <c r="RBP683" s="50"/>
      <c r="RBQ683" s="47"/>
      <c r="RBR683" s="47"/>
      <c r="RBS683" s="47"/>
      <c r="RBT683" s="48"/>
      <c r="RBU683" s="43"/>
      <c r="RBV683" s="44"/>
      <c r="RBW683" s="9"/>
      <c r="RBX683" s="49"/>
      <c r="RBY683" s="49"/>
      <c r="RBZ683" s="49"/>
      <c r="RCA683" s="50"/>
      <c r="RCB683" s="47"/>
      <c r="RCC683" s="47"/>
      <c r="RCD683" s="47"/>
      <c r="RCE683" s="48"/>
      <c r="RCF683" s="43"/>
      <c r="RCG683" s="44"/>
      <c r="RCH683" s="9"/>
      <c r="RCI683" s="49"/>
      <c r="RCJ683" s="49"/>
      <c r="RCK683" s="49"/>
      <c r="RCL683" s="50"/>
      <c r="RCM683" s="47"/>
      <c r="RCN683" s="47"/>
      <c r="RCO683" s="47"/>
      <c r="RCP683" s="48"/>
      <c r="RCQ683" s="43"/>
      <c r="RCR683" s="44"/>
      <c r="RCS683" s="9"/>
      <c r="RCT683" s="49"/>
      <c r="RCU683" s="49"/>
      <c r="RCV683" s="49"/>
      <c r="RCW683" s="50"/>
      <c r="RCX683" s="47"/>
      <c r="RCY683" s="47"/>
      <c r="RCZ683" s="47"/>
      <c r="RDA683" s="48"/>
      <c r="RDB683" s="43"/>
      <c r="RDC683" s="44"/>
      <c r="RDD683" s="9"/>
      <c r="RDE683" s="49"/>
      <c r="RDF683" s="49"/>
      <c r="RDG683" s="49"/>
      <c r="RDH683" s="50"/>
      <c r="RDI683" s="47"/>
      <c r="RDJ683" s="47"/>
      <c r="RDK683" s="47"/>
      <c r="RDL683" s="48"/>
      <c r="RDM683" s="43"/>
      <c r="RDN683" s="44"/>
      <c r="RDO683" s="9"/>
      <c r="RDP683" s="49"/>
      <c r="RDQ683" s="49"/>
      <c r="RDR683" s="49"/>
      <c r="RDS683" s="50"/>
      <c r="RDT683" s="47"/>
      <c r="RDU683" s="47"/>
      <c r="RDV683" s="47"/>
      <c r="RDW683" s="48"/>
      <c r="RDX683" s="43"/>
      <c r="RDY683" s="44"/>
      <c r="RDZ683" s="9"/>
      <c r="REA683" s="49"/>
      <c r="REB683" s="49"/>
      <c r="REC683" s="49"/>
      <c r="RED683" s="50"/>
      <c r="REE683" s="47"/>
      <c r="REF683" s="47"/>
      <c r="REG683" s="47"/>
      <c r="REH683" s="48"/>
      <c r="REI683" s="43"/>
      <c r="REJ683" s="44"/>
      <c r="REK683" s="9"/>
      <c r="REL683" s="49"/>
      <c r="REM683" s="49"/>
      <c r="REN683" s="49"/>
      <c r="REO683" s="50"/>
      <c r="REP683" s="47"/>
      <c r="REQ683" s="47"/>
      <c r="RER683" s="47"/>
      <c r="RES683" s="48"/>
      <c r="RET683" s="43"/>
      <c r="REU683" s="44"/>
      <c r="REV683" s="9"/>
      <c r="REW683" s="49"/>
      <c r="REX683" s="49"/>
      <c r="REY683" s="49"/>
      <c r="REZ683" s="50"/>
      <c r="RFA683" s="47"/>
      <c r="RFB683" s="47"/>
      <c r="RFC683" s="47"/>
      <c r="RFD683" s="48"/>
      <c r="RFE683" s="43"/>
      <c r="RFF683" s="44"/>
      <c r="RFG683" s="9"/>
      <c r="RFH683" s="49"/>
      <c r="RFI683" s="49"/>
      <c r="RFJ683" s="49"/>
      <c r="RFK683" s="50"/>
      <c r="RFL683" s="47"/>
      <c r="RFM683" s="47"/>
      <c r="RFN683" s="47"/>
      <c r="RFO683" s="48"/>
      <c r="RFP683" s="43"/>
      <c r="RFQ683" s="44"/>
      <c r="RFR683" s="9"/>
      <c r="RFS683" s="49"/>
      <c r="RFT683" s="49"/>
      <c r="RFU683" s="49"/>
      <c r="RFV683" s="50"/>
      <c r="RFW683" s="47"/>
      <c r="RFX683" s="47"/>
      <c r="RFY683" s="47"/>
      <c r="RFZ683" s="48"/>
      <c r="RGA683" s="43"/>
      <c r="RGB683" s="44"/>
      <c r="RGC683" s="9"/>
      <c r="RGD683" s="49"/>
      <c r="RGE683" s="49"/>
      <c r="RGF683" s="49"/>
      <c r="RGG683" s="50"/>
      <c r="RGH683" s="47"/>
      <c r="RGI683" s="47"/>
      <c r="RGJ683" s="47"/>
      <c r="RGK683" s="48"/>
      <c r="RGL683" s="43"/>
      <c r="RGM683" s="44"/>
      <c r="RGN683" s="9"/>
      <c r="RGO683" s="49"/>
      <c r="RGP683" s="49"/>
      <c r="RGQ683" s="49"/>
      <c r="RGR683" s="50"/>
      <c r="RGS683" s="47"/>
      <c r="RGT683" s="47"/>
      <c r="RGU683" s="47"/>
      <c r="RGV683" s="48"/>
      <c r="RGW683" s="43"/>
      <c r="RGX683" s="44"/>
      <c r="RGY683" s="9"/>
      <c r="RGZ683" s="49"/>
      <c r="RHA683" s="49"/>
      <c r="RHB683" s="49"/>
      <c r="RHC683" s="50"/>
      <c r="RHD683" s="47"/>
      <c r="RHE683" s="47"/>
      <c r="RHF683" s="47"/>
      <c r="RHG683" s="48"/>
      <c r="RHH683" s="43"/>
      <c r="RHI683" s="44"/>
      <c r="RHJ683" s="9"/>
      <c r="RHK683" s="49"/>
      <c r="RHL683" s="49"/>
      <c r="RHM683" s="49"/>
      <c r="RHN683" s="50"/>
      <c r="RHO683" s="47"/>
      <c r="RHP683" s="47"/>
      <c r="RHQ683" s="47"/>
      <c r="RHR683" s="48"/>
      <c r="RHS683" s="43"/>
      <c r="RHT683" s="44"/>
      <c r="RHU683" s="9"/>
      <c r="RHV683" s="49"/>
      <c r="RHW683" s="49"/>
      <c r="RHX683" s="49"/>
      <c r="RHY683" s="50"/>
      <c r="RHZ683" s="47"/>
      <c r="RIA683" s="47"/>
      <c r="RIB683" s="47"/>
      <c r="RIC683" s="48"/>
      <c r="RID683" s="43"/>
      <c r="RIE683" s="44"/>
      <c r="RIF683" s="9"/>
      <c r="RIG683" s="49"/>
      <c r="RIH683" s="49"/>
      <c r="RII683" s="49"/>
      <c r="RIJ683" s="50"/>
      <c r="RIK683" s="47"/>
      <c r="RIL683" s="47"/>
      <c r="RIM683" s="47"/>
      <c r="RIN683" s="48"/>
      <c r="RIO683" s="43"/>
      <c r="RIP683" s="44"/>
      <c r="RIQ683" s="9"/>
      <c r="RIR683" s="49"/>
      <c r="RIS683" s="49"/>
      <c r="RIT683" s="49"/>
      <c r="RIU683" s="50"/>
      <c r="RIV683" s="47"/>
      <c r="RIW683" s="47"/>
      <c r="RIX683" s="47"/>
      <c r="RIY683" s="48"/>
      <c r="RIZ683" s="43"/>
      <c r="RJA683" s="44"/>
      <c r="RJB683" s="9"/>
      <c r="RJC683" s="49"/>
      <c r="RJD683" s="49"/>
      <c r="RJE683" s="49"/>
      <c r="RJF683" s="50"/>
      <c r="RJG683" s="47"/>
      <c r="RJH683" s="47"/>
      <c r="RJI683" s="47"/>
      <c r="RJJ683" s="48"/>
      <c r="RJK683" s="43"/>
      <c r="RJL683" s="44"/>
      <c r="RJM683" s="9"/>
      <c r="RJN683" s="49"/>
      <c r="RJO683" s="49"/>
      <c r="RJP683" s="49"/>
      <c r="RJQ683" s="50"/>
      <c r="RJR683" s="47"/>
      <c r="RJS683" s="47"/>
      <c r="RJT683" s="47"/>
      <c r="RJU683" s="48"/>
      <c r="RJV683" s="43"/>
      <c r="RJW683" s="44"/>
      <c r="RJX683" s="9"/>
      <c r="RJY683" s="49"/>
      <c r="RJZ683" s="49"/>
      <c r="RKA683" s="49"/>
      <c r="RKB683" s="50"/>
      <c r="RKC683" s="47"/>
      <c r="RKD683" s="47"/>
      <c r="RKE683" s="47"/>
      <c r="RKF683" s="48"/>
      <c r="RKG683" s="43"/>
      <c r="RKH683" s="44"/>
      <c r="RKI683" s="9"/>
      <c r="RKJ683" s="49"/>
      <c r="RKK683" s="49"/>
      <c r="RKL683" s="49"/>
      <c r="RKM683" s="50"/>
      <c r="RKN683" s="47"/>
      <c r="RKO683" s="47"/>
      <c r="RKP683" s="47"/>
      <c r="RKQ683" s="48"/>
      <c r="RKR683" s="43"/>
      <c r="RKS683" s="44"/>
      <c r="RKT683" s="9"/>
      <c r="RKU683" s="49"/>
      <c r="RKV683" s="49"/>
      <c r="RKW683" s="49"/>
      <c r="RKX683" s="50"/>
      <c r="RKY683" s="47"/>
      <c r="RKZ683" s="47"/>
      <c r="RLA683" s="47"/>
      <c r="RLB683" s="48"/>
      <c r="RLC683" s="43"/>
      <c r="RLD683" s="44"/>
      <c r="RLE683" s="9"/>
      <c r="RLF683" s="49"/>
      <c r="RLG683" s="49"/>
      <c r="RLH683" s="49"/>
      <c r="RLI683" s="50"/>
      <c r="RLJ683" s="47"/>
      <c r="RLK683" s="47"/>
      <c r="RLL683" s="47"/>
      <c r="RLM683" s="48"/>
      <c r="RLN683" s="43"/>
      <c r="RLO683" s="44"/>
      <c r="RLP683" s="9"/>
      <c r="RLQ683" s="49"/>
      <c r="RLR683" s="49"/>
      <c r="RLS683" s="49"/>
      <c r="RLT683" s="50"/>
      <c r="RLU683" s="47"/>
      <c r="RLV683" s="47"/>
      <c r="RLW683" s="47"/>
      <c r="RLX683" s="48"/>
      <c r="RLY683" s="43"/>
      <c r="RLZ683" s="44"/>
      <c r="RMA683" s="9"/>
      <c r="RMB683" s="49"/>
      <c r="RMC683" s="49"/>
      <c r="RMD683" s="49"/>
      <c r="RME683" s="50"/>
      <c r="RMF683" s="47"/>
      <c r="RMG683" s="47"/>
      <c r="RMH683" s="47"/>
      <c r="RMI683" s="48"/>
      <c r="RMJ683" s="43"/>
      <c r="RMK683" s="44"/>
      <c r="RML683" s="9"/>
      <c r="RMM683" s="49"/>
      <c r="RMN683" s="49"/>
      <c r="RMO683" s="49"/>
      <c r="RMP683" s="50"/>
      <c r="RMQ683" s="47"/>
      <c r="RMR683" s="47"/>
      <c r="RMS683" s="47"/>
      <c r="RMT683" s="48"/>
      <c r="RMU683" s="43"/>
      <c r="RMV683" s="44"/>
      <c r="RMW683" s="9"/>
      <c r="RMX683" s="49"/>
      <c r="RMY683" s="49"/>
      <c r="RMZ683" s="49"/>
      <c r="RNA683" s="50"/>
      <c r="RNB683" s="47"/>
      <c r="RNC683" s="47"/>
      <c r="RND683" s="47"/>
      <c r="RNE683" s="48"/>
      <c r="RNF683" s="43"/>
      <c r="RNG683" s="44"/>
      <c r="RNH683" s="9"/>
      <c r="RNI683" s="49"/>
      <c r="RNJ683" s="49"/>
      <c r="RNK683" s="49"/>
      <c r="RNL683" s="50"/>
      <c r="RNM683" s="47"/>
      <c r="RNN683" s="47"/>
      <c r="RNO683" s="47"/>
      <c r="RNP683" s="48"/>
      <c r="RNQ683" s="43"/>
      <c r="RNR683" s="44"/>
      <c r="RNS683" s="9"/>
      <c r="RNT683" s="49"/>
      <c r="RNU683" s="49"/>
      <c r="RNV683" s="49"/>
      <c r="RNW683" s="50"/>
      <c r="RNX683" s="47"/>
      <c r="RNY683" s="47"/>
      <c r="RNZ683" s="47"/>
      <c r="ROA683" s="48"/>
      <c r="ROB683" s="43"/>
      <c r="ROC683" s="44"/>
      <c r="ROD683" s="9"/>
      <c r="ROE683" s="49"/>
      <c r="ROF683" s="49"/>
      <c r="ROG683" s="49"/>
      <c r="ROH683" s="50"/>
      <c r="ROI683" s="47"/>
      <c r="ROJ683" s="47"/>
      <c r="ROK683" s="47"/>
      <c r="ROL683" s="48"/>
      <c r="ROM683" s="43"/>
      <c r="RON683" s="44"/>
      <c r="ROO683" s="9"/>
      <c r="ROP683" s="49"/>
      <c r="ROQ683" s="49"/>
      <c r="ROR683" s="49"/>
      <c r="ROS683" s="50"/>
      <c r="ROT683" s="47"/>
      <c r="ROU683" s="47"/>
      <c r="ROV683" s="47"/>
      <c r="ROW683" s="48"/>
      <c r="ROX683" s="43"/>
      <c r="ROY683" s="44"/>
      <c r="ROZ683" s="9"/>
      <c r="RPA683" s="49"/>
      <c r="RPB683" s="49"/>
      <c r="RPC683" s="49"/>
      <c r="RPD683" s="50"/>
      <c r="RPE683" s="47"/>
      <c r="RPF683" s="47"/>
      <c r="RPG683" s="47"/>
      <c r="RPH683" s="48"/>
      <c r="RPI683" s="43"/>
      <c r="RPJ683" s="44"/>
      <c r="RPK683" s="9"/>
      <c r="RPL683" s="49"/>
      <c r="RPM683" s="49"/>
      <c r="RPN683" s="49"/>
      <c r="RPO683" s="50"/>
      <c r="RPP683" s="47"/>
      <c r="RPQ683" s="47"/>
      <c r="RPR683" s="47"/>
      <c r="RPS683" s="48"/>
      <c r="RPT683" s="43"/>
      <c r="RPU683" s="44"/>
      <c r="RPV683" s="9"/>
      <c r="RPW683" s="49"/>
      <c r="RPX683" s="49"/>
      <c r="RPY683" s="49"/>
      <c r="RPZ683" s="50"/>
      <c r="RQA683" s="47"/>
      <c r="RQB683" s="47"/>
      <c r="RQC683" s="47"/>
      <c r="RQD683" s="48"/>
      <c r="RQE683" s="43"/>
      <c r="RQF683" s="44"/>
      <c r="RQG683" s="9"/>
      <c r="RQH683" s="49"/>
      <c r="RQI683" s="49"/>
      <c r="RQJ683" s="49"/>
      <c r="RQK683" s="50"/>
      <c r="RQL683" s="47"/>
      <c r="RQM683" s="47"/>
      <c r="RQN683" s="47"/>
      <c r="RQO683" s="48"/>
      <c r="RQP683" s="43"/>
      <c r="RQQ683" s="44"/>
      <c r="RQR683" s="9"/>
      <c r="RQS683" s="49"/>
      <c r="RQT683" s="49"/>
      <c r="RQU683" s="49"/>
      <c r="RQV683" s="50"/>
      <c r="RQW683" s="47"/>
      <c r="RQX683" s="47"/>
      <c r="RQY683" s="47"/>
      <c r="RQZ683" s="48"/>
      <c r="RRA683" s="43"/>
      <c r="RRB683" s="44"/>
      <c r="RRC683" s="9"/>
      <c r="RRD683" s="49"/>
      <c r="RRE683" s="49"/>
      <c r="RRF683" s="49"/>
      <c r="RRG683" s="50"/>
      <c r="RRH683" s="47"/>
      <c r="RRI683" s="47"/>
      <c r="RRJ683" s="47"/>
      <c r="RRK683" s="48"/>
      <c r="RRL683" s="43"/>
      <c r="RRM683" s="44"/>
      <c r="RRN683" s="9"/>
      <c r="RRO683" s="49"/>
      <c r="RRP683" s="49"/>
      <c r="RRQ683" s="49"/>
      <c r="RRR683" s="50"/>
      <c r="RRS683" s="47"/>
      <c r="RRT683" s="47"/>
      <c r="RRU683" s="47"/>
      <c r="RRV683" s="48"/>
      <c r="RRW683" s="43"/>
      <c r="RRX683" s="44"/>
      <c r="RRY683" s="9"/>
      <c r="RRZ683" s="49"/>
      <c r="RSA683" s="49"/>
      <c r="RSB683" s="49"/>
      <c r="RSC683" s="50"/>
      <c r="RSD683" s="47"/>
      <c r="RSE683" s="47"/>
      <c r="RSF683" s="47"/>
      <c r="RSG683" s="48"/>
      <c r="RSH683" s="43"/>
      <c r="RSI683" s="44"/>
      <c r="RSJ683" s="9"/>
      <c r="RSK683" s="49"/>
      <c r="RSL683" s="49"/>
      <c r="RSM683" s="49"/>
      <c r="RSN683" s="50"/>
      <c r="RSO683" s="47"/>
      <c r="RSP683" s="47"/>
      <c r="RSQ683" s="47"/>
      <c r="RSR683" s="48"/>
      <c r="RSS683" s="43"/>
      <c r="RST683" s="44"/>
      <c r="RSU683" s="9"/>
      <c r="RSV683" s="49"/>
      <c r="RSW683" s="49"/>
      <c r="RSX683" s="49"/>
      <c r="RSY683" s="50"/>
      <c r="RSZ683" s="47"/>
      <c r="RTA683" s="47"/>
      <c r="RTB683" s="47"/>
      <c r="RTC683" s="48"/>
      <c r="RTD683" s="43"/>
      <c r="RTE683" s="44"/>
      <c r="RTF683" s="9"/>
      <c r="RTG683" s="49"/>
      <c r="RTH683" s="49"/>
      <c r="RTI683" s="49"/>
      <c r="RTJ683" s="50"/>
      <c r="RTK683" s="47"/>
      <c r="RTL683" s="47"/>
      <c r="RTM683" s="47"/>
      <c r="RTN683" s="48"/>
      <c r="RTO683" s="43"/>
      <c r="RTP683" s="44"/>
      <c r="RTQ683" s="9"/>
      <c r="RTR683" s="49"/>
      <c r="RTS683" s="49"/>
      <c r="RTT683" s="49"/>
      <c r="RTU683" s="50"/>
      <c r="RTV683" s="47"/>
      <c r="RTW683" s="47"/>
      <c r="RTX683" s="47"/>
      <c r="RTY683" s="48"/>
      <c r="RTZ683" s="43"/>
      <c r="RUA683" s="44"/>
      <c r="RUB683" s="9"/>
      <c r="RUC683" s="49"/>
      <c r="RUD683" s="49"/>
      <c r="RUE683" s="49"/>
      <c r="RUF683" s="50"/>
      <c r="RUG683" s="47"/>
      <c r="RUH683" s="47"/>
      <c r="RUI683" s="47"/>
      <c r="RUJ683" s="48"/>
      <c r="RUK683" s="43"/>
      <c r="RUL683" s="44"/>
      <c r="RUM683" s="9"/>
      <c r="RUN683" s="49"/>
      <c r="RUO683" s="49"/>
      <c r="RUP683" s="49"/>
      <c r="RUQ683" s="50"/>
      <c r="RUR683" s="47"/>
      <c r="RUS683" s="47"/>
      <c r="RUT683" s="47"/>
      <c r="RUU683" s="48"/>
      <c r="RUV683" s="43"/>
      <c r="RUW683" s="44"/>
      <c r="RUX683" s="9"/>
      <c r="RUY683" s="49"/>
      <c r="RUZ683" s="49"/>
      <c r="RVA683" s="49"/>
      <c r="RVB683" s="50"/>
      <c r="RVC683" s="47"/>
      <c r="RVD683" s="47"/>
      <c r="RVE683" s="47"/>
      <c r="RVF683" s="48"/>
      <c r="RVG683" s="43"/>
      <c r="RVH683" s="44"/>
      <c r="RVI683" s="9"/>
      <c r="RVJ683" s="49"/>
      <c r="RVK683" s="49"/>
      <c r="RVL683" s="49"/>
      <c r="RVM683" s="50"/>
      <c r="RVN683" s="47"/>
      <c r="RVO683" s="47"/>
      <c r="RVP683" s="47"/>
      <c r="RVQ683" s="48"/>
      <c r="RVR683" s="43"/>
      <c r="RVS683" s="44"/>
      <c r="RVT683" s="9"/>
      <c r="RVU683" s="49"/>
      <c r="RVV683" s="49"/>
      <c r="RVW683" s="49"/>
      <c r="RVX683" s="50"/>
      <c r="RVY683" s="47"/>
      <c r="RVZ683" s="47"/>
      <c r="RWA683" s="47"/>
      <c r="RWB683" s="48"/>
      <c r="RWC683" s="43"/>
      <c r="RWD683" s="44"/>
      <c r="RWE683" s="9"/>
      <c r="RWF683" s="49"/>
      <c r="RWG683" s="49"/>
      <c r="RWH683" s="49"/>
      <c r="RWI683" s="50"/>
      <c r="RWJ683" s="47"/>
      <c r="RWK683" s="47"/>
      <c r="RWL683" s="47"/>
      <c r="RWM683" s="48"/>
      <c r="RWN683" s="43"/>
      <c r="RWO683" s="44"/>
      <c r="RWP683" s="9"/>
      <c r="RWQ683" s="49"/>
      <c r="RWR683" s="49"/>
      <c r="RWS683" s="49"/>
      <c r="RWT683" s="50"/>
      <c r="RWU683" s="47"/>
      <c r="RWV683" s="47"/>
      <c r="RWW683" s="47"/>
      <c r="RWX683" s="48"/>
      <c r="RWY683" s="43"/>
      <c r="RWZ683" s="44"/>
      <c r="RXA683" s="9"/>
      <c r="RXB683" s="49"/>
      <c r="RXC683" s="49"/>
      <c r="RXD683" s="49"/>
      <c r="RXE683" s="50"/>
      <c r="RXF683" s="47"/>
      <c r="RXG683" s="47"/>
      <c r="RXH683" s="47"/>
      <c r="RXI683" s="48"/>
      <c r="RXJ683" s="43"/>
      <c r="RXK683" s="44"/>
      <c r="RXL683" s="9"/>
      <c r="RXM683" s="49"/>
      <c r="RXN683" s="49"/>
      <c r="RXO683" s="49"/>
      <c r="RXP683" s="50"/>
      <c r="RXQ683" s="47"/>
      <c r="RXR683" s="47"/>
      <c r="RXS683" s="47"/>
      <c r="RXT683" s="48"/>
      <c r="RXU683" s="43"/>
      <c r="RXV683" s="44"/>
      <c r="RXW683" s="9"/>
      <c r="RXX683" s="49"/>
      <c r="RXY683" s="49"/>
      <c r="RXZ683" s="49"/>
      <c r="RYA683" s="50"/>
      <c r="RYB683" s="47"/>
      <c r="RYC683" s="47"/>
      <c r="RYD683" s="47"/>
      <c r="RYE683" s="48"/>
      <c r="RYF683" s="43"/>
      <c r="RYG683" s="44"/>
      <c r="RYH683" s="9"/>
      <c r="RYI683" s="49"/>
      <c r="RYJ683" s="49"/>
      <c r="RYK683" s="49"/>
      <c r="RYL683" s="50"/>
      <c r="RYM683" s="47"/>
      <c r="RYN683" s="47"/>
      <c r="RYO683" s="47"/>
      <c r="RYP683" s="48"/>
      <c r="RYQ683" s="43"/>
      <c r="RYR683" s="44"/>
      <c r="RYS683" s="9"/>
      <c r="RYT683" s="49"/>
      <c r="RYU683" s="49"/>
      <c r="RYV683" s="49"/>
      <c r="RYW683" s="50"/>
      <c r="RYX683" s="47"/>
      <c r="RYY683" s="47"/>
      <c r="RYZ683" s="47"/>
      <c r="RZA683" s="48"/>
      <c r="RZB683" s="43"/>
      <c r="RZC683" s="44"/>
      <c r="RZD683" s="9"/>
      <c r="RZE683" s="49"/>
      <c r="RZF683" s="49"/>
      <c r="RZG683" s="49"/>
      <c r="RZH683" s="50"/>
      <c r="RZI683" s="47"/>
      <c r="RZJ683" s="47"/>
      <c r="RZK683" s="47"/>
      <c r="RZL683" s="48"/>
      <c r="RZM683" s="43"/>
      <c r="RZN683" s="44"/>
      <c r="RZO683" s="9"/>
      <c r="RZP683" s="49"/>
      <c r="RZQ683" s="49"/>
      <c r="RZR683" s="49"/>
      <c r="RZS683" s="50"/>
      <c r="RZT683" s="47"/>
      <c r="RZU683" s="47"/>
      <c r="RZV683" s="47"/>
      <c r="RZW683" s="48"/>
      <c r="RZX683" s="43"/>
      <c r="RZY683" s="44"/>
      <c r="RZZ683" s="9"/>
      <c r="SAA683" s="49"/>
      <c r="SAB683" s="49"/>
      <c r="SAC683" s="49"/>
      <c r="SAD683" s="50"/>
      <c r="SAE683" s="47"/>
      <c r="SAF683" s="47"/>
      <c r="SAG683" s="47"/>
      <c r="SAH683" s="48"/>
      <c r="SAI683" s="43"/>
      <c r="SAJ683" s="44"/>
      <c r="SAK683" s="9"/>
      <c r="SAL683" s="49"/>
      <c r="SAM683" s="49"/>
      <c r="SAN683" s="49"/>
      <c r="SAO683" s="50"/>
      <c r="SAP683" s="47"/>
      <c r="SAQ683" s="47"/>
      <c r="SAR683" s="47"/>
      <c r="SAS683" s="48"/>
      <c r="SAT683" s="43"/>
      <c r="SAU683" s="44"/>
      <c r="SAV683" s="9"/>
      <c r="SAW683" s="49"/>
      <c r="SAX683" s="49"/>
      <c r="SAY683" s="49"/>
      <c r="SAZ683" s="50"/>
      <c r="SBA683" s="47"/>
      <c r="SBB683" s="47"/>
      <c r="SBC683" s="47"/>
      <c r="SBD683" s="48"/>
      <c r="SBE683" s="43"/>
      <c r="SBF683" s="44"/>
      <c r="SBG683" s="9"/>
      <c r="SBH683" s="49"/>
      <c r="SBI683" s="49"/>
      <c r="SBJ683" s="49"/>
      <c r="SBK683" s="50"/>
      <c r="SBL683" s="47"/>
      <c r="SBM683" s="47"/>
      <c r="SBN683" s="47"/>
      <c r="SBO683" s="48"/>
      <c r="SBP683" s="43"/>
      <c r="SBQ683" s="44"/>
      <c r="SBR683" s="9"/>
      <c r="SBS683" s="49"/>
      <c r="SBT683" s="49"/>
      <c r="SBU683" s="49"/>
      <c r="SBV683" s="50"/>
      <c r="SBW683" s="47"/>
      <c r="SBX683" s="47"/>
      <c r="SBY683" s="47"/>
      <c r="SBZ683" s="48"/>
      <c r="SCA683" s="43"/>
      <c r="SCB683" s="44"/>
      <c r="SCC683" s="9"/>
      <c r="SCD683" s="49"/>
      <c r="SCE683" s="49"/>
      <c r="SCF683" s="49"/>
      <c r="SCG683" s="50"/>
      <c r="SCH683" s="47"/>
      <c r="SCI683" s="47"/>
      <c r="SCJ683" s="47"/>
      <c r="SCK683" s="48"/>
      <c r="SCL683" s="43"/>
      <c r="SCM683" s="44"/>
      <c r="SCN683" s="9"/>
      <c r="SCO683" s="49"/>
      <c r="SCP683" s="49"/>
      <c r="SCQ683" s="49"/>
      <c r="SCR683" s="50"/>
      <c r="SCS683" s="47"/>
      <c r="SCT683" s="47"/>
      <c r="SCU683" s="47"/>
      <c r="SCV683" s="48"/>
      <c r="SCW683" s="43"/>
      <c r="SCX683" s="44"/>
      <c r="SCY683" s="9"/>
      <c r="SCZ683" s="49"/>
      <c r="SDA683" s="49"/>
      <c r="SDB683" s="49"/>
      <c r="SDC683" s="50"/>
      <c r="SDD683" s="47"/>
      <c r="SDE683" s="47"/>
      <c r="SDF683" s="47"/>
      <c r="SDG683" s="48"/>
      <c r="SDH683" s="43"/>
      <c r="SDI683" s="44"/>
      <c r="SDJ683" s="9"/>
      <c r="SDK683" s="49"/>
      <c r="SDL683" s="49"/>
      <c r="SDM683" s="49"/>
      <c r="SDN683" s="50"/>
      <c r="SDO683" s="47"/>
      <c r="SDP683" s="47"/>
      <c r="SDQ683" s="47"/>
      <c r="SDR683" s="48"/>
      <c r="SDS683" s="43"/>
      <c r="SDT683" s="44"/>
      <c r="SDU683" s="9"/>
      <c r="SDV683" s="49"/>
      <c r="SDW683" s="49"/>
      <c r="SDX683" s="49"/>
      <c r="SDY683" s="50"/>
      <c r="SDZ683" s="47"/>
      <c r="SEA683" s="47"/>
      <c r="SEB683" s="47"/>
      <c r="SEC683" s="48"/>
      <c r="SED683" s="43"/>
      <c r="SEE683" s="44"/>
      <c r="SEF683" s="9"/>
      <c r="SEG683" s="49"/>
      <c r="SEH683" s="49"/>
      <c r="SEI683" s="49"/>
      <c r="SEJ683" s="50"/>
      <c r="SEK683" s="47"/>
      <c r="SEL683" s="47"/>
      <c r="SEM683" s="47"/>
      <c r="SEN683" s="48"/>
      <c r="SEO683" s="43"/>
      <c r="SEP683" s="44"/>
      <c r="SEQ683" s="9"/>
      <c r="SER683" s="49"/>
      <c r="SES683" s="49"/>
      <c r="SET683" s="49"/>
      <c r="SEU683" s="50"/>
      <c r="SEV683" s="47"/>
      <c r="SEW683" s="47"/>
      <c r="SEX683" s="47"/>
      <c r="SEY683" s="48"/>
      <c r="SEZ683" s="43"/>
      <c r="SFA683" s="44"/>
      <c r="SFB683" s="9"/>
      <c r="SFC683" s="49"/>
      <c r="SFD683" s="49"/>
      <c r="SFE683" s="49"/>
      <c r="SFF683" s="50"/>
      <c r="SFG683" s="47"/>
      <c r="SFH683" s="47"/>
      <c r="SFI683" s="47"/>
      <c r="SFJ683" s="48"/>
      <c r="SFK683" s="43"/>
      <c r="SFL683" s="44"/>
      <c r="SFM683" s="9"/>
      <c r="SFN683" s="49"/>
      <c r="SFO683" s="49"/>
      <c r="SFP683" s="49"/>
      <c r="SFQ683" s="50"/>
      <c r="SFR683" s="47"/>
      <c r="SFS683" s="47"/>
      <c r="SFT683" s="47"/>
      <c r="SFU683" s="48"/>
      <c r="SFV683" s="43"/>
      <c r="SFW683" s="44"/>
      <c r="SFX683" s="9"/>
      <c r="SFY683" s="49"/>
      <c r="SFZ683" s="49"/>
      <c r="SGA683" s="49"/>
      <c r="SGB683" s="50"/>
      <c r="SGC683" s="47"/>
      <c r="SGD683" s="47"/>
      <c r="SGE683" s="47"/>
      <c r="SGF683" s="48"/>
      <c r="SGG683" s="43"/>
      <c r="SGH683" s="44"/>
      <c r="SGI683" s="9"/>
      <c r="SGJ683" s="49"/>
      <c r="SGK683" s="49"/>
      <c r="SGL683" s="49"/>
      <c r="SGM683" s="50"/>
      <c r="SGN683" s="47"/>
      <c r="SGO683" s="47"/>
      <c r="SGP683" s="47"/>
      <c r="SGQ683" s="48"/>
      <c r="SGR683" s="43"/>
      <c r="SGS683" s="44"/>
      <c r="SGT683" s="9"/>
      <c r="SGU683" s="49"/>
      <c r="SGV683" s="49"/>
      <c r="SGW683" s="49"/>
      <c r="SGX683" s="50"/>
      <c r="SGY683" s="47"/>
      <c r="SGZ683" s="47"/>
      <c r="SHA683" s="47"/>
      <c r="SHB683" s="48"/>
      <c r="SHC683" s="43"/>
      <c r="SHD683" s="44"/>
      <c r="SHE683" s="9"/>
      <c r="SHF683" s="49"/>
      <c r="SHG683" s="49"/>
      <c r="SHH683" s="49"/>
      <c r="SHI683" s="50"/>
      <c r="SHJ683" s="47"/>
      <c r="SHK683" s="47"/>
      <c r="SHL683" s="47"/>
      <c r="SHM683" s="48"/>
      <c r="SHN683" s="43"/>
      <c r="SHO683" s="44"/>
      <c r="SHP683" s="9"/>
      <c r="SHQ683" s="49"/>
      <c r="SHR683" s="49"/>
      <c r="SHS683" s="49"/>
      <c r="SHT683" s="50"/>
      <c r="SHU683" s="47"/>
      <c r="SHV683" s="47"/>
      <c r="SHW683" s="47"/>
      <c r="SHX683" s="48"/>
      <c r="SHY683" s="43"/>
      <c r="SHZ683" s="44"/>
      <c r="SIA683" s="9"/>
      <c r="SIB683" s="49"/>
      <c r="SIC683" s="49"/>
      <c r="SID683" s="49"/>
      <c r="SIE683" s="50"/>
      <c r="SIF683" s="47"/>
      <c r="SIG683" s="47"/>
      <c r="SIH683" s="47"/>
      <c r="SII683" s="48"/>
      <c r="SIJ683" s="43"/>
      <c r="SIK683" s="44"/>
      <c r="SIL683" s="9"/>
      <c r="SIM683" s="49"/>
      <c r="SIN683" s="49"/>
      <c r="SIO683" s="49"/>
      <c r="SIP683" s="50"/>
      <c r="SIQ683" s="47"/>
      <c r="SIR683" s="47"/>
      <c r="SIS683" s="47"/>
      <c r="SIT683" s="48"/>
      <c r="SIU683" s="43"/>
      <c r="SIV683" s="44"/>
      <c r="SIW683" s="9"/>
      <c r="SIX683" s="49"/>
      <c r="SIY683" s="49"/>
      <c r="SIZ683" s="49"/>
      <c r="SJA683" s="50"/>
      <c r="SJB683" s="47"/>
      <c r="SJC683" s="47"/>
      <c r="SJD683" s="47"/>
      <c r="SJE683" s="48"/>
      <c r="SJF683" s="43"/>
      <c r="SJG683" s="44"/>
      <c r="SJH683" s="9"/>
      <c r="SJI683" s="49"/>
      <c r="SJJ683" s="49"/>
      <c r="SJK683" s="49"/>
      <c r="SJL683" s="50"/>
      <c r="SJM683" s="47"/>
      <c r="SJN683" s="47"/>
      <c r="SJO683" s="47"/>
      <c r="SJP683" s="48"/>
      <c r="SJQ683" s="43"/>
      <c r="SJR683" s="44"/>
      <c r="SJS683" s="9"/>
      <c r="SJT683" s="49"/>
      <c r="SJU683" s="49"/>
      <c r="SJV683" s="49"/>
      <c r="SJW683" s="50"/>
      <c r="SJX683" s="47"/>
      <c r="SJY683" s="47"/>
      <c r="SJZ683" s="47"/>
      <c r="SKA683" s="48"/>
      <c r="SKB683" s="43"/>
      <c r="SKC683" s="44"/>
      <c r="SKD683" s="9"/>
      <c r="SKE683" s="49"/>
      <c r="SKF683" s="49"/>
      <c r="SKG683" s="49"/>
      <c r="SKH683" s="50"/>
      <c r="SKI683" s="47"/>
      <c r="SKJ683" s="47"/>
      <c r="SKK683" s="47"/>
      <c r="SKL683" s="48"/>
      <c r="SKM683" s="43"/>
      <c r="SKN683" s="44"/>
      <c r="SKO683" s="9"/>
      <c r="SKP683" s="49"/>
      <c r="SKQ683" s="49"/>
      <c r="SKR683" s="49"/>
      <c r="SKS683" s="50"/>
      <c r="SKT683" s="47"/>
      <c r="SKU683" s="47"/>
      <c r="SKV683" s="47"/>
      <c r="SKW683" s="48"/>
      <c r="SKX683" s="43"/>
      <c r="SKY683" s="44"/>
      <c r="SKZ683" s="9"/>
      <c r="SLA683" s="49"/>
      <c r="SLB683" s="49"/>
      <c r="SLC683" s="49"/>
      <c r="SLD683" s="50"/>
      <c r="SLE683" s="47"/>
      <c r="SLF683" s="47"/>
      <c r="SLG683" s="47"/>
      <c r="SLH683" s="48"/>
      <c r="SLI683" s="43"/>
      <c r="SLJ683" s="44"/>
      <c r="SLK683" s="9"/>
      <c r="SLL683" s="49"/>
      <c r="SLM683" s="49"/>
      <c r="SLN683" s="49"/>
      <c r="SLO683" s="50"/>
      <c r="SLP683" s="47"/>
      <c r="SLQ683" s="47"/>
      <c r="SLR683" s="47"/>
      <c r="SLS683" s="48"/>
      <c r="SLT683" s="43"/>
      <c r="SLU683" s="44"/>
      <c r="SLV683" s="9"/>
      <c r="SLW683" s="49"/>
      <c r="SLX683" s="49"/>
      <c r="SLY683" s="49"/>
      <c r="SLZ683" s="50"/>
      <c r="SMA683" s="47"/>
      <c r="SMB683" s="47"/>
      <c r="SMC683" s="47"/>
      <c r="SMD683" s="48"/>
      <c r="SME683" s="43"/>
      <c r="SMF683" s="44"/>
      <c r="SMG683" s="9"/>
      <c r="SMH683" s="49"/>
      <c r="SMI683" s="49"/>
      <c r="SMJ683" s="49"/>
      <c r="SMK683" s="50"/>
      <c r="SML683" s="47"/>
      <c r="SMM683" s="47"/>
      <c r="SMN683" s="47"/>
      <c r="SMO683" s="48"/>
      <c r="SMP683" s="43"/>
      <c r="SMQ683" s="44"/>
      <c r="SMR683" s="9"/>
      <c r="SMS683" s="49"/>
      <c r="SMT683" s="49"/>
      <c r="SMU683" s="49"/>
      <c r="SMV683" s="50"/>
      <c r="SMW683" s="47"/>
      <c r="SMX683" s="47"/>
      <c r="SMY683" s="47"/>
      <c r="SMZ683" s="48"/>
      <c r="SNA683" s="43"/>
      <c r="SNB683" s="44"/>
      <c r="SNC683" s="9"/>
      <c r="SND683" s="49"/>
      <c r="SNE683" s="49"/>
      <c r="SNF683" s="49"/>
      <c r="SNG683" s="50"/>
      <c r="SNH683" s="47"/>
      <c r="SNI683" s="47"/>
      <c r="SNJ683" s="47"/>
      <c r="SNK683" s="48"/>
      <c r="SNL683" s="43"/>
      <c r="SNM683" s="44"/>
      <c r="SNN683" s="9"/>
      <c r="SNO683" s="49"/>
      <c r="SNP683" s="49"/>
      <c r="SNQ683" s="49"/>
      <c r="SNR683" s="50"/>
      <c r="SNS683" s="47"/>
      <c r="SNT683" s="47"/>
      <c r="SNU683" s="47"/>
      <c r="SNV683" s="48"/>
      <c r="SNW683" s="43"/>
      <c r="SNX683" s="44"/>
      <c r="SNY683" s="9"/>
      <c r="SNZ683" s="49"/>
      <c r="SOA683" s="49"/>
      <c r="SOB683" s="49"/>
      <c r="SOC683" s="50"/>
      <c r="SOD683" s="47"/>
      <c r="SOE683" s="47"/>
      <c r="SOF683" s="47"/>
      <c r="SOG683" s="48"/>
      <c r="SOH683" s="43"/>
      <c r="SOI683" s="44"/>
      <c r="SOJ683" s="9"/>
      <c r="SOK683" s="49"/>
      <c r="SOL683" s="49"/>
      <c r="SOM683" s="49"/>
      <c r="SON683" s="50"/>
      <c r="SOO683" s="47"/>
      <c r="SOP683" s="47"/>
      <c r="SOQ683" s="47"/>
      <c r="SOR683" s="48"/>
      <c r="SOS683" s="43"/>
      <c r="SOT683" s="44"/>
      <c r="SOU683" s="9"/>
      <c r="SOV683" s="49"/>
      <c r="SOW683" s="49"/>
      <c r="SOX683" s="49"/>
      <c r="SOY683" s="50"/>
      <c r="SOZ683" s="47"/>
      <c r="SPA683" s="47"/>
      <c r="SPB683" s="47"/>
      <c r="SPC683" s="48"/>
      <c r="SPD683" s="43"/>
      <c r="SPE683" s="44"/>
      <c r="SPF683" s="9"/>
      <c r="SPG683" s="49"/>
      <c r="SPH683" s="49"/>
      <c r="SPI683" s="49"/>
      <c r="SPJ683" s="50"/>
      <c r="SPK683" s="47"/>
      <c r="SPL683" s="47"/>
      <c r="SPM683" s="47"/>
      <c r="SPN683" s="48"/>
      <c r="SPO683" s="43"/>
      <c r="SPP683" s="44"/>
      <c r="SPQ683" s="9"/>
      <c r="SPR683" s="49"/>
      <c r="SPS683" s="49"/>
      <c r="SPT683" s="49"/>
      <c r="SPU683" s="50"/>
      <c r="SPV683" s="47"/>
      <c r="SPW683" s="47"/>
      <c r="SPX683" s="47"/>
      <c r="SPY683" s="48"/>
      <c r="SPZ683" s="43"/>
      <c r="SQA683" s="44"/>
      <c r="SQB683" s="9"/>
      <c r="SQC683" s="49"/>
      <c r="SQD683" s="49"/>
      <c r="SQE683" s="49"/>
      <c r="SQF683" s="50"/>
      <c r="SQG683" s="47"/>
      <c r="SQH683" s="47"/>
      <c r="SQI683" s="47"/>
      <c r="SQJ683" s="48"/>
      <c r="SQK683" s="43"/>
      <c r="SQL683" s="44"/>
      <c r="SQM683" s="9"/>
      <c r="SQN683" s="49"/>
      <c r="SQO683" s="49"/>
      <c r="SQP683" s="49"/>
      <c r="SQQ683" s="50"/>
      <c r="SQR683" s="47"/>
      <c r="SQS683" s="47"/>
      <c r="SQT683" s="47"/>
      <c r="SQU683" s="48"/>
      <c r="SQV683" s="43"/>
      <c r="SQW683" s="44"/>
      <c r="SQX683" s="9"/>
      <c r="SQY683" s="49"/>
      <c r="SQZ683" s="49"/>
      <c r="SRA683" s="49"/>
      <c r="SRB683" s="50"/>
      <c r="SRC683" s="47"/>
      <c r="SRD683" s="47"/>
      <c r="SRE683" s="47"/>
      <c r="SRF683" s="48"/>
      <c r="SRG683" s="43"/>
      <c r="SRH683" s="44"/>
      <c r="SRI683" s="9"/>
      <c r="SRJ683" s="49"/>
      <c r="SRK683" s="49"/>
      <c r="SRL683" s="49"/>
      <c r="SRM683" s="50"/>
      <c r="SRN683" s="47"/>
      <c r="SRO683" s="47"/>
      <c r="SRP683" s="47"/>
      <c r="SRQ683" s="48"/>
      <c r="SRR683" s="43"/>
      <c r="SRS683" s="44"/>
      <c r="SRT683" s="9"/>
      <c r="SRU683" s="49"/>
      <c r="SRV683" s="49"/>
      <c r="SRW683" s="49"/>
      <c r="SRX683" s="50"/>
      <c r="SRY683" s="47"/>
      <c r="SRZ683" s="47"/>
      <c r="SSA683" s="47"/>
      <c r="SSB683" s="48"/>
      <c r="SSC683" s="43"/>
      <c r="SSD683" s="44"/>
      <c r="SSE683" s="9"/>
      <c r="SSF683" s="49"/>
      <c r="SSG683" s="49"/>
      <c r="SSH683" s="49"/>
      <c r="SSI683" s="50"/>
      <c r="SSJ683" s="47"/>
      <c r="SSK683" s="47"/>
      <c r="SSL683" s="47"/>
      <c r="SSM683" s="48"/>
      <c r="SSN683" s="43"/>
      <c r="SSO683" s="44"/>
      <c r="SSP683" s="9"/>
      <c r="SSQ683" s="49"/>
      <c r="SSR683" s="49"/>
      <c r="SSS683" s="49"/>
      <c r="SST683" s="50"/>
      <c r="SSU683" s="47"/>
      <c r="SSV683" s="47"/>
      <c r="SSW683" s="47"/>
      <c r="SSX683" s="48"/>
      <c r="SSY683" s="43"/>
      <c r="SSZ683" s="44"/>
      <c r="STA683" s="9"/>
      <c r="STB683" s="49"/>
      <c r="STC683" s="49"/>
      <c r="STD683" s="49"/>
      <c r="STE683" s="50"/>
      <c r="STF683" s="47"/>
      <c r="STG683" s="47"/>
      <c r="STH683" s="47"/>
      <c r="STI683" s="48"/>
      <c r="STJ683" s="43"/>
      <c r="STK683" s="44"/>
      <c r="STL683" s="9"/>
      <c r="STM683" s="49"/>
      <c r="STN683" s="49"/>
      <c r="STO683" s="49"/>
      <c r="STP683" s="50"/>
      <c r="STQ683" s="47"/>
      <c r="STR683" s="47"/>
      <c r="STS683" s="47"/>
      <c r="STT683" s="48"/>
      <c r="STU683" s="43"/>
      <c r="STV683" s="44"/>
      <c r="STW683" s="9"/>
      <c r="STX683" s="49"/>
      <c r="STY683" s="49"/>
      <c r="STZ683" s="49"/>
      <c r="SUA683" s="50"/>
      <c r="SUB683" s="47"/>
      <c r="SUC683" s="47"/>
      <c r="SUD683" s="47"/>
      <c r="SUE683" s="48"/>
      <c r="SUF683" s="43"/>
      <c r="SUG683" s="44"/>
      <c r="SUH683" s="9"/>
      <c r="SUI683" s="49"/>
      <c r="SUJ683" s="49"/>
      <c r="SUK683" s="49"/>
      <c r="SUL683" s="50"/>
      <c r="SUM683" s="47"/>
      <c r="SUN683" s="47"/>
      <c r="SUO683" s="47"/>
      <c r="SUP683" s="48"/>
      <c r="SUQ683" s="43"/>
      <c r="SUR683" s="44"/>
      <c r="SUS683" s="9"/>
      <c r="SUT683" s="49"/>
      <c r="SUU683" s="49"/>
      <c r="SUV683" s="49"/>
      <c r="SUW683" s="50"/>
      <c r="SUX683" s="47"/>
      <c r="SUY683" s="47"/>
      <c r="SUZ683" s="47"/>
      <c r="SVA683" s="48"/>
      <c r="SVB683" s="43"/>
      <c r="SVC683" s="44"/>
      <c r="SVD683" s="9"/>
      <c r="SVE683" s="49"/>
      <c r="SVF683" s="49"/>
      <c r="SVG683" s="49"/>
      <c r="SVH683" s="50"/>
      <c r="SVI683" s="47"/>
      <c r="SVJ683" s="47"/>
      <c r="SVK683" s="47"/>
      <c r="SVL683" s="48"/>
      <c r="SVM683" s="43"/>
      <c r="SVN683" s="44"/>
      <c r="SVO683" s="9"/>
      <c r="SVP683" s="49"/>
      <c r="SVQ683" s="49"/>
      <c r="SVR683" s="49"/>
      <c r="SVS683" s="50"/>
      <c r="SVT683" s="47"/>
      <c r="SVU683" s="47"/>
      <c r="SVV683" s="47"/>
      <c r="SVW683" s="48"/>
      <c r="SVX683" s="43"/>
      <c r="SVY683" s="44"/>
      <c r="SVZ683" s="9"/>
      <c r="SWA683" s="49"/>
      <c r="SWB683" s="49"/>
      <c r="SWC683" s="49"/>
      <c r="SWD683" s="50"/>
      <c r="SWE683" s="47"/>
      <c r="SWF683" s="47"/>
      <c r="SWG683" s="47"/>
      <c r="SWH683" s="48"/>
      <c r="SWI683" s="43"/>
      <c r="SWJ683" s="44"/>
      <c r="SWK683" s="9"/>
      <c r="SWL683" s="49"/>
      <c r="SWM683" s="49"/>
      <c r="SWN683" s="49"/>
      <c r="SWO683" s="50"/>
      <c r="SWP683" s="47"/>
      <c r="SWQ683" s="47"/>
      <c r="SWR683" s="47"/>
      <c r="SWS683" s="48"/>
      <c r="SWT683" s="43"/>
      <c r="SWU683" s="44"/>
      <c r="SWV683" s="9"/>
      <c r="SWW683" s="49"/>
      <c r="SWX683" s="49"/>
      <c r="SWY683" s="49"/>
      <c r="SWZ683" s="50"/>
      <c r="SXA683" s="47"/>
      <c r="SXB683" s="47"/>
      <c r="SXC683" s="47"/>
      <c r="SXD683" s="48"/>
      <c r="SXE683" s="43"/>
      <c r="SXF683" s="44"/>
      <c r="SXG683" s="9"/>
      <c r="SXH683" s="49"/>
      <c r="SXI683" s="49"/>
      <c r="SXJ683" s="49"/>
      <c r="SXK683" s="50"/>
      <c r="SXL683" s="47"/>
      <c r="SXM683" s="47"/>
      <c r="SXN683" s="47"/>
      <c r="SXO683" s="48"/>
      <c r="SXP683" s="43"/>
      <c r="SXQ683" s="44"/>
      <c r="SXR683" s="9"/>
      <c r="SXS683" s="49"/>
      <c r="SXT683" s="49"/>
      <c r="SXU683" s="49"/>
      <c r="SXV683" s="50"/>
      <c r="SXW683" s="47"/>
      <c r="SXX683" s="47"/>
      <c r="SXY683" s="47"/>
      <c r="SXZ683" s="48"/>
      <c r="SYA683" s="43"/>
      <c r="SYB683" s="44"/>
      <c r="SYC683" s="9"/>
      <c r="SYD683" s="49"/>
      <c r="SYE683" s="49"/>
      <c r="SYF683" s="49"/>
      <c r="SYG683" s="50"/>
      <c r="SYH683" s="47"/>
      <c r="SYI683" s="47"/>
      <c r="SYJ683" s="47"/>
      <c r="SYK683" s="48"/>
      <c r="SYL683" s="43"/>
      <c r="SYM683" s="44"/>
      <c r="SYN683" s="9"/>
      <c r="SYO683" s="49"/>
      <c r="SYP683" s="49"/>
      <c r="SYQ683" s="49"/>
      <c r="SYR683" s="50"/>
      <c r="SYS683" s="47"/>
      <c r="SYT683" s="47"/>
      <c r="SYU683" s="47"/>
      <c r="SYV683" s="48"/>
      <c r="SYW683" s="43"/>
      <c r="SYX683" s="44"/>
      <c r="SYY683" s="9"/>
      <c r="SYZ683" s="49"/>
      <c r="SZA683" s="49"/>
      <c r="SZB683" s="49"/>
      <c r="SZC683" s="50"/>
      <c r="SZD683" s="47"/>
      <c r="SZE683" s="47"/>
      <c r="SZF683" s="47"/>
      <c r="SZG683" s="48"/>
      <c r="SZH683" s="43"/>
      <c r="SZI683" s="44"/>
      <c r="SZJ683" s="9"/>
      <c r="SZK683" s="49"/>
      <c r="SZL683" s="49"/>
      <c r="SZM683" s="49"/>
      <c r="SZN683" s="50"/>
      <c r="SZO683" s="47"/>
      <c r="SZP683" s="47"/>
      <c r="SZQ683" s="47"/>
      <c r="SZR683" s="48"/>
      <c r="SZS683" s="43"/>
      <c r="SZT683" s="44"/>
      <c r="SZU683" s="9"/>
      <c r="SZV683" s="49"/>
      <c r="SZW683" s="49"/>
      <c r="SZX683" s="49"/>
      <c r="SZY683" s="50"/>
      <c r="SZZ683" s="47"/>
      <c r="TAA683" s="47"/>
      <c r="TAB683" s="47"/>
      <c r="TAC683" s="48"/>
      <c r="TAD683" s="43"/>
      <c r="TAE683" s="44"/>
      <c r="TAF683" s="9"/>
      <c r="TAG683" s="49"/>
      <c r="TAH683" s="49"/>
      <c r="TAI683" s="49"/>
      <c r="TAJ683" s="50"/>
      <c r="TAK683" s="47"/>
      <c r="TAL683" s="47"/>
      <c r="TAM683" s="47"/>
      <c r="TAN683" s="48"/>
      <c r="TAO683" s="43"/>
      <c r="TAP683" s="44"/>
      <c r="TAQ683" s="9"/>
      <c r="TAR683" s="49"/>
      <c r="TAS683" s="49"/>
      <c r="TAT683" s="49"/>
      <c r="TAU683" s="50"/>
      <c r="TAV683" s="47"/>
      <c r="TAW683" s="47"/>
      <c r="TAX683" s="47"/>
      <c r="TAY683" s="48"/>
      <c r="TAZ683" s="43"/>
      <c r="TBA683" s="44"/>
      <c r="TBB683" s="9"/>
      <c r="TBC683" s="49"/>
      <c r="TBD683" s="49"/>
      <c r="TBE683" s="49"/>
      <c r="TBF683" s="50"/>
      <c r="TBG683" s="47"/>
      <c r="TBH683" s="47"/>
      <c r="TBI683" s="47"/>
      <c r="TBJ683" s="48"/>
      <c r="TBK683" s="43"/>
      <c r="TBL683" s="44"/>
      <c r="TBM683" s="9"/>
      <c r="TBN683" s="49"/>
      <c r="TBO683" s="49"/>
      <c r="TBP683" s="49"/>
      <c r="TBQ683" s="50"/>
      <c r="TBR683" s="47"/>
      <c r="TBS683" s="47"/>
      <c r="TBT683" s="47"/>
      <c r="TBU683" s="48"/>
      <c r="TBV683" s="43"/>
      <c r="TBW683" s="44"/>
      <c r="TBX683" s="9"/>
      <c r="TBY683" s="49"/>
      <c r="TBZ683" s="49"/>
      <c r="TCA683" s="49"/>
      <c r="TCB683" s="50"/>
      <c r="TCC683" s="47"/>
      <c r="TCD683" s="47"/>
      <c r="TCE683" s="47"/>
      <c r="TCF683" s="48"/>
      <c r="TCG683" s="43"/>
      <c r="TCH683" s="44"/>
      <c r="TCI683" s="9"/>
      <c r="TCJ683" s="49"/>
      <c r="TCK683" s="49"/>
      <c r="TCL683" s="49"/>
      <c r="TCM683" s="50"/>
      <c r="TCN683" s="47"/>
      <c r="TCO683" s="47"/>
      <c r="TCP683" s="47"/>
      <c r="TCQ683" s="48"/>
      <c r="TCR683" s="43"/>
      <c r="TCS683" s="44"/>
      <c r="TCT683" s="9"/>
      <c r="TCU683" s="49"/>
      <c r="TCV683" s="49"/>
      <c r="TCW683" s="49"/>
      <c r="TCX683" s="50"/>
      <c r="TCY683" s="47"/>
      <c r="TCZ683" s="47"/>
      <c r="TDA683" s="47"/>
      <c r="TDB683" s="48"/>
      <c r="TDC683" s="43"/>
      <c r="TDD683" s="44"/>
      <c r="TDE683" s="9"/>
      <c r="TDF683" s="49"/>
      <c r="TDG683" s="49"/>
      <c r="TDH683" s="49"/>
      <c r="TDI683" s="50"/>
      <c r="TDJ683" s="47"/>
      <c r="TDK683" s="47"/>
      <c r="TDL683" s="47"/>
      <c r="TDM683" s="48"/>
      <c r="TDN683" s="43"/>
      <c r="TDO683" s="44"/>
      <c r="TDP683" s="9"/>
      <c r="TDQ683" s="49"/>
      <c r="TDR683" s="49"/>
      <c r="TDS683" s="49"/>
      <c r="TDT683" s="50"/>
      <c r="TDU683" s="47"/>
      <c r="TDV683" s="47"/>
      <c r="TDW683" s="47"/>
      <c r="TDX683" s="48"/>
      <c r="TDY683" s="43"/>
      <c r="TDZ683" s="44"/>
      <c r="TEA683" s="9"/>
      <c r="TEB683" s="49"/>
      <c r="TEC683" s="49"/>
      <c r="TED683" s="49"/>
      <c r="TEE683" s="50"/>
      <c r="TEF683" s="47"/>
      <c r="TEG683" s="47"/>
      <c r="TEH683" s="47"/>
      <c r="TEI683" s="48"/>
      <c r="TEJ683" s="43"/>
      <c r="TEK683" s="44"/>
      <c r="TEL683" s="9"/>
      <c r="TEM683" s="49"/>
      <c r="TEN683" s="49"/>
      <c r="TEO683" s="49"/>
      <c r="TEP683" s="50"/>
      <c r="TEQ683" s="47"/>
      <c r="TER683" s="47"/>
      <c r="TES683" s="47"/>
      <c r="TET683" s="48"/>
      <c r="TEU683" s="43"/>
      <c r="TEV683" s="44"/>
      <c r="TEW683" s="9"/>
      <c r="TEX683" s="49"/>
      <c r="TEY683" s="49"/>
      <c r="TEZ683" s="49"/>
      <c r="TFA683" s="50"/>
      <c r="TFB683" s="47"/>
      <c r="TFC683" s="47"/>
      <c r="TFD683" s="47"/>
      <c r="TFE683" s="48"/>
      <c r="TFF683" s="43"/>
      <c r="TFG683" s="44"/>
      <c r="TFH683" s="9"/>
      <c r="TFI683" s="49"/>
      <c r="TFJ683" s="49"/>
      <c r="TFK683" s="49"/>
      <c r="TFL683" s="50"/>
      <c r="TFM683" s="47"/>
      <c r="TFN683" s="47"/>
      <c r="TFO683" s="47"/>
      <c r="TFP683" s="48"/>
      <c r="TFQ683" s="43"/>
      <c r="TFR683" s="44"/>
      <c r="TFS683" s="9"/>
      <c r="TFT683" s="49"/>
      <c r="TFU683" s="49"/>
      <c r="TFV683" s="49"/>
      <c r="TFW683" s="50"/>
      <c r="TFX683" s="47"/>
      <c r="TFY683" s="47"/>
      <c r="TFZ683" s="47"/>
      <c r="TGA683" s="48"/>
      <c r="TGB683" s="43"/>
      <c r="TGC683" s="44"/>
      <c r="TGD683" s="9"/>
      <c r="TGE683" s="49"/>
      <c r="TGF683" s="49"/>
      <c r="TGG683" s="49"/>
      <c r="TGH683" s="50"/>
      <c r="TGI683" s="47"/>
      <c r="TGJ683" s="47"/>
      <c r="TGK683" s="47"/>
      <c r="TGL683" s="48"/>
      <c r="TGM683" s="43"/>
      <c r="TGN683" s="44"/>
      <c r="TGO683" s="9"/>
      <c r="TGP683" s="49"/>
      <c r="TGQ683" s="49"/>
      <c r="TGR683" s="49"/>
      <c r="TGS683" s="50"/>
      <c r="TGT683" s="47"/>
      <c r="TGU683" s="47"/>
      <c r="TGV683" s="47"/>
      <c r="TGW683" s="48"/>
      <c r="TGX683" s="43"/>
      <c r="TGY683" s="44"/>
      <c r="TGZ683" s="9"/>
      <c r="THA683" s="49"/>
      <c r="THB683" s="49"/>
      <c r="THC683" s="49"/>
      <c r="THD683" s="50"/>
      <c r="THE683" s="47"/>
      <c r="THF683" s="47"/>
      <c r="THG683" s="47"/>
      <c r="THH683" s="48"/>
      <c r="THI683" s="43"/>
      <c r="THJ683" s="44"/>
      <c r="THK683" s="9"/>
      <c r="THL683" s="49"/>
      <c r="THM683" s="49"/>
      <c r="THN683" s="49"/>
      <c r="THO683" s="50"/>
      <c r="THP683" s="47"/>
      <c r="THQ683" s="47"/>
      <c r="THR683" s="47"/>
      <c r="THS683" s="48"/>
      <c r="THT683" s="43"/>
      <c r="THU683" s="44"/>
      <c r="THV683" s="9"/>
      <c r="THW683" s="49"/>
      <c r="THX683" s="49"/>
      <c r="THY683" s="49"/>
      <c r="THZ683" s="50"/>
      <c r="TIA683" s="47"/>
      <c r="TIB683" s="47"/>
      <c r="TIC683" s="47"/>
      <c r="TID683" s="48"/>
      <c r="TIE683" s="43"/>
      <c r="TIF683" s="44"/>
      <c r="TIG683" s="9"/>
      <c r="TIH683" s="49"/>
      <c r="TII683" s="49"/>
      <c r="TIJ683" s="49"/>
      <c r="TIK683" s="50"/>
      <c r="TIL683" s="47"/>
      <c r="TIM683" s="47"/>
      <c r="TIN683" s="47"/>
      <c r="TIO683" s="48"/>
      <c r="TIP683" s="43"/>
      <c r="TIQ683" s="44"/>
      <c r="TIR683" s="9"/>
      <c r="TIS683" s="49"/>
      <c r="TIT683" s="49"/>
      <c r="TIU683" s="49"/>
      <c r="TIV683" s="50"/>
      <c r="TIW683" s="47"/>
      <c r="TIX683" s="47"/>
      <c r="TIY683" s="47"/>
      <c r="TIZ683" s="48"/>
      <c r="TJA683" s="43"/>
      <c r="TJB683" s="44"/>
      <c r="TJC683" s="9"/>
      <c r="TJD683" s="49"/>
      <c r="TJE683" s="49"/>
      <c r="TJF683" s="49"/>
      <c r="TJG683" s="50"/>
      <c r="TJH683" s="47"/>
      <c r="TJI683" s="47"/>
      <c r="TJJ683" s="47"/>
      <c r="TJK683" s="48"/>
      <c r="TJL683" s="43"/>
      <c r="TJM683" s="44"/>
      <c r="TJN683" s="9"/>
      <c r="TJO683" s="49"/>
      <c r="TJP683" s="49"/>
      <c r="TJQ683" s="49"/>
      <c r="TJR683" s="50"/>
      <c r="TJS683" s="47"/>
      <c r="TJT683" s="47"/>
      <c r="TJU683" s="47"/>
      <c r="TJV683" s="48"/>
      <c r="TJW683" s="43"/>
      <c r="TJX683" s="44"/>
      <c r="TJY683" s="9"/>
      <c r="TJZ683" s="49"/>
      <c r="TKA683" s="49"/>
      <c r="TKB683" s="49"/>
      <c r="TKC683" s="50"/>
      <c r="TKD683" s="47"/>
      <c r="TKE683" s="47"/>
      <c r="TKF683" s="47"/>
      <c r="TKG683" s="48"/>
      <c r="TKH683" s="43"/>
      <c r="TKI683" s="44"/>
      <c r="TKJ683" s="9"/>
      <c r="TKK683" s="49"/>
      <c r="TKL683" s="49"/>
      <c r="TKM683" s="49"/>
      <c r="TKN683" s="50"/>
      <c r="TKO683" s="47"/>
      <c r="TKP683" s="47"/>
      <c r="TKQ683" s="47"/>
      <c r="TKR683" s="48"/>
      <c r="TKS683" s="43"/>
      <c r="TKT683" s="44"/>
      <c r="TKU683" s="9"/>
      <c r="TKV683" s="49"/>
      <c r="TKW683" s="49"/>
      <c r="TKX683" s="49"/>
      <c r="TKY683" s="50"/>
      <c r="TKZ683" s="47"/>
      <c r="TLA683" s="47"/>
      <c r="TLB683" s="47"/>
      <c r="TLC683" s="48"/>
      <c r="TLD683" s="43"/>
      <c r="TLE683" s="44"/>
      <c r="TLF683" s="9"/>
      <c r="TLG683" s="49"/>
      <c r="TLH683" s="49"/>
      <c r="TLI683" s="49"/>
      <c r="TLJ683" s="50"/>
      <c r="TLK683" s="47"/>
      <c r="TLL683" s="47"/>
      <c r="TLM683" s="47"/>
      <c r="TLN683" s="48"/>
      <c r="TLO683" s="43"/>
      <c r="TLP683" s="44"/>
      <c r="TLQ683" s="9"/>
      <c r="TLR683" s="49"/>
      <c r="TLS683" s="49"/>
      <c r="TLT683" s="49"/>
      <c r="TLU683" s="50"/>
      <c r="TLV683" s="47"/>
      <c r="TLW683" s="47"/>
      <c r="TLX683" s="47"/>
      <c r="TLY683" s="48"/>
      <c r="TLZ683" s="43"/>
      <c r="TMA683" s="44"/>
      <c r="TMB683" s="9"/>
      <c r="TMC683" s="49"/>
      <c r="TMD683" s="49"/>
      <c r="TME683" s="49"/>
      <c r="TMF683" s="50"/>
      <c r="TMG683" s="47"/>
      <c r="TMH683" s="47"/>
      <c r="TMI683" s="47"/>
      <c r="TMJ683" s="48"/>
      <c r="TMK683" s="43"/>
      <c r="TML683" s="44"/>
      <c r="TMM683" s="9"/>
      <c r="TMN683" s="49"/>
      <c r="TMO683" s="49"/>
      <c r="TMP683" s="49"/>
      <c r="TMQ683" s="50"/>
      <c r="TMR683" s="47"/>
      <c r="TMS683" s="47"/>
      <c r="TMT683" s="47"/>
      <c r="TMU683" s="48"/>
      <c r="TMV683" s="43"/>
      <c r="TMW683" s="44"/>
      <c r="TMX683" s="9"/>
      <c r="TMY683" s="49"/>
      <c r="TMZ683" s="49"/>
      <c r="TNA683" s="49"/>
      <c r="TNB683" s="50"/>
      <c r="TNC683" s="47"/>
      <c r="TND683" s="47"/>
      <c r="TNE683" s="47"/>
      <c r="TNF683" s="48"/>
      <c r="TNG683" s="43"/>
      <c r="TNH683" s="44"/>
      <c r="TNI683" s="9"/>
      <c r="TNJ683" s="49"/>
      <c r="TNK683" s="49"/>
      <c r="TNL683" s="49"/>
      <c r="TNM683" s="50"/>
      <c r="TNN683" s="47"/>
      <c r="TNO683" s="47"/>
      <c r="TNP683" s="47"/>
      <c r="TNQ683" s="48"/>
      <c r="TNR683" s="43"/>
      <c r="TNS683" s="44"/>
      <c r="TNT683" s="9"/>
      <c r="TNU683" s="49"/>
      <c r="TNV683" s="49"/>
      <c r="TNW683" s="49"/>
      <c r="TNX683" s="50"/>
      <c r="TNY683" s="47"/>
      <c r="TNZ683" s="47"/>
      <c r="TOA683" s="47"/>
      <c r="TOB683" s="48"/>
      <c r="TOC683" s="43"/>
      <c r="TOD683" s="44"/>
      <c r="TOE683" s="9"/>
      <c r="TOF683" s="49"/>
      <c r="TOG683" s="49"/>
      <c r="TOH683" s="49"/>
      <c r="TOI683" s="50"/>
      <c r="TOJ683" s="47"/>
      <c r="TOK683" s="47"/>
      <c r="TOL683" s="47"/>
      <c r="TOM683" s="48"/>
      <c r="TON683" s="43"/>
      <c r="TOO683" s="44"/>
      <c r="TOP683" s="9"/>
      <c r="TOQ683" s="49"/>
      <c r="TOR683" s="49"/>
      <c r="TOS683" s="49"/>
      <c r="TOT683" s="50"/>
      <c r="TOU683" s="47"/>
      <c r="TOV683" s="47"/>
      <c r="TOW683" s="47"/>
      <c r="TOX683" s="48"/>
      <c r="TOY683" s="43"/>
      <c r="TOZ683" s="44"/>
      <c r="TPA683" s="9"/>
      <c r="TPB683" s="49"/>
      <c r="TPC683" s="49"/>
      <c r="TPD683" s="49"/>
      <c r="TPE683" s="50"/>
      <c r="TPF683" s="47"/>
      <c r="TPG683" s="47"/>
      <c r="TPH683" s="47"/>
      <c r="TPI683" s="48"/>
      <c r="TPJ683" s="43"/>
      <c r="TPK683" s="44"/>
      <c r="TPL683" s="9"/>
      <c r="TPM683" s="49"/>
      <c r="TPN683" s="49"/>
      <c r="TPO683" s="49"/>
      <c r="TPP683" s="50"/>
      <c r="TPQ683" s="47"/>
      <c r="TPR683" s="47"/>
      <c r="TPS683" s="47"/>
      <c r="TPT683" s="48"/>
      <c r="TPU683" s="43"/>
      <c r="TPV683" s="44"/>
      <c r="TPW683" s="9"/>
      <c r="TPX683" s="49"/>
      <c r="TPY683" s="49"/>
      <c r="TPZ683" s="49"/>
      <c r="TQA683" s="50"/>
      <c r="TQB683" s="47"/>
      <c r="TQC683" s="47"/>
      <c r="TQD683" s="47"/>
      <c r="TQE683" s="48"/>
      <c r="TQF683" s="43"/>
      <c r="TQG683" s="44"/>
      <c r="TQH683" s="9"/>
      <c r="TQI683" s="49"/>
      <c r="TQJ683" s="49"/>
      <c r="TQK683" s="49"/>
      <c r="TQL683" s="50"/>
      <c r="TQM683" s="47"/>
      <c r="TQN683" s="47"/>
      <c r="TQO683" s="47"/>
      <c r="TQP683" s="48"/>
      <c r="TQQ683" s="43"/>
      <c r="TQR683" s="44"/>
      <c r="TQS683" s="9"/>
      <c r="TQT683" s="49"/>
      <c r="TQU683" s="49"/>
      <c r="TQV683" s="49"/>
      <c r="TQW683" s="50"/>
      <c r="TQX683" s="47"/>
      <c r="TQY683" s="47"/>
      <c r="TQZ683" s="47"/>
      <c r="TRA683" s="48"/>
      <c r="TRB683" s="43"/>
      <c r="TRC683" s="44"/>
      <c r="TRD683" s="9"/>
      <c r="TRE683" s="49"/>
      <c r="TRF683" s="49"/>
      <c r="TRG683" s="49"/>
      <c r="TRH683" s="50"/>
      <c r="TRI683" s="47"/>
      <c r="TRJ683" s="47"/>
      <c r="TRK683" s="47"/>
      <c r="TRL683" s="48"/>
      <c r="TRM683" s="43"/>
      <c r="TRN683" s="44"/>
      <c r="TRO683" s="9"/>
      <c r="TRP683" s="49"/>
      <c r="TRQ683" s="49"/>
      <c r="TRR683" s="49"/>
      <c r="TRS683" s="50"/>
      <c r="TRT683" s="47"/>
      <c r="TRU683" s="47"/>
      <c r="TRV683" s="47"/>
      <c r="TRW683" s="48"/>
      <c r="TRX683" s="43"/>
      <c r="TRY683" s="44"/>
      <c r="TRZ683" s="9"/>
      <c r="TSA683" s="49"/>
      <c r="TSB683" s="49"/>
      <c r="TSC683" s="49"/>
      <c r="TSD683" s="50"/>
      <c r="TSE683" s="47"/>
      <c r="TSF683" s="47"/>
      <c r="TSG683" s="47"/>
      <c r="TSH683" s="48"/>
      <c r="TSI683" s="43"/>
      <c r="TSJ683" s="44"/>
      <c r="TSK683" s="9"/>
      <c r="TSL683" s="49"/>
      <c r="TSM683" s="49"/>
      <c r="TSN683" s="49"/>
      <c r="TSO683" s="50"/>
      <c r="TSP683" s="47"/>
      <c r="TSQ683" s="47"/>
      <c r="TSR683" s="47"/>
      <c r="TSS683" s="48"/>
      <c r="TST683" s="43"/>
      <c r="TSU683" s="44"/>
      <c r="TSV683" s="9"/>
      <c r="TSW683" s="49"/>
      <c r="TSX683" s="49"/>
      <c r="TSY683" s="49"/>
      <c r="TSZ683" s="50"/>
      <c r="TTA683" s="47"/>
      <c r="TTB683" s="47"/>
      <c r="TTC683" s="47"/>
      <c r="TTD683" s="48"/>
      <c r="TTE683" s="43"/>
      <c r="TTF683" s="44"/>
      <c r="TTG683" s="9"/>
      <c r="TTH683" s="49"/>
      <c r="TTI683" s="49"/>
      <c r="TTJ683" s="49"/>
      <c r="TTK683" s="50"/>
      <c r="TTL683" s="47"/>
      <c r="TTM683" s="47"/>
      <c r="TTN683" s="47"/>
      <c r="TTO683" s="48"/>
      <c r="TTP683" s="43"/>
      <c r="TTQ683" s="44"/>
      <c r="TTR683" s="9"/>
      <c r="TTS683" s="49"/>
      <c r="TTT683" s="49"/>
      <c r="TTU683" s="49"/>
      <c r="TTV683" s="50"/>
      <c r="TTW683" s="47"/>
      <c r="TTX683" s="47"/>
      <c r="TTY683" s="47"/>
      <c r="TTZ683" s="48"/>
      <c r="TUA683" s="43"/>
      <c r="TUB683" s="44"/>
      <c r="TUC683" s="9"/>
      <c r="TUD683" s="49"/>
      <c r="TUE683" s="49"/>
      <c r="TUF683" s="49"/>
      <c r="TUG683" s="50"/>
      <c r="TUH683" s="47"/>
      <c r="TUI683" s="47"/>
      <c r="TUJ683" s="47"/>
      <c r="TUK683" s="48"/>
      <c r="TUL683" s="43"/>
      <c r="TUM683" s="44"/>
      <c r="TUN683" s="9"/>
      <c r="TUO683" s="49"/>
      <c r="TUP683" s="49"/>
      <c r="TUQ683" s="49"/>
      <c r="TUR683" s="50"/>
      <c r="TUS683" s="47"/>
      <c r="TUT683" s="47"/>
      <c r="TUU683" s="47"/>
      <c r="TUV683" s="48"/>
      <c r="TUW683" s="43"/>
      <c r="TUX683" s="44"/>
      <c r="TUY683" s="9"/>
      <c r="TUZ683" s="49"/>
      <c r="TVA683" s="49"/>
      <c r="TVB683" s="49"/>
      <c r="TVC683" s="50"/>
      <c r="TVD683" s="47"/>
      <c r="TVE683" s="47"/>
      <c r="TVF683" s="47"/>
      <c r="TVG683" s="48"/>
      <c r="TVH683" s="43"/>
      <c r="TVI683" s="44"/>
      <c r="TVJ683" s="9"/>
      <c r="TVK683" s="49"/>
      <c r="TVL683" s="49"/>
      <c r="TVM683" s="49"/>
      <c r="TVN683" s="50"/>
      <c r="TVO683" s="47"/>
      <c r="TVP683" s="47"/>
      <c r="TVQ683" s="47"/>
      <c r="TVR683" s="48"/>
      <c r="TVS683" s="43"/>
      <c r="TVT683" s="44"/>
      <c r="TVU683" s="9"/>
      <c r="TVV683" s="49"/>
      <c r="TVW683" s="49"/>
      <c r="TVX683" s="49"/>
      <c r="TVY683" s="50"/>
      <c r="TVZ683" s="47"/>
      <c r="TWA683" s="47"/>
      <c r="TWB683" s="47"/>
      <c r="TWC683" s="48"/>
      <c r="TWD683" s="43"/>
      <c r="TWE683" s="44"/>
      <c r="TWF683" s="9"/>
      <c r="TWG683" s="49"/>
      <c r="TWH683" s="49"/>
      <c r="TWI683" s="49"/>
      <c r="TWJ683" s="50"/>
      <c r="TWK683" s="47"/>
      <c r="TWL683" s="47"/>
      <c r="TWM683" s="47"/>
      <c r="TWN683" s="48"/>
      <c r="TWO683" s="43"/>
      <c r="TWP683" s="44"/>
      <c r="TWQ683" s="9"/>
      <c r="TWR683" s="49"/>
      <c r="TWS683" s="49"/>
      <c r="TWT683" s="49"/>
      <c r="TWU683" s="50"/>
      <c r="TWV683" s="47"/>
      <c r="TWW683" s="47"/>
      <c r="TWX683" s="47"/>
      <c r="TWY683" s="48"/>
      <c r="TWZ683" s="43"/>
      <c r="TXA683" s="44"/>
      <c r="TXB683" s="9"/>
      <c r="TXC683" s="49"/>
      <c r="TXD683" s="49"/>
      <c r="TXE683" s="49"/>
      <c r="TXF683" s="50"/>
      <c r="TXG683" s="47"/>
      <c r="TXH683" s="47"/>
      <c r="TXI683" s="47"/>
      <c r="TXJ683" s="48"/>
      <c r="TXK683" s="43"/>
      <c r="TXL683" s="44"/>
      <c r="TXM683" s="9"/>
      <c r="TXN683" s="49"/>
      <c r="TXO683" s="49"/>
      <c r="TXP683" s="49"/>
      <c r="TXQ683" s="50"/>
      <c r="TXR683" s="47"/>
      <c r="TXS683" s="47"/>
      <c r="TXT683" s="47"/>
      <c r="TXU683" s="48"/>
      <c r="TXV683" s="43"/>
      <c r="TXW683" s="44"/>
      <c r="TXX683" s="9"/>
      <c r="TXY683" s="49"/>
      <c r="TXZ683" s="49"/>
      <c r="TYA683" s="49"/>
      <c r="TYB683" s="50"/>
      <c r="TYC683" s="47"/>
      <c r="TYD683" s="47"/>
      <c r="TYE683" s="47"/>
      <c r="TYF683" s="48"/>
      <c r="TYG683" s="43"/>
      <c r="TYH683" s="44"/>
      <c r="TYI683" s="9"/>
      <c r="TYJ683" s="49"/>
      <c r="TYK683" s="49"/>
      <c r="TYL683" s="49"/>
      <c r="TYM683" s="50"/>
      <c r="TYN683" s="47"/>
      <c r="TYO683" s="47"/>
      <c r="TYP683" s="47"/>
      <c r="TYQ683" s="48"/>
      <c r="TYR683" s="43"/>
      <c r="TYS683" s="44"/>
      <c r="TYT683" s="9"/>
      <c r="TYU683" s="49"/>
      <c r="TYV683" s="49"/>
      <c r="TYW683" s="49"/>
      <c r="TYX683" s="50"/>
      <c r="TYY683" s="47"/>
      <c r="TYZ683" s="47"/>
      <c r="TZA683" s="47"/>
      <c r="TZB683" s="48"/>
      <c r="TZC683" s="43"/>
      <c r="TZD683" s="44"/>
      <c r="TZE683" s="9"/>
      <c r="TZF683" s="49"/>
      <c r="TZG683" s="49"/>
      <c r="TZH683" s="49"/>
      <c r="TZI683" s="50"/>
      <c r="TZJ683" s="47"/>
      <c r="TZK683" s="47"/>
      <c r="TZL683" s="47"/>
      <c r="TZM683" s="48"/>
      <c r="TZN683" s="43"/>
      <c r="TZO683" s="44"/>
      <c r="TZP683" s="9"/>
      <c r="TZQ683" s="49"/>
      <c r="TZR683" s="49"/>
      <c r="TZS683" s="49"/>
      <c r="TZT683" s="50"/>
      <c r="TZU683" s="47"/>
      <c r="TZV683" s="47"/>
      <c r="TZW683" s="47"/>
      <c r="TZX683" s="48"/>
      <c r="TZY683" s="43"/>
      <c r="TZZ683" s="44"/>
      <c r="UAA683" s="9"/>
      <c r="UAB683" s="49"/>
      <c r="UAC683" s="49"/>
      <c r="UAD683" s="49"/>
      <c r="UAE683" s="50"/>
      <c r="UAF683" s="47"/>
      <c r="UAG683" s="47"/>
      <c r="UAH683" s="47"/>
      <c r="UAI683" s="48"/>
      <c r="UAJ683" s="43"/>
      <c r="UAK683" s="44"/>
      <c r="UAL683" s="9"/>
      <c r="UAM683" s="49"/>
      <c r="UAN683" s="49"/>
      <c r="UAO683" s="49"/>
      <c r="UAP683" s="50"/>
      <c r="UAQ683" s="47"/>
      <c r="UAR683" s="47"/>
      <c r="UAS683" s="47"/>
      <c r="UAT683" s="48"/>
      <c r="UAU683" s="43"/>
      <c r="UAV683" s="44"/>
      <c r="UAW683" s="9"/>
      <c r="UAX683" s="49"/>
      <c r="UAY683" s="49"/>
      <c r="UAZ683" s="49"/>
      <c r="UBA683" s="50"/>
      <c r="UBB683" s="47"/>
      <c r="UBC683" s="47"/>
      <c r="UBD683" s="47"/>
      <c r="UBE683" s="48"/>
      <c r="UBF683" s="43"/>
      <c r="UBG683" s="44"/>
      <c r="UBH683" s="9"/>
      <c r="UBI683" s="49"/>
      <c r="UBJ683" s="49"/>
      <c r="UBK683" s="49"/>
      <c r="UBL683" s="50"/>
      <c r="UBM683" s="47"/>
      <c r="UBN683" s="47"/>
      <c r="UBO683" s="47"/>
      <c r="UBP683" s="48"/>
      <c r="UBQ683" s="43"/>
      <c r="UBR683" s="44"/>
      <c r="UBS683" s="9"/>
      <c r="UBT683" s="49"/>
      <c r="UBU683" s="49"/>
      <c r="UBV683" s="49"/>
      <c r="UBW683" s="50"/>
      <c r="UBX683" s="47"/>
      <c r="UBY683" s="47"/>
      <c r="UBZ683" s="47"/>
      <c r="UCA683" s="48"/>
      <c r="UCB683" s="43"/>
      <c r="UCC683" s="44"/>
      <c r="UCD683" s="9"/>
      <c r="UCE683" s="49"/>
      <c r="UCF683" s="49"/>
      <c r="UCG683" s="49"/>
      <c r="UCH683" s="50"/>
      <c r="UCI683" s="47"/>
      <c r="UCJ683" s="47"/>
      <c r="UCK683" s="47"/>
      <c r="UCL683" s="48"/>
      <c r="UCM683" s="43"/>
      <c r="UCN683" s="44"/>
      <c r="UCO683" s="9"/>
      <c r="UCP683" s="49"/>
      <c r="UCQ683" s="49"/>
      <c r="UCR683" s="49"/>
      <c r="UCS683" s="50"/>
      <c r="UCT683" s="47"/>
      <c r="UCU683" s="47"/>
      <c r="UCV683" s="47"/>
      <c r="UCW683" s="48"/>
      <c r="UCX683" s="43"/>
      <c r="UCY683" s="44"/>
      <c r="UCZ683" s="9"/>
      <c r="UDA683" s="49"/>
      <c r="UDB683" s="49"/>
      <c r="UDC683" s="49"/>
      <c r="UDD683" s="50"/>
      <c r="UDE683" s="47"/>
      <c r="UDF683" s="47"/>
      <c r="UDG683" s="47"/>
      <c r="UDH683" s="48"/>
      <c r="UDI683" s="43"/>
      <c r="UDJ683" s="44"/>
      <c r="UDK683" s="9"/>
      <c r="UDL683" s="49"/>
      <c r="UDM683" s="49"/>
      <c r="UDN683" s="49"/>
      <c r="UDO683" s="50"/>
      <c r="UDP683" s="47"/>
      <c r="UDQ683" s="47"/>
      <c r="UDR683" s="47"/>
      <c r="UDS683" s="48"/>
      <c r="UDT683" s="43"/>
      <c r="UDU683" s="44"/>
      <c r="UDV683" s="9"/>
      <c r="UDW683" s="49"/>
      <c r="UDX683" s="49"/>
      <c r="UDY683" s="49"/>
      <c r="UDZ683" s="50"/>
      <c r="UEA683" s="47"/>
      <c r="UEB683" s="47"/>
      <c r="UEC683" s="47"/>
      <c r="UED683" s="48"/>
      <c r="UEE683" s="43"/>
      <c r="UEF683" s="44"/>
      <c r="UEG683" s="9"/>
      <c r="UEH683" s="49"/>
      <c r="UEI683" s="49"/>
      <c r="UEJ683" s="49"/>
      <c r="UEK683" s="50"/>
      <c r="UEL683" s="47"/>
      <c r="UEM683" s="47"/>
      <c r="UEN683" s="47"/>
      <c r="UEO683" s="48"/>
      <c r="UEP683" s="43"/>
      <c r="UEQ683" s="44"/>
      <c r="UER683" s="9"/>
      <c r="UES683" s="49"/>
      <c r="UET683" s="49"/>
      <c r="UEU683" s="49"/>
      <c r="UEV683" s="50"/>
      <c r="UEW683" s="47"/>
      <c r="UEX683" s="47"/>
      <c r="UEY683" s="47"/>
      <c r="UEZ683" s="48"/>
      <c r="UFA683" s="43"/>
      <c r="UFB683" s="44"/>
      <c r="UFC683" s="9"/>
      <c r="UFD683" s="49"/>
      <c r="UFE683" s="49"/>
      <c r="UFF683" s="49"/>
      <c r="UFG683" s="50"/>
      <c r="UFH683" s="47"/>
      <c r="UFI683" s="47"/>
      <c r="UFJ683" s="47"/>
      <c r="UFK683" s="48"/>
      <c r="UFL683" s="43"/>
      <c r="UFM683" s="44"/>
      <c r="UFN683" s="9"/>
      <c r="UFO683" s="49"/>
      <c r="UFP683" s="49"/>
      <c r="UFQ683" s="49"/>
      <c r="UFR683" s="50"/>
      <c r="UFS683" s="47"/>
      <c r="UFT683" s="47"/>
      <c r="UFU683" s="47"/>
      <c r="UFV683" s="48"/>
      <c r="UFW683" s="43"/>
      <c r="UFX683" s="44"/>
      <c r="UFY683" s="9"/>
      <c r="UFZ683" s="49"/>
      <c r="UGA683" s="49"/>
      <c r="UGB683" s="49"/>
      <c r="UGC683" s="50"/>
      <c r="UGD683" s="47"/>
      <c r="UGE683" s="47"/>
      <c r="UGF683" s="47"/>
      <c r="UGG683" s="48"/>
      <c r="UGH683" s="43"/>
      <c r="UGI683" s="44"/>
      <c r="UGJ683" s="9"/>
      <c r="UGK683" s="49"/>
      <c r="UGL683" s="49"/>
      <c r="UGM683" s="49"/>
      <c r="UGN683" s="50"/>
      <c r="UGO683" s="47"/>
      <c r="UGP683" s="47"/>
      <c r="UGQ683" s="47"/>
      <c r="UGR683" s="48"/>
      <c r="UGS683" s="43"/>
      <c r="UGT683" s="44"/>
      <c r="UGU683" s="9"/>
      <c r="UGV683" s="49"/>
      <c r="UGW683" s="49"/>
      <c r="UGX683" s="49"/>
      <c r="UGY683" s="50"/>
      <c r="UGZ683" s="47"/>
      <c r="UHA683" s="47"/>
      <c r="UHB683" s="47"/>
      <c r="UHC683" s="48"/>
      <c r="UHD683" s="43"/>
      <c r="UHE683" s="44"/>
      <c r="UHF683" s="9"/>
      <c r="UHG683" s="49"/>
      <c r="UHH683" s="49"/>
      <c r="UHI683" s="49"/>
      <c r="UHJ683" s="50"/>
      <c r="UHK683" s="47"/>
      <c r="UHL683" s="47"/>
      <c r="UHM683" s="47"/>
      <c r="UHN683" s="48"/>
      <c r="UHO683" s="43"/>
      <c r="UHP683" s="44"/>
      <c r="UHQ683" s="9"/>
      <c r="UHR683" s="49"/>
      <c r="UHS683" s="49"/>
      <c r="UHT683" s="49"/>
      <c r="UHU683" s="50"/>
      <c r="UHV683" s="47"/>
      <c r="UHW683" s="47"/>
      <c r="UHX683" s="47"/>
      <c r="UHY683" s="48"/>
      <c r="UHZ683" s="43"/>
      <c r="UIA683" s="44"/>
      <c r="UIB683" s="9"/>
      <c r="UIC683" s="49"/>
      <c r="UID683" s="49"/>
      <c r="UIE683" s="49"/>
      <c r="UIF683" s="50"/>
      <c r="UIG683" s="47"/>
      <c r="UIH683" s="47"/>
      <c r="UII683" s="47"/>
      <c r="UIJ683" s="48"/>
      <c r="UIK683" s="43"/>
      <c r="UIL683" s="44"/>
      <c r="UIM683" s="9"/>
      <c r="UIN683" s="49"/>
      <c r="UIO683" s="49"/>
      <c r="UIP683" s="49"/>
      <c r="UIQ683" s="50"/>
      <c r="UIR683" s="47"/>
      <c r="UIS683" s="47"/>
      <c r="UIT683" s="47"/>
      <c r="UIU683" s="48"/>
      <c r="UIV683" s="43"/>
      <c r="UIW683" s="44"/>
      <c r="UIX683" s="9"/>
      <c r="UIY683" s="49"/>
      <c r="UIZ683" s="49"/>
      <c r="UJA683" s="49"/>
      <c r="UJB683" s="50"/>
      <c r="UJC683" s="47"/>
      <c r="UJD683" s="47"/>
      <c r="UJE683" s="47"/>
      <c r="UJF683" s="48"/>
      <c r="UJG683" s="43"/>
      <c r="UJH683" s="44"/>
      <c r="UJI683" s="9"/>
      <c r="UJJ683" s="49"/>
      <c r="UJK683" s="49"/>
      <c r="UJL683" s="49"/>
      <c r="UJM683" s="50"/>
      <c r="UJN683" s="47"/>
      <c r="UJO683" s="47"/>
      <c r="UJP683" s="47"/>
      <c r="UJQ683" s="48"/>
      <c r="UJR683" s="43"/>
      <c r="UJS683" s="44"/>
      <c r="UJT683" s="9"/>
      <c r="UJU683" s="49"/>
      <c r="UJV683" s="49"/>
      <c r="UJW683" s="49"/>
      <c r="UJX683" s="50"/>
      <c r="UJY683" s="47"/>
      <c r="UJZ683" s="47"/>
      <c r="UKA683" s="47"/>
      <c r="UKB683" s="48"/>
      <c r="UKC683" s="43"/>
      <c r="UKD683" s="44"/>
      <c r="UKE683" s="9"/>
      <c r="UKF683" s="49"/>
      <c r="UKG683" s="49"/>
      <c r="UKH683" s="49"/>
      <c r="UKI683" s="50"/>
      <c r="UKJ683" s="47"/>
      <c r="UKK683" s="47"/>
      <c r="UKL683" s="47"/>
      <c r="UKM683" s="48"/>
      <c r="UKN683" s="43"/>
      <c r="UKO683" s="44"/>
      <c r="UKP683" s="9"/>
      <c r="UKQ683" s="49"/>
      <c r="UKR683" s="49"/>
      <c r="UKS683" s="49"/>
      <c r="UKT683" s="50"/>
      <c r="UKU683" s="47"/>
      <c r="UKV683" s="47"/>
      <c r="UKW683" s="47"/>
      <c r="UKX683" s="48"/>
      <c r="UKY683" s="43"/>
      <c r="UKZ683" s="44"/>
      <c r="ULA683" s="9"/>
      <c r="ULB683" s="49"/>
      <c r="ULC683" s="49"/>
      <c r="ULD683" s="49"/>
      <c r="ULE683" s="50"/>
      <c r="ULF683" s="47"/>
      <c r="ULG683" s="47"/>
      <c r="ULH683" s="47"/>
      <c r="ULI683" s="48"/>
      <c r="ULJ683" s="43"/>
      <c r="ULK683" s="44"/>
      <c r="ULL683" s="9"/>
      <c r="ULM683" s="49"/>
      <c r="ULN683" s="49"/>
      <c r="ULO683" s="49"/>
      <c r="ULP683" s="50"/>
      <c r="ULQ683" s="47"/>
      <c r="ULR683" s="47"/>
      <c r="ULS683" s="47"/>
      <c r="ULT683" s="48"/>
      <c r="ULU683" s="43"/>
      <c r="ULV683" s="44"/>
      <c r="ULW683" s="9"/>
      <c r="ULX683" s="49"/>
      <c r="ULY683" s="49"/>
      <c r="ULZ683" s="49"/>
      <c r="UMA683" s="50"/>
      <c r="UMB683" s="47"/>
      <c r="UMC683" s="47"/>
      <c r="UMD683" s="47"/>
      <c r="UME683" s="48"/>
      <c r="UMF683" s="43"/>
      <c r="UMG683" s="44"/>
      <c r="UMH683" s="9"/>
      <c r="UMI683" s="49"/>
      <c r="UMJ683" s="49"/>
      <c r="UMK683" s="49"/>
      <c r="UML683" s="50"/>
      <c r="UMM683" s="47"/>
      <c r="UMN683" s="47"/>
      <c r="UMO683" s="47"/>
      <c r="UMP683" s="48"/>
      <c r="UMQ683" s="43"/>
      <c r="UMR683" s="44"/>
      <c r="UMS683" s="9"/>
      <c r="UMT683" s="49"/>
      <c r="UMU683" s="49"/>
      <c r="UMV683" s="49"/>
      <c r="UMW683" s="50"/>
      <c r="UMX683" s="47"/>
      <c r="UMY683" s="47"/>
      <c r="UMZ683" s="47"/>
      <c r="UNA683" s="48"/>
      <c r="UNB683" s="43"/>
      <c r="UNC683" s="44"/>
      <c r="UND683" s="9"/>
      <c r="UNE683" s="49"/>
      <c r="UNF683" s="49"/>
      <c r="UNG683" s="49"/>
      <c r="UNH683" s="50"/>
      <c r="UNI683" s="47"/>
      <c r="UNJ683" s="47"/>
      <c r="UNK683" s="47"/>
      <c r="UNL683" s="48"/>
      <c r="UNM683" s="43"/>
      <c r="UNN683" s="44"/>
      <c r="UNO683" s="9"/>
      <c r="UNP683" s="49"/>
      <c r="UNQ683" s="49"/>
      <c r="UNR683" s="49"/>
      <c r="UNS683" s="50"/>
      <c r="UNT683" s="47"/>
      <c r="UNU683" s="47"/>
      <c r="UNV683" s="47"/>
      <c r="UNW683" s="48"/>
      <c r="UNX683" s="43"/>
      <c r="UNY683" s="44"/>
      <c r="UNZ683" s="9"/>
      <c r="UOA683" s="49"/>
      <c r="UOB683" s="49"/>
      <c r="UOC683" s="49"/>
      <c r="UOD683" s="50"/>
      <c r="UOE683" s="47"/>
      <c r="UOF683" s="47"/>
      <c r="UOG683" s="47"/>
      <c r="UOH683" s="48"/>
      <c r="UOI683" s="43"/>
      <c r="UOJ683" s="44"/>
      <c r="UOK683" s="9"/>
      <c r="UOL683" s="49"/>
      <c r="UOM683" s="49"/>
      <c r="UON683" s="49"/>
      <c r="UOO683" s="50"/>
      <c r="UOP683" s="47"/>
      <c r="UOQ683" s="47"/>
      <c r="UOR683" s="47"/>
      <c r="UOS683" s="48"/>
      <c r="UOT683" s="43"/>
      <c r="UOU683" s="44"/>
      <c r="UOV683" s="9"/>
      <c r="UOW683" s="49"/>
      <c r="UOX683" s="49"/>
      <c r="UOY683" s="49"/>
      <c r="UOZ683" s="50"/>
      <c r="UPA683" s="47"/>
      <c r="UPB683" s="47"/>
      <c r="UPC683" s="47"/>
      <c r="UPD683" s="48"/>
      <c r="UPE683" s="43"/>
      <c r="UPF683" s="44"/>
      <c r="UPG683" s="9"/>
      <c r="UPH683" s="49"/>
      <c r="UPI683" s="49"/>
      <c r="UPJ683" s="49"/>
      <c r="UPK683" s="50"/>
      <c r="UPL683" s="47"/>
      <c r="UPM683" s="47"/>
      <c r="UPN683" s="47"/>
      <c r="UPO683" s="48"/>
      <c r="UPP683" s="43"/>
      <c r="UPQ683" s="44"/>
      <c r="UPR683" s="9"/>
      <c r="UPS683" s="49"/>
      <c r="UPT683" s="49"/>
      <c r="UPU683" s="49"/>
      <c r="UPV683" s="50"/>
      <c r="UPW683" s="47"/>
      <c r="UPX683" s="47"/>
      <c r="UPY683" s="47"/>
      <c r="UPZ683" s="48"/>
      <c r="UQA683" s="43"/>
      <c r="UQB683" s="44"/>
      <c r="UQC683" s="9"/>
      <c r="UQD683" s="49"/>
      <c r="UQE683" s="49"/>
      <c r="UQF683" s="49"/>
      <c r="UQG683" s="50"/>
      <c r="UQH683" s="47"/>
      <c r="UQI683" s="47"/>
      <c r="UQJ683" s="47"/>
      <c r="UQK683" s="48"/>
      <c r="UQL683" s="43"/>
      <c r="UQM683" s="44"/>
      <c r="UQN683" s="9"/>
      <c r="UQO683" s="49"/>
      <c r="UQP683" s="49"/>
      <c r="UQQ683" s="49"/>
      <c r="UQR683" s="50"/>
      <c r="UQS683" s="47"/>
      <c r="UQT683" s="47"/>
      <c r="UQU683" s="47"/>
      <c r="UQV683" s="48"/>
      <c r="UQW683" s="43"/>
      <c r="UQX683" s="44"/>
      <c r="UQY683" s="9"/>
      <c r="UQZ683" s="49"/>
      <c r="URA683" s="49"/>
      <c r="URB683" s="49"/>
      <c r="URC683" s="50"/>
      <c r="URD683" s="47"/>
      <c r="URE683" s="47"/>
      <c r="URF683" s="47"/>
      <c r="URG683" s="48"/>
      <c r="URH683" s="43"/>
      <c r="URI683" s="44"/>
      <c r="URJ683" s="9"/>
      <c r="URK683" s="49"/>
      <c r="URL683" s="49"/>
      <c r="URM683" s="49"/>
      <c r="URN683" s="50"/>
      <c r="URO683" s="47"/>
      <c r="URP683" s="47"/>
      <c r="URQ683" s="47"/>
      <c r="URR683" s="48"/>
      <c r="URS683" s="43"/>
      <c r="URT683" s="44"/>
      <c r="URU683" s="9"/>
      <c r="URV683" s="49"/>
      <c r="URW683" s="49"/>
      <c r="URX683" s="49"/>
      <c r="URY683" s="50"/>
      <c r="URZ683" s="47"/>
      <c r="USA683" s="47"/>
      <c r="USB683" s="47"/>
      <c r="USC683" s="48"/>
      <c r="USD683" s="43"/>
      <c r="USE683" s="44"/>
      <c r="USF683" s="9"/>
      <c r="USG683" s="49"/>
      <c r="USH683" s="49"/>
      <c r="USI683" s="49"/>
      <c r="USJ683" s="50"/>
      <c r="USK683" s="47"/>
      <c r="USL683" s="47"/>
      <c r="USM683" s="47"/>
      <c r="USN683" s="48"/>
      <c r="USO683" s="43"/>
      <c r="USP683" s="44"/>
      <c r="USQ683" s="9"/>
      <c r="USR683" s="49"/>
      <c r="USS683" s="49"/>
      <c r="UST683" s="49"/>
      <c r="USU683" s="50"/>
      <c r="USV683" s="47"/>
      <c r="USW683" s="47"/>
      <c r="USX683" s="47"/>
      <c r="USY683" s="48"/>
      <c r="USZ683" s="43"/>
      <c r="UTA683" s="44"/>
      <c r="UTB683" s="9"/>
      <c r="UTC683" s="49"/>
      <c r="UTD683" s="49"/>
      <c r="UTE683" s="49"/>
      <c r="UTF683" s="50"/>
      <c r="UTG683" s="47"/>
      <c r="UTH683" s="47"/>
      <c r="UTI683" s="47"/>
      <c r="UTJ683" s="48"/>
      <c r="UTK683" s="43"/>
      <c r="UTL683" s="44"/>
      <c r="UTM683" s="9"/>
      <c r="UTN683" s="49"/>
      <c r="UTO683" s="49"/>
      <c r="UTP683" s="49"/>
      <c r="UTQ683" s="50"/>
      <c r="UTR683" s="47"/>
      <c r="UTS683" s="47"/>
      <c r="UTT683" s="47"/>
      <c r="UTU683" s="48"/>
      <c r="UTV683" s="43"/>
      <c r="UTW683" s="44"/>
      <c r="UTX683" s="9"/>
      <c r="UTY683" s="49"/>
      <c r="UTZ683" s="49"/>
      <c r="UUA683" s="49"/>
      <c r="UUB683" s="50"/>
      <c r="UUC683" s="47"/>
      <c r="UUD683" s="47"/>
      <c r="UUE683" s="47"/>
      <c r="UUF683" s="48"/>
      <c r="UUG683" s="43"/>
      <c r="UUH683" s="44"/>
      <c r="UUI683" s="9"/>
      <c r="UUJ683" s="49"/>
      <c r="UUK683" s="49"/>
      <c r="UUL683" s="49"/>
      <c r="UUM683" s="50"/>
      <c r="UUN683" s="47"/>
      <c r="UUO683" s="47"/>
      <c r="UUP683" s="47"/>
      <c r="UUQ683" s="48"/>
      <c r="UUR683" s="43"/>
      <c r="UUS683" s="44"/>
      <c r="UUT683" s="9"/>
      <c r="UUU683" s="49"/>
      <c r="UUV683" s="49"/>
      <c r="UUW683" s="49"/>
      <c r="UUX683" s="50"/>
      <c r="UUY683" s="47"/>
      <c r="UUZ683" s="47"/>
      <c r="UVA683" s="47"/>
      <c r="UVB683" s="48"/>
      <c r="UVC683" s="43"/>
      <c r="UVD683" s="44"/>
      <c r="UVE683" s="9"/>
      <c r="UVF683" s="49"/>
      <c r="UVG683" s="49"/>
      <c r="UVH683" s="49"/>
      <c r="UVI683" s="50"/>
      <c r="UVJ683" s="47"/>
      <c r="UVK683" s="47"/>
      <c r="UVL683" s="47"/>
      <c r="UVM683" s="48"/>
      <c r="UVN683" s="43"/>
      <c r="UVO683" s="44"/>
      <c r="UVP683" s="9"/>
      <c r="UVQ683" s="49"/>
      <c r="UVR683" s="49"/>
      <c r="UVS683" s="49"/>
      <c r="UVT683" s="50"/>
      <c r="UVU683" s="47"/>
      <c r="UVV683" s="47"/>
      <c r="UVW683" s="47"/>
      <c r="UVX683" s="48"/>
      <c r="UVY683" s="43"/>
      <c r="UVZ683" s="44"/>
      <c r="UWA683" s="9"/>
      <c r="UWB683" s="49"/>
      <c r="UWC683" s="49"/>
      <c r="UWD683" s="49"/>
      <c r="UWE683" s="50"/>
      <c r="UWF683" s="47"/>
      <c r="UWG683" s="47"/>
      <c r="UWH683" s="47"/>
      <c r="UWI683" s="48"/>
      <c r="UWJ683" s="43"/>
      <c r="UWK683" s="44"/>
      <c r="UWL683" s="9"/>
      <c r="UWM683" s="49"/>
      <c r="UWN683" s="49"/>
      <c r="UWO683" s="49"/>
      <c r="UWP683" s="50"/>
      <c r="UWQ683" s="47"/>
      <c r="UWR683" s="47"/>
      <c r="UWS683" s="47"/>
      <c r="UWT683" s="48"/>
      <c r="UWU683" s="43"/>
      <c r="UWV683" s="44"/>
      <c r="UWW683" s="9"/>
      <c r="UWX683" s="49"/>
      <c r="UWY683" s="49"/>
      <c r="UWZ683" s="49"/>
      <c r="UXA683" s="50"/>
      <c r="UXB683" s="47"/>
      <c r="UXC683" s="47"/>
      <c r="UXD683" s="47"/>
      <c r="UXE683" s="48"/>
      <c r="UXF683" s="43"/>
      <c r="UXG683" s="44"/>
      <c r="UXH683" s="9"/>
      <c r="UXI683" s="49"/>
      <c r="UXJ683" s="49"/>
      <c r="UXK683" s="49"/>
      <c r="UXL683" s="50"/>
      <c r="UXM683" s="47"/>
      <c r="UXN683" s="47"/>
      <c r="UXO683" s="47"/>
      <c r="UXP683" s="48"/>
      <c r="UXQ683" s="43"/>
      <c r="UXR683" s="44"/>
      <c r="UXS683" s="9"/>
      <c r="UXT683" s="49"/>
      <c r="UXU683" s="49"/>
      <c r="UXV683" s="49"/>
      <c r="UXW683" s="50"/>
      <c r="UXX683" s="47"/>
      <c r="UXY683" s="47"/>
      <c r="UXZ683" s="47"/>
      <c r="UYA683" s="48"/>
      <c r="UYB683" s="43"/>
      <c r="UYC683" s="44"/>
      <c r="UYD683" s="9"/>
      <c r="UYE683" s="49"/>
      <c r="UYF683" s="49"/>
      <c r="UYG683" s="49"/>
      <c r="UYH683" s="50"/>
      <c r="UYI683" s="47"/>
      <c r="UYJ683" s="47"/>
      <c r="UYK683" s="47"/>
      <c r="UYL683" s="48"/>
      <c r="UYM683" s="43"/>
      <c r="UYN683" s="44"/>
      <c r="UYO683" s="9"/>
      <c r="UYP683" s="49"/>
      <c r="UYQ683" s="49"/>
      <c r="UYR683" s="49"/>
      <c r="UYS683" s="50"/>
      <c r="UYT683" s="47"/>
      <c r="UYU683" s="47"/>
      <c r="UYV683" s="47"/>
      <c r="UYW683" s="48"/>
      <c r="UYX683" s="43"/>
      <c r="UYY683" s="44"/>
      <c r="UYZ683" s="9"/>
      <c r="UZA683" s="49"/>
      <c r="UZB683" s="49"/>
      <c r="UZC683" s="49"/>
      <c r="UZD683" s="50"/>
      <c r="UZE683" s="47"/>
      <c r="UZF683" s="47"/>
      <c r="UZG683" s="47"/>
      <c r="UZH683" s="48"/>
      <c r="UZI683" s="43"/>
      <c r="UZJ683" s="44"/>
      <c r="UZK683" s="9"/>
      <c r="UZL683" s="49"/>
      <c r="UZM683" s="49"/>
      <c r="UZN683" s="49"/>
      <c r="UZO683" s="50"/>
      <c r="UZP683" s="47"/>
      <c r="UZQ683" s="47"/>
      <c r="UZR683" s="47"/>
      <c r="UZS683" s="48"/>
      <c r="UZT683" s="43"/>
      <c r="UZU683" s="44"/>
      <c r="UZV683" s="9"/>
      <c r="UZW683" s="49"/>
      <c r="UZX683" s="49"/>
      <c r="UZY683" s="49"/>
      <c r="UZZ683" s="50"/>
      <c r="VAA683" s="47"/>
      <c r="VAB683" s="47"/>
      <c r="VAC683" s="47"/>
      <c r="VAD683" s="48"/>
      <c r="VAE683" s="43"/>
      <c r="VAF683" s="44"/>
      <c r="VAG683" s="9"/>
      <c r="VAH683" s="49"/>
      <c r="VAI683" s="49"/>
      <c r="VAJ683" s="49"/>
      <c r="VAK683" s="50"/>
      <c r="VAL683" s="47"/>
      <c r="VAM683" s="47"/>
      <c r="VAN683" s="47"/>
      <c r="VAO683" s="48"/>
      <c r="VAP683" s="43"/>
      <c r="VAQ683" s="44"/>
      <c r="VAR683" s="9"/>
      <c r="VAS683" s="49"/>
      <c r="VAT683" s="49"/>
      <c r="VAU683" s="49"/>
      <c r="VAV683" s="50"/>
      <c r="VAW683" s="47"/>
      <c r="VAX683" s="47"/>
      <c r="VAY683" s="47"/>
      <c r="VAZ683" s="48"/>
      <c r="VBA683" s="43"/>
      <c r="VBB683" s="44"/>
      <c r="VBC683" s="9"/>
      <c r="VBD683" s="49"/>
      <c r="VBE683" s="49"/>
      <c r="VBF683" s="49"/>
      <c r="VBG683" s="50"/>
      <c r="VBH683" s="47"/>
      <c r="VBI683" s="47"/>
      <c r="VBJ683" s="47"/>
      <c r="VBK683" s="48"/>
      <c r="VBL683" s="43"/>
      <c r="VBM683" s="44"/>
      <c r="VBN683" s="9"/>
      <c r="VBO683" s="49"/>
      <c r="VBP683" s="49"/>
      <c r="VBQ683" s="49"/>
      <c r="VBR683" s="50"/>
      <c r="VBS683" s="47"/>
      <c r="VBT683" s="47"/>
      <c r="VBU683" s="47"/>
      <c r="VBV683" s="48"/>
      <c r="VBW683" s="43"/>
      <c r="VBX683" s="44"/>
      <c r="VBY683" s="9"/>
      <c r="VBZ683" s="49"/>
      <c r="VCA683" s="49"/>
      <c r="VCB683" s="49"/>
      <c r="VCC683" s="50"/>
      <c r="VCD683" s="47"/>
      <c r="VCE683" s="47"/>
      <c r="VCF683" s="47"/>
      <c r="VCG683" s="48"/>
      <c r="VCH683" s="43"/>
      <c r="VCI683" s="44"/>
      <c r="VCJ683" s="9"/>
      <c r="VCK683" s="49"/>
      <c r="VCL683" s="49"/>
      <c r="VCM683" s="49"/>
      <c r="VCN683" s="50"/>
      <c r="VCO683" s="47"/>
      <c r="VCP683" s="47"/>
      <c r="VCQ683" s="47"/>
      <c r="VCR683" s="48"/>
      <c r="VCS683" s="43"/>
      <c r="VCT683" s="44"/>
      <c r="VCU683" s="9"/>
      <c r="VCV683" s="49"/>
      <c r="VCW683" s="49"/>
      <c r="VCX683" s="49"/>
      <c r="VCY683" s="50"/>
      <c r="VCZ683" s="47"/>
      <c r="VDA683" s="47"/>
      <c r="VDB683" s="47"/>
      <c r="VDC683" s="48"/>
      <c r="VDD683" s="43"/>
      <c r="VDE683" s="44"/>
      <c r="VDF683" s="9"/>
      <c r="VDG683" s="49"/>
      <c r="VDH683" s="49"/>
      <c r="VDI683" s="49"/>
      <c r="VDJ683" s="50"/>
      <c r="VDK683" s="47"/>
      <c r="VDL683" s="47"/>
      <c r="VDM683" s="47"/>
      <c r="VDN683" s="48"/>
      <c r="VDO683" s="43"/>
      <c r="VDP683" s="44"/>
      <c r="VDQ683" s="9"/>
      <c r="VDR683" s="49"/>
      <c r="VDS683" s="49"/>
      <c r="VDT683" s="49"/>
      <c r="VDU683" s="50"/>
      <c r="VDV683" s="47"/>
      <c r="VDW683" s="47"/>
      <c r="VDX683" s="47"/>
      <c r="VDY683" s="48"/>
      <c r="VDZ683" s="43"/>
      <c r="VEA683" s="44"/>
      <c r="VEB683" s="9"/>
      <c r="VEC683" s="49"/>
      <c r="VED683" s="49"/>
      <c r="VEE683" s="49"/>
      <c r="VEF683" s="50"/>
      <c r="VEG683" s="47"/>
      <c r="VEH683" s="47"/>
      <c r="VEI683" s="47"/>
      <c r="VEJ683" s="48"/>
      <c r="VEK683" s="43"/>
      <c r="VEL683" s="44"/>
      <c r="VEM683" s="9"/>
      <c r="VEN683" s="49"/>
      <c r="VEO683" s="49"/>
      <c r="VEP683" s="49"/>
      <c r="VEQ683" s="50"/>
      <c r="VER683" s="47"/>
      <c r="VES683" s="47"/>
      <c r="VET683" s="47"/>
      <c r="VEU683" s="48"/>
      <c r="VEV683" s="43"/>
      <c r="VEW683" s="44"/>
      <c r="VEX683" s="9"/>
      <c r="VEY683" s="49"/>
      <c r="VEZ683" s="49"/>
      <c r="VFA683" s="49"/>
      <c r="VFB683" s="50"/>
      <c r="VFC683" s="47"/>
      <c r="VFD683" s="47"/>
      <c r="VFE683" s="47"/>
      <c r="VFF683" s="48"/>
      <c r="VFG683" s="43"/>
      <c r="VFH683" s="44"/>
      <c r="VFI683" s="9"/>
      <c r="VFJ683" s="49"/>
      <c r="VFK683" s="49"/>
      <c r="VFL683" s="49"/>
      <c r="VFM683" s="50"/>
      <c r="VFN683" s="47"/>
      <c r="VFO683" s="47"/>
      <c r="VFP683" s="47"/>
      <c r="VFQ683" s="48"/>
      <c r="VFR683" s="43"/>
      <c r="VFS683" s="44"/>
      <c r="VFT683" s="9"/>
      <c r="VFU683" s="49"/>
      <c r="VFV683" s="49"/>
      <c r="VFW683" s="49"/>
      <c r="VFX683" s="50"/>
      <c r="VFY683" s="47"/>
      <c r="VFZ683" s="47"/>
      <c r="VGA683" s="47"/>
      <c r="VGB683" s="48"/>
      <c r="VGC683" s="43"/>
      <c r="VGD683" s="44"/>
      <c r="VGE683" s="9"/>
      <c r="VGF683" s="49"/>
      <c r="VGG683" s="49"/>
      <c r="VGH683" s="49"/>
      <c r="VGI683" s="50"/>
      <c r="VGJ683" s="47"/>
      <c r="VGK683" s="47"/>
      <c r="VGL683" s="47"/>
      <c r="VGM683" s="48"/>
      <c r="VGN683" s="43"/>
      <c r="VGO683" s="44"/>
      <c r="VGP683" s="9"/>
      <c r="VGQ683" s="49"/>
      <c r="VGR683" s="49"/>
      <c r="VGS683" s="49"/>
      <c r="VGT683" s="50"/>
      <c r="VGU683" s="47"/>
      <c r="VGV683" s="47"/>
      <c r="VGW683" s="47"/>
      <c r="VGX683" s="48"/>
      <c r="VGY683" s="43"/>
      <c r="VGZ683" s="44"/>
      <c r="VHA683" s="9"/>
      <c r="VHB683" s="49"/>
      <c r="VHC683" s="49"/>
      <c r="VHD683" s="49"/>
      <c r="VHE683" s="50"/>
      <c r="VHF683" s="47"/>
      <c r="VHG683" s="47"/>
      <c r="VHH683" s="47"/>
      <c r="VHI683" s="48"/>
      <c r="VHJ683" s="43"/>
      <c r="VHK683" s="44"/>
      <c r="VHL683" s="9"/>
      <c r="VHM683" s="49"/>
      <c r="VHN683" s="49"/>
      <c r="VHO683" s="49"/>
      <c r="VHP683" s="50"/>
      <c r="VHQ683" s="47"/>
      <c r="VHR683" s="47"/>
      <c r="VHS683" s="47"/>
      <c r="VHT683" s="48"/>
      <c r="VHU683" s="43"/>
      <c r="VHV683" s="44"/>
      <c r="VHW683" s="9"/>
      <c r="VHX683" s="49"/>
      <c r="VHY683" s="49"/>
      <c r="VHZ683" s="49"/>
      <c r="VIA683" s="50"/>
      <c r="VIB683" s="47"/>
      <c r="VIC683" s="47"/>
      <c r="VID683" s="47"/>
      <c r="VIE683" s="48"/>
      <c r="VIF683" s="43"/>
      <c r="VIG683" s="44"/>
      <c r="VIH683" s="9"/>
      <c r="VII683" s="49"/>
      <c r="VIJ683" s="49"/>
      <c r="VIK683" s="49"/>
      <c r="VIL683" s="50"/>
      <c r="VIM683" s="47"/>
      <c r="VIN683" s="47"/>
      <c r="VIO683" s="47"/>
      <c r="VIP683" s="48"/>
      <c r="VIQ683" s="43"/>
      <c r="VIR683" s="44"/>
      <c r="VIS683" s="9"/>
      <c r="VIT683" s="49"/>
      <c r="VIU683" s="49"/>
      <c r="VIV683" s="49"/>
      <c r="VIW683" s="50"/>
      <c r="VIX683" s="47"/>
      <c r="VIY683" s="47"/>
      <c r="VIZ683" s="47"/>
      <c r="VJA683" s="48"/>
      <c r="VJB683" s="43"/>
      <c r="VJC683" s="44"/>
      <c r="VJD683" s="9"/>
      <c r="VJE683" s="49"/>
      <c r="VJF683" s="49"/>
      <c r="VJG683" s="49"/>
      <c r="VJH683" s="50"/>
      <c r="VJI683" s="47"/>
      <c r="VJJ683" s="47"/>
      <c r="VJK683" s="47"/>
      <c r="VJL683" s="48"/>
      <c r="VJM683" s="43"/>
      <c r="VJN683" s="44"/>
      <c r="VJO683" s="9"/>
      <c r="VJP683" s="49"/>
      <c r="VJQ683" s="49"/>
      <c r="VJR683" s="49"/>
      <c r="VJS683" s="50"/>
      <c r="VJT683" s="47"/>
      <c r="VJU683" s="47"/>
      <c r="VJV683" s="47"/>
      <c r="VJW683" s="48"/>
      <c r="VJX683" s="43"/>
      <c r="VJY683" s="44"/>
      <c r="VJZ683" s="9"/>
      <c r="VKA683" s="49"/>
      <c r="VKB683" s="49"/>
      <c r="VKC683" s="49"/>
      <c r="VKD683" s="50"/>
      <c r="VKE683" s="47"/>
      <c r="VKF683" s="47"/>
      <c r="VKG683" s="47"/>
      <c r="VKH683" s="48"/>
      <c r="VKI683" s="43"/>
      <c r="VKJ683" s="44"/>
      <c r="VKK683" s="9"/>
      <c r="VKL683" s="49"/>
      <c r="VKM683" s="49"/>
      <c r="VKN683" s="49"/>
      <c r="VKO683" s="50"/>
      <c r="VKP683" s="47"/>
      <c r="VKQ683" s="47"/>
      <c r="VKR683" s="47"/>
      <c r="VKS683" s="48"/>
      <c r="VKT683" s="43"/>
      <c r="VKU683" s="44"/>
      <c r="VKV683" s="9"/>
      <c r="VKW683" s="49"/>
      <c r="VKX683" s="49"/>
      <c r="VKY683" s="49"/>
      <c r="VKZ683" s="50"/>
      <c r="VLA683" s="47"/>
      <c r="VLB683" s="47"/>
      <c r="VLC683" s="47"/>
      <c r="VLD683" s="48"/>
      <c r="VLE683" s="43"/>
      <c r="VLF683" s="44"/>
      <c r="VLG683" s="9"/>
      <c r="VLH683" s="49"/>
      <c r="VLI683" s="49"/>
      <c r="VLJ683" s="49"/>
      <c r="VLK683" s="50"/>
      <c r="VLL683" s="47"/>
      <c r="VLM683" s="47"/>
      <c r="VLN683" s="47"/>
      <c r="VLO683" s="48"/>
      <c r="VLP683" s="43"/>
      <c r="VLQ683" s="44"/>
      <c r="VLR683" s="9"/>
      <c r="VLS683" s="49"/>
      <c r="VLT683" s="49"/>
      <c r="VLU683" s="49"/>
      <c r="VLV683" s="50"/>
      <c r="VLW683" s="47"/>
      <c r="VLX683" s="47"/>
      <c r="VLY683" s="47"/>
      <c r="VLZ683" s="48"/>
      <c r="VMA683" s="43"/>
      <c r="VMB683" s="44"/>
      <c r="VMC683" s="9"/>
      <c r="VMD683" s="49"/>
      <c r="VME683" s="49"/>
      <c r="VMF683" s="49"/>
      <c r="VMG683" s="50"/>
      <c r="VMH683" s="47"/>
      <c r="VMI683" s="47"/>
      <c r="VMJ683" s="47"/>
      <c r="VMK683" s="48"/>
      <c r="VML683" s="43"/>
      <c r="VMM683" s="44"/>
      <c r="VMN683" s="9"/>
      <c r="VMO683" s="49"/>
      <c r="VMP683" s="49"/>
      <c r="VMQ683" s="49"/>
      <c r="VMR683" s="50"/>
      <c r="VMS683" s="47"/>
      <c r="VMT683" s="47"/>
      <c r="VMU683" s="47"/>
      <c r="VMV683" s="48"/>
      <c r="VMW683" s="43"/>
      <c r="VMX683" s="44"/>
      <c r="VMY683" s="9"/>
      <c r="VMZ683" s="49"/>
      <c r="VNA683" s="49"/>
      <c r="VNB683" s="49"/>
      <c r="VNC683" s="50"/>
      <c r="VND683" s="47"/>
      <c r="VNE683" s="47"/>
      <c r="VNF683" s="47"/>
      <c r="VNG683" s="48"/>
      <c r="VNH683" s="43"/>
      <c r="VNI683" s="44"/>
      <c r="VNJ683" s="9"/>
      <c r="VNK683" s="49"/>
      <c r="VNL683" s="49"/>
      <c r="VNM683" s="49"/>
      <c r="VNN683" s="50"/>
      <c r="VNO683" s="47"/>
      <c r="VNP683" s="47"/>
      <c r="VNQ683" s="47"/>
      <c r="VNR683" s="48"/>
      <c r="VNS683" s="43"/>
      <c r="VNT683" s="44"/>
      <c r="VNU683" s="9"/>
      <c r="VNV683" s="49"/>
      <c r="VNW683" s="49"/>
      <c r="VNX683" s="49"/>
      <c r="VNY683" s="50"/>
      <c r="VNZ683" s="47"/>
      <c r="VOA683" s="47"/>
      <c r="VOB683" s="47"/>
      <c r="VOC683" s="48"/>
      <c r="VOD683" s="43"/>
      <c r="VOE683" s="44"/>
      <c r="VOF683" s="9"/>
      <c r="VOG683" s="49"/>
      <c r="VOH683" s="49"/>
      <c r="VOI683" s="49"/>
      <c r="VOJ683" s="50"/>
      <c r="VOK683" s="47"/>
      <c r="VOL683" s="47"/>
      <c r="VOM683" s="47"/>
      <c r="VON683" s="48"/>
      <c r="VOO683" s="43"/>
      <c r="VOP683" s="44"/>
      <c r="VOQ683" s="9"/>
      <c r="VOR683" s="49"/>
      <c r="VOS683" s="49"/>
      <c r="VOT683" s="49"/>
      <c r="VOU683" s="50"/>
      <c r="VOV683" s="47"/>
      <c r="VOW683" s="47"/>
      <c r="VOX683" s="47"/>
      <c r="VOY683" s="48"/>
      <c r="VOZ683" s="43"/>
      <c r="VPA683" s="44"/>
      <c r="VPB683" s="9"/>
      <c r="VPC683" s="49"/>
      <c r="VPD683" s="49"/>
      <c r="VPE683" s="49"/>
      <c r="VPF683" s="50"/>
      <c r="VPG683" s="47"/>
      <c r="VPH683" s="47"/>
      <c r="VPI683" s="47"/>
      <c r="VPJ683" s="48"/>
      <c r="VPK683" s="43"/>
      <c r="VPL683" s="44"/>
      <c r="VPM683" s="9"/>
      <c r="VPN683" s="49"/>
      <c r="VPO683" s="49"/>
      <c r="VPP683" s="49"/>
      <c r="VPQ683" s="50"/>
      <c r="VPR683" s="47"/>
      <c r="VPS683" s="47"/>
      <c r="VPT683" s="47"/>
      <c r="VPU683" s="48"/>
      <c r="VPV683" s="43"/>
      <c r="VPW683" s="44"/>
      <c r="VPX683" s="9"/>
      <c r="VPY683" s="49"/>
      <c r="VPZ683" s="49"/>
      <c r="VQA683" s="49"/>
      <c r="VQB683" s="50"/>
      <c r="VQC683" s="47"/>
      <c r="VQD683" s="47"/>
      <c r="VQE683" s="47"/>
      <c r="VQF683" s="48"/>
      <c r="VQG683" s="43"/>
      <c r="VQH683" s="44"/>
      <c r="VQI683" s="9"/>
      <c r="VQJ683" s="49"/>
      <c r="VQK683" s="49"/>
      <c r="VQL683" s="49"/>
      <c r="VQM683" s="50"/>
      <c r="VQN683" s="47"/>
      <c r="VQO683" s="47"/>
      <c r="VQP683" s="47"/>
      <c r="VQQ683" s="48"/>
      <c r="VQR683" s="43"/>
      <c r="VQS683" s="44"/>
      <c r="VQT683" s="9"/>
      <c r="VQU683" s="49"/>
      <c r="VQV683" s="49"/>
      <c r="VQW683" s="49"/>
      <c r="VQX683" s="50"/>
      <c r="VQY683" s="47"/>
      <c r="VQZ683" s="47"/>
      <c r="VRA683" s="47"/>
      <c r="VRB683" s="48"/>
      <c r="VRC683" s="43"/>
      <c r="VRD683" s="44"/>
      <c r="VRE683" s="9"/>
      <c r="VRF683" s="49"/>
      <c r="VRG683" s="49"/>
      <c r="VRH683" s="49"/>
      <c r="VRI683" s="50"/>
      <c r="VRJ683" s="47"/>
      <c r="VRK683" s="47"/>
      <c r="VRL683" s="47"/>
      <c r="VRM683" s="48"/>
      <c r="VRN683" s="43"/>
      <c r="VRO683" s="44"/>
      <c r="VRP683" s="9"/>
      <c r="VRQ683" s="49"/>
      <c r="VRR683" s="49"/>
      <c r="VRS683" s="49"/>
      <c r="VRT683" s="50"/>
      <c r="VRU683" s="47"/>
      <c r="VRV683" s="47"/>
      <c r="VRW683" s="47"/>
      <c r="VRX683" s="48"/>
      <c r="VRY683" s="43"/>
      <c r="VRZ683" s="44"/>
      <c r="VSA683" s="9"/>
      <c r="VSB683" s="49"/>
      <c r="VSC683" s="49"/>
      <c r="VSD683" s="49"/>
      <c r="VSE683" s="50"/>
      <c r="VSF683" s="47"/>
      <c r="VSG683" s="47"/>
      <c r="VSH683" s="47"/>
      <c r="VSI683" s="48"/>
      <c r="VSJ683" s="43"/>
      <c r="VSK683" s="44"/>
      <c r="VSL683" s="9"/>
      <c r="VSM683" s="49"/>
      <c r="VSN683" s="49"/>
      <c r="VSO683" s="49"/>
      <c r="VSP683" s="50"/>
      <c r="VSQ683" s="47"/>
      <c r="VSR683" s="47"/>
      <c r="VSS683" s="47"/>
      <c r="VST683" s="48"/>
      <c r="VSU683" s="43"/>
      <c r="VSV683" s="44"/>
      <c r="VSW683" s="9"/>
      <c r="VSX683" s="49"/>
      <c r="VSY683" s="49"/>
      <c r="VSZ683" s="49"/>
      <c r="VTA683" s="50"/>
      <c r="VTB683" s="47"/>
      <c r="VTC683" s="47"/>
      <c r="VTD683" s="47"/>
      <c r="VTE683" s="48"/>
      <c r="VTF683" s="43"/>
      <c r="VTG683" s="44"/>
      <c r="VTH683" s="9"/>
      <c r="VTI683" s="49"/>
      <c r="VTJ683" s="49"/>
      <c r="VTK683" s="49"/>
      <c r="VTL683" s="50"/>
      <c r="VTM683" s="47"/>
      <c r="VTN683" s="47"/>
      <c r="VTO683" s="47"/>
      <c r="VTP683" s="48"/>
      <c r="VTQ683" s="43"/>
      <c r="VTR683" s="44"/>
      <c r="VTS683" s="9"/>
      <c r="VTT683" s="49"/>
      <c r="VTU683" s="49"/>
      <c r="VTV683" s="49"/>
      <c r="VTW683" s="50"/>
      <c r="VTX683" s="47"/>
      <c r="VTY683" s="47"/>
      <c r="VTZ683" s="47"/>
      <c r="VUA683" s="48"/>
      <c r="VUB683" s="43"/>
      <c r="VUC683" s="44"/>
      <c r="VUD683" s="9"/>
      <c r="VUE683" s="49"/>
      <c r="VUF683" s="49"/>
      <c r="VUG683" s="49"/>
      <c r="VUH683" s="50"/>
      <c r="VUI683" s="47"/>
      <c r="VUJ683" s="47"/>
      <c r="VUK683" s="47"/>
      <c r="VUL683" s="48"/>
      <c r="VUM683" s="43"/>
      <c r="VUN683" s="44"/>
      <c r="VUO683" s="9"/>
      <c r="VUP683" s="49"/>
      <c r="VUQ683" s="49"/>
      <c r="VUR683" s="49"/>
      <c r="VUS683" s="50"/>
      <c r="VUT683" s="47"/>
      <c r="VUU683" s="47"/>
      <c r="VUV683" s="47"/>
      <c r="VUW683" s="48"/>
      <c r="VUX683" s="43"/>
      <c r="VUY683" s="44"/>
      <c r="VUZ683" s="9"/>
      <c r="VVA683" s="49"/>
      <c r="VVB683" s="49"/>
      <c r="VVC683" s="49"/>
      <c r="VVD683" s="50"/>
      <c r="VVE683" s="47"/>
      <c r="VVF683" s="47"/>
      <c r="VVG683" s="47"/>
      <c r="VVH683" s="48"/>
      <c r="VVI683" s="43"/>
      <c r="VVJ683" s="44"/>
      <c r="VVK683" s="9"/>
      <c r="VVL683" s="49"/>
      <c r="VVM683" s="49"/>
      <c r="VVN683" s="49"/>
      <c r="VVO683" s="50"/>
      <c r="VVP683" s="47"/>
      <c r="VVQ683" s="47"/>
      <c r="VVR683" s="47"/>
      <c r="VVS683" s="48"/>
      <c r="VVT683" s="43"/>
      <c r="VVU683" s="44"/>
      <c r="VVV683" s="9"/>
      <c r="VVW683" s="49"/>
      <c r="VVX683" s="49"/>
      <c r="VVY683" s="49"/>
      <c r="VVZ683" s="50"/>
      <c r="VWA683" s="47"/>
      <c r="VWB683" s="47"/>
      <c r="VWC683" s="47"/>
      <c r="VWD683" s="48"/>
      <c r="VWE683" s="43"/>
      <c r="VWF683" s="44"/>
      <c r="VWG683" s="9"/>
      <c r="VWH683" s="49"/>
      <c r="VWI683" s="49"/>
      <c r="VWJ683" s="49"/>
      <c r="VWK683" s="50"/>
      <c r="VWL683" s="47"/>
      <c r="VWM683" s="47"/>
      <c r="VWN683" s="47"/>
      <c r="VWO683" s="48"/>
      <c r="VWP683" s="43"/>
      <c r="VWQ683" s="44"/>
      <c r="VWR683" s="9"/>
      <c r="VWS683" s="49"/>
      <c r="VWT683" s="49"/>
      <c r="VWU683" s="49"/>
      <c r="VWV683" s="50"/>
      <c r="VWW683" s="47"/>
      <c r="VWX683" s="47"/>
      <c r="VWY683" s="47"/>
      <c r="VWZ683" s="48"/>
      <c r="VXA683" s="43"/>
      <c r="VXB683" s="44"/>
      <c r="VXC683" s="9"/>
      <c r="VXD683" s="49"/>
      <c r="VXE683" s="49"/>
      <c r="VXF683" s="49"/>
      <c r="VXG683" s="50"/>
      <c r="VXH683" s="47"/>
      <c r="VXI683" s="47"/>
      <c r="VXJ683" s="47"/>
      <c r="VXK683" s="48"/>
      <c r="VXL683" s="43"/>
      <c r="VXM683" s="44"/>
      <c r="VXN683" s="9"/>
      <c r="VXO683" s="49"/>
      <c r="VXP683" s="49"/>
      <c r="VXQ683" s="49"/>
      <c r="VXR683" s="50"/>
      <c r="VXS683" s="47"/>
      <c r="VXT683" s="47"/>
      <c r="VXU683" s="47"/>
      <c r="VXV683" s="48"/>
      <c r="VXW683" s="43"/>
      <c r="VXX683" s="44"/>
      <c r="VXY683" s="9"/>
      <c r="VXZ683" s="49"/>
      <c r="VYA683" s="49"/>
      <c r="VYB683" s="49"/>
      <c r="VYC683" s="50"/>
      <c r="VYD683" s="47"/>
      <c r="VYE683" s="47"/>
      <c r="VYF683" s="47"/>
      <c r="VYG683" s="48"/>
      <c r="VYH683" s="43"/>
      <c r="VYI683" s="44"/>
      <c r="VYJ683" s="9"/>
      <c r="VYK683" s="49"/>
      <c r="VYL683" s="49"/>
      <c r="VYM683" s="49"/>
      <c r="VYN683" s="50"/>
      <c r="VYO683" s="47"/>
      <c r="VYP683" s="47"/>
      <c r="VYQ683" s="47"/>
      <c r="VYR683" s="48"/>
      <c r="VYS683" s="43"/>
      <c r="VYT683" s="44"/>
      <c r="VYU683" s="9"/>
      <c r="VYV683" s="49"/>
      <c r="VYW683" s="49"/>
      <c r="VYX683" s="49"/>
      <c r="VYY683" s="50"/>
      <c r="VYZ683" s="47"/>
      <c r="VZA683" s="47"/>
      <c r="VZB683" s="47"/>
      <c r="VZC683" s="48"/>
      <c r="VZD683" s="43"/>
      <c r="VZE683" s="44"/>
      <c r="VZF683" s="9"/>
      <c r="VZG683" s="49"/>
      <c r="VZH683" s="49"/>
      <c r="VZI683" s="49"/>
      <c r="VZJ683" s="50"/>
      <c r="VZK683" s="47"/>
      <c r="VZL683" s="47"/>
      <c r="VZM683" s="47"/>
      <c r="VZN683" s="48"/>
      <c r="VZO683" s="43"/>
      <c r="VZP683" s="44"/>
      <c r="VZQ683" s="9"/>
      <c r="VZR683" s="49"/>
      <c r="VZS683" s="49"/>
      <c r="VZT683" s="49"/>
      <c r="VZU683" s="50"/>
      <c r="VZV683" s="47"/>
      <c r="VZW683" s="47"/>
      <c r="VZX683" s="47"/>
      <c r="VZY683" s="48"/>
      <c r="VZZ683" s="43"/>
      <c r="WAA683" s="44"/>
      <c r="WAB683" s="9"/>
      <c r="WAC683" s="49"/>
      <c r="WAD683" s="49"/>
      <c r="WAE683" s="49"/>
      <c r="WAF683" s="50"/>
      <c r="WAG683" s="47"/>
      <c r="WAH683" s="47"/>
      <c r="WAI683" s="47"/>
      <c r="WAJ683" s="48"/>
      <c r="WAK683" s="43"/>
      <c r="WAL683" s="44"/>
      <c r="WAM683" s="9"/>
      <c r="WAN683" s="49"/>
      <c r="WAO683" s="49"/>
      <c r="WAP683" s="49"/>
      <c r="WAQ683" s="50"/>
      <c r="WAR683" s="47"/>
      <c r="WAS683" s="47"/>
      <c r="WAT683" s="47"/>
      <c r="WAU683" s="48"/>
      <c r="WAV683" s="43"/>
      <c r="WAW683" s="44"/>
      <c r="WAX683" s="9"/>
      <c r="WAY683" s="49"/>
      <c r="WAZ683" s="49"/>
      <c r="WBA683" s="49"/>
      <c r="WBB683" s="50"/>
      <c r="WBC683" s="47"/>
      <c r="WBD683" s="47"/>
      <c r="WBE683" s="47"/>
      <c r="WBF683" s="48"/>
      <c r="WBG683" s="43"/>
      <c r="WBH683" s="44"/>
      <c r="WBI683" s="9"/>
      <c r="WBJ683" s="49"/>
      <c r="WBK683" s="49"/>
      <c r="WBL683" s="49"/>
      <c r="WBM683" s="50"/>
      <c r="WBN683" s="47"/>
      <c r="WBO683" s="47"/>
      <c r="WBP683" s="47"/>
      <c r="WBQ683" s="48"/>
      <c r="WBR683" s="43"/>
      <c r="WBS683" s="44"/>
      <c r="WBT683" s="9"/>
      <c r="WBU683" s="49"/>
      <c r="WBV683" s="49"/>
      <c r="WBW683" s="49"/>
      <c r="WBX683" s="50"/>
      <c r="WBY683" s="47"/>
      <c r="WBZ683" s="47"/>
      <c r="WCA683" s="47"/>
      <c r="WCB683" s="48"/>
      <c r="WCC683" s="43"/>
      <c r="WCD683" s="44"/>
      <c r="WCE683" s="9"/>
      <c r="WCF683" s="49"/>
      <c r="WCG683" s="49"/>
      <c r="WCH683" s="49"/>
      <c r="WCI683" s="50"/>
      <c r="WCJ683" s="47"/>
      <c r="WCK683" s="47"/>
      <c r="WCL683" s="47"/>
      <c r="WCM683" s="48"/>
      <c r="WCN683" s="43"/>
      <c r="WCO683" s="44"/>
      <c r="WCP683" s="9"/>
      <c r="WCQ683" s="49"/>
      <c r="WCR683" s="49"/>
      <c r="WCS683" s="49"/>
      <c r="WCT683" s="50"/>
      <c r="WCU683" s="47"/>
      <c r="WCV683" s="47"/>
      <c r="WCW683" s="47"/>
      <c r="WCX683" s="48"/>
      <c r="WCY683" s="43"/>
      <c r="WCZ683" s="44"/>
      <c r="WDA683" s="9"/>
      <c r="WDB683" s="49"/>
      <c r="WDC683" s="49"/>
      <c r="WDD683" s="49"/>
      <c r="WDE683" s="50"/>
      <c r="WDF683" s="47"/>
      <c r="WDG683" s="47"/>
      <c r="WDH683" s="47"/>
      <c r="WDI683" s="48"/>
      <c r="WDJ683" s="43"/>
      <c r="WDK683" s="44"/>
      <c r="WDL683" s="9"/>
      <c r="WDM683" s="49"/>
      <c r="WDN683" s="49"/>
      <c r="WDO683" s="49"/>
      <c r="WDP683" s="50"/>
      <c r="WDQ683" s="47"/>
      <c r="WDR683" s="47"/>
      <c r="WDS683" s="47"/>
      <c r="WDT683" s="48"/>
      <c r="WDU683" s="43"/>
      <c r="WDV683" s="44"/>
      <c r="WDW683" s="9"/>
      <c r="WDX683" s="49"/>
      <c r="WDY683" s="49"/>
      <c r="WDZ683" s="49"/>
      <c r="WEA683" s="50"/>
      <c r="WEB683" s="47"/>
      <c r="WEC683" s="47"/>
      <c r="WED683" s="47"/>
      <c r="WEE683" s="48"/>
      <c r="WEF683" s="43"/>
      <c r="WEG683" s="44"/>
      <c r="WEH683" s="9"/>
      <c r="WEI683" s="49"/>
      <c r="WEJ683" s="49"/>
      <c r="WEK683" s="49"/>
      <c r="WEL683" s="50"/>
      <c r="WEM683" s="47"/>
      <c r="WEN683" s="47"/>
      <c r="WEO683" s="47"/>
      <c r="WEP683" s="48"/>
      <c r="WEQ683" s="43"/>
      <c r="WER683" s="44"/>
      <c r="WES683" s="9"/>
      <c r="WET683" s="49"/>
      <c r="WEU683" s="49"/>
      <c r="WEV683" s="49"/>
      <c r="WEW683" s="50"/>
      <c r="WEX683" s="47"/>
      <c r="WEY683" s="47"/>
      <c r="WEZ683" s="47"/>
      <c r="WFA683" s="48"/>
      <c r="WFB683" s="43"/>
      <c r="WFC683" s="44"/>
      <c r="WFD683" s="9"/>
      <c r="WFE683" s="49"/>
      <c r="WFF683" s="49"/>
      <c r="WFG683" s="49"/>
      <c r="WFH683" s="50"/>
      <c r="WFI683" s="47"/>
      <c r="WFJ683" s="47"/>
      <c r="WFK683" s="47"/>
      <c r="WFL683" s="48"/>
      <c r="WFM683" s="43"/>
      <c r="WFN683" s="44"/>
      <c r="WFO683" s="9"/>
      <c r="WFP683" s="49"/>
      <c r="WFQ683" s="49"/>
      <c r="WFR683" s="49"/>
      <c r="WFS683" s="50"/>
      <c r="WFT683" s="47"/>
      <c r="WFU683" s="47"/>
      <c r="WFV683" s="47"/>
      <c r="WFW683" s="48"/>
      <c r="WFX683" s="43"/>
      <c r="WFY683" s="44"/>
      <c r="WFZ683" s="9"/>
      <c r="WGA683" s="49"/>
      <c r="WGB683" s="49"/>
      <c r="WGC683" s="49"/>
      <c r="WGD683" s="50"/>
      <c r="WGE683" s="47"/>
      <c r="WGF683" s="47"/>
      <c r="WGG683" s="47"/>
      <c r="WGH683" s="48"/>
      <c r="WGI683" s="43"/>
      <c r="WGJ683" s="44"/>
      <c r="WGK683" s="9"/>
      <c r="WGL683" s="49"/>
      <c r="WGM683" s="49"/>
      <c r="WGN683" s="49"/>
      <c r="WGO683" s="50"/>
      <c r="WGP683" s="47"/>
      <c r="WGQ683" s="47"/>
      <c r="WGR683" s="47"/>
      <c r="WGS683" s="48"/>
      <c r="WGT683" s="43"/>
      <c r="WGU683" s="44"/>
      <c r="WGV683" s="9"/>
      <c r="WGW683" s="49"/>
      <c r="WGX683" s="49"/>
      <c r="WGY683" s="49"/>
      <c r="WGZ683" s="50"/>
      <c r="WHA683" s="47"/>
      <c r="WHB683" s="47"/>
      <c r="WHC683" s="47"/>
      <c r="WHD683" s="48"/>
      <c r="WHE683" s="43"/>
      <c r="WHF683" s="44"/>
      <c r="WHG683" s="9"/>
      <c r="WHH683" s="49"/>
      <c r="WHI683" s="49"/>
      <c r="WHJ683" s="49"/>
      <c r="WHK683" s="50"/>
      <c r="WHL683" s="47"/>
      <c r="WHM683" s="47"/>
      <c r="WHN683" s="47"/>
      <c r="WHO683" s="48"/>
      <c r="WHP683" s="43"/>
      <c r="WHQ683" s="44"/>
      <c r="WHR683" s="9"/>
      <c r="WHS683" s="49"/>
      <c r="WHT683" s="49"/>
      <c r="WHU683" s="49"/>
      <c r="WHV683" s="50"/>
      <c r="WHW683" s="47"/>
      <c r="WHX683" s="47"/>
      <c r="WHY683" s="47"/>
      <c r="WHZ683" s="48"/>
      <c r="WIA683" s="43"/>
      <c r="WIB683" s="44"/>
      <c r="WIC683" s="9"/>
      <c r="WID683" s="49"/>
      <c r="WIE683" s="49"/>
      <c r="WIF683" s="49"/>
      <c r="WIG683" s="50"/>
      <c r="WIH683" s="47"/>
      <c r="WII683" s="47"/>
      <c r="WIJ683" s="47"/>
      <c r="WIK683" s="48"/>
      <c r="WIL683" s="43"/>
      <c r="WIM683" s="44"/>
      <c r="WIN683" s="9"/>
      <c r="WIO683" s="49"/>
      <c r="WIP683" s="49"/>
      <c r="WIQ683" s="49"/>
      <c r="WIR683" s="50"/>
      <c r="WIS683" s="47"/>
      <c r="WIT683" s="47"/>
      <c r="WIU683" s="47"/>
      <c r="WIV683" s="48"/>
      <c r="WIW683" s="43"/>
      <c r="WIX683" s="44"/>
      <c r="WIY683" s="9"/>
      <c r="WIZ683" s="49"/>
      <c r="WJA683" s="49"/>
      <c r="WJB683" s="49"/>
      <c r="WJC683" s="50"/>
      <c r="WJD683" s="47"/>
      <c r="WJE683" s="47"/>
      <c r="WJF683" s="47"/>
      <c r="WJG683" s="48"/>
      <c r="WJH683" s="43"/>
      <c r="WJI683" s="44"/>
      <c r="WJJ683" s="9"/>
      <c r="WJK683" s="49"/>
      <c r="WJL683" s="49"/>
      <c r="WJM683" s="49"/>
      <c r="WJN683" s="50"/>
      <c r="WJO683" s="47"/>
      <c r="WJP683" s="47"/>
      <c r="WJQ683" s="47"/>
      <c r="WJR683" s="48"/>
      <c r="WJS683" s="43"/>
      <c r="WJT683" s="44"/>
      <c r="WJU683" s="9"/>
      <c r="WJV683" s="49"/>
      <c r="WJW683" s="49"/>
      <c r="WJX683" s="49"/>
      <c r="WJY683" s="50"/>
      <c r="WJZ683" s="47"/>
      <c r="WKA683" s="47"/>
      <c r="WKB683" s="47"/>
      <c r="WKC683" s="48"/>
      <c r="WKD683" s="43"/>
      <c r="WKE683" s="44"/>
      <c r="WKF683" s="9"/>
      <c r="WKG683" s="49"/>
      <c r="WKH683" s="49"/>
      <c r="WKI683" s="49"/>
      <c r="WKJ683" s="50"/>
      <c r="WKK683" s="47"/>
      <c r="WKL683" s="47"/>
      <c r="WKM683" s="47"/>
      <c r="WKN683" s="48"/>
      <c r="WKO683" s="43"/>
      <c r="WKP683" s="44"/>
      <c r="WKQ683" s="9"/>
      <c r="WKR683" s="49"/>
      <c r="WKS683" s="49"/>
      <c r="WKT683" s="49"/>
      <c r="WKU683" s="50"/>
      <c r="WKV683" s="47"/>
      <c r="WKW683" s="47"/>
      <c r="WKX683" s="47"/>
      <c r="WKY683" s="48"/>
      <c r="WKZ683" s="43"/>
      <c r="WLA683" s="44"/>
      <c r="WLB683" s="9"/>
      <c r="WLC683" s="49"/>
      <c r="WLD683" s="49"/>
      <c r="WLE683" s="49"/>
      <c r="WLF683" s="50"/>
      <c r="WLG683" s="47"/>
      <c r="WLH683" s="47"/>
      <c r="WLI683" s="47"/>
      <c r="WLJ683" s="48"/>
      <c r="WLK683" s="43"/>
      <c r="WLL683" s="44"/>
      <c r="WLM683" s="9"/>
      <c r="WLN683" s="49"/>
      <c r="WLO683" s="49"/>
      <c r="WLP683" s="49"/>
      <c r="WLQ683" s="50"/>
      <c r="WLR683" s="47"/>
      <c r="WLS683" s="47"/>
      <c r="WLT683" s="47"/>
      <c r="WLU683" s="48"/>
      <c r="WLV683" s="43"/>
      <c r="WLW683" s="44"/>
      <c r="WLX683" s="9"/>
      <c r="WLY683" s="49"/>
      <c r="WLZ683" s="49"/>
      <c r="WMA683" s="49"/>
      <c r="WMB683" s="50"/>
      <c r="WMC683" s="47"/>
      <c r="WMD683" s="47"/>
      <c r="WME683" s="47"/>
      <c r="WMF683" s="48"/>
      <c r="WMG683" s="43"/>
      <c r="WMH683" s="44"/>
      <c r="WMI683" s="9"/>
      <c r="WMJ683" s="49"/>
      <c r="WMK683" s="49"/>
      <c r="WML683" s="49"/>
      <c r="WMM683" s="50"/>
      <c r="WMN683" s="47"/>
      <c r="WMO683" s="47"/>
      <c r="WMP683" s="47"/>
      <c r="WMQ683" s="48"/>
      <c r="WMR683" s="43"/>
      <c r="WMS683" s="44"/>
      <c r="WMT683" s="9"/>
      <c r="WMU683" s="49"/>
      <c r="WMV683" s="49"/>
      <c r="WMW683" s="49"/>
      <c r="WMX683" s="50"/>
      <c r="WMY683" s="47"/>
      <c r="WMZ683" s="47"/>
      <c r="WNA683" s="47"/>
      <c r="WNB683" s="48"/>
      <c r="WNC683" s="43"/>
      <c r="WND683" s="44"/>
      <c r="WNE683" s="9"/>
      <c r="WNF683" s="49"/>
      <c r="WNG683" s="49"/>
      <c r="WNH683" s="49"/>
      <c r="WNI683" s="50"/>
      <c r="WNJ683" s="47"/>
      <c r="WNK683" s="47"/>
      <c r="WNL683" s="47"/>
      <c r="WNM683" s="48"/>
      <c r="WNN683" s="43"/>
      <c r="WNO683" s="44"/>
      <c r="WNP683" s="9"/>
      <c r="WNQ683" s="49"/>
      <c r="WNR683" s="49"/>
      <c r="WNS683" s="49"/>
      <c r="WNT683" s="50"/>
      <c r="WNU683" s="47"/>
      <c r="WNV683" s="47"/>
      <c r="WNW683" s="47"/>
      <c r="WNX683" s="48"/>
      <c r="WNY683" s="43"/>
      <c r="WNZ683" s="44"/>
      <c r="WOA683" s="9"/>
      <c r="WOB683" s="49"/>
      <c r="WOC683" s="49"/>
      <c r="WOD683" s="49"/>
      <c r="WOE683" s="50"/>
      <c r="WOF683" s="47"/>
      <c r="WOG683" s="47"/>
      <c r="WOH683" s="47"/>
      <c r="WOI683" s="48"/>
      <c r="WOJ683" s="43"/>
      <c r="WOK683" s="44"/>
      <c r="WOL683" s="9"/>
      <c r="WOM683" s="49"/>
      <c r="WON683" s="49"/>
      <c r="WOO683" s="49"/>
      <c r="WOP683" s="50"/>
      <c r="WOQ683" s="47"/>
      <c r="WOR683" s="47"/>
      <c r="WOS683" s="47"/>
      <c r="WOT683" s="48"/>
      <c r="WOU683" s="43"/>
      <c r="WOV683" s="44"/>
      <c r="WOW683" s="9"/>
      <c r="WOX683" s="49"/>
      <c r="WOY683" s="49"/>
      <c r="WOZ683" s="49"/>
      <c r="WPA683" s="50"/>
      <c r="WPB683" s="47"/>
      <c r="WPC683" s="47"/>
      <c r="WPD683" s="47"/>
      <c r="WPE683" s="48"/>
      <c r="WPF683" s="43"/>
      <c r="WPG683" s="44"/>
      <c r="WPH683" s="9"/>
      <c r="WPI683" s="49"/>
      <c r="WPJ683" s="49"/>
      <c r="WPK683" s="49"/>
      <c r="WPL683" s="50"/>
      <c r="WPM683" s="47"/>
      <c r="WPN683" s="47"/>
      <c r="WPO683" s="47"/>
      <c r="WPP683" s="48"/>
      <c r="WPQ683" s="43"/>
      <c r="WPR683" s="44"/>
      <c r="WPS683" s="9"/>
      <c r="WPT683" s="49"/>
      <c r="WPU683" s="49"/>
      <c r="WPV683" s="49"/>
      <c r="WPW683" s="50"/>
      <c r="WPX683" s="47"/>
      <c r="WPY683" s="47"/>
      <c r="WPZ683" s="47"/>
      <c r="WQA683" s="48"/>
      <c r="WQB683" s="43"/>
      <c r="WQC683" s="44"/>
      <c r="WQD683" s="9"/>
      <c r="WQE683" s="49"/>
      <c r="WQF683" s="49"/>
      <c r="WQG683" s="49"/>
      <c r="WQH683" s="50"/>
      <c r="WQI683" s="47"/>
      <c r="WQJ683" s="47"/>
      <c r="WQK683" s="47"/>
      <c r="WQL683" s="48"/>
      <c r="WQM683" s="43"/>
      <c r="WQN683" s="44"/>
      <c r="WQO683" s="9"/>
      <c r="WQP683" s="49"/>
      <c r="WQQ683" s="49"/>
      <c r="WQR683" s="49"/>
      <c r="WQS683" s="50"/>
      <c r="WQT683" s="47"/>
      <c r="WQU683" s="47"/>
      <c r="WQV683" s="47"/>
      <c r="WQW683" s="48"/>
      <c r="WQX683" s="43"/>
      <c r="WQY683" s="44"/>
      <c r="WQZ683" s="9"/>
      <c r="WRA683" s="49"/>
      <c r="WRB683" s="49"/>
      <c r="WRC683" s="49"/>
      <c r="WRD683" s="50"/>
      <c r="WRE683" s="47"/>
      <c r="WRF683" s="47"/>
      <c r="WRG683" s="47"/>
      <c r="WRH683" s="48"/>
      <c r="WRI683" s="43"/>
      <c r="WRJ683" s="44"/>
      <c r="WRK683" s="9"/>
      <c r="WRL683" s="49"/>
      <c r="WRM683" s="49"/>
      <c r="WRN683" s="49"/>
      <c r="WRO683" s="50"/>
      <c r="WRP683" s="47"/>
      <c r="WRQ683" s="47"/>
      <c r="WRR683" s="47"/>
      <c r="WRS683" s="48"/>
      <c r="WRT683" s="43"/>
      <c r="WRU683" s="44"/>
      <c r="WRV683" s="9"/>
      <c r="WRW683" s="49"/>
      <c r="WRX683" s="49"/>
      <c r="WRY683" s="49"/>
      <c r="WRZ683" s="50"/>
      <c r="WSA683" s="47"/>
      <c r="WSB683" s="47"/>
      <c r="WSC683" s="47"/>
      <c r="WSD683" s="48"/>
      <c r="WSE683" s="43"/>
      <c r="WSF683" s="44"/>
      <c r="WSG683" s="9"/>
      <c r="WSH683" s="49"/>
      <c r="WSI683" s="49"/>
      <c r="WSJ683" s="49"/>
      <c r="WSK683" s="50"/>
      <c r="WSL683" s="47"/>
      <c r="WSM683" s="47"/>
      <c r="WSN683" s="47"/>
      <c r="WSO683" s="48"/>
      <c r="WSP683" s="43"/>
      <c r="WSQ683" s="44"/>
      <c r="WSR683" s="9"/>
      <c r="WSS683" s="49"/>
      <c r="WST683" s="49"/>
      <c r="WSU683" s="49"/>
      <c r="WSV683" s="50"/>
      <c r="WSW683" s="47"/>
      <c r="WSX683" s="47"/>
      <c r="WSY683" s="47"/>
      <c r="WSZ683" s="48"/>
      <c r="WTA683" s="43"/>
      <c r="WTB683" s="44"/>
      <c r="WTC683" s="9"/>
      <c r="WTD683" s="49"/>
      <c r="WTE683" s="49"/>
      <c r="WTF683" s="49"/>
      <c r="WTG683" s="50"/>
      <c r="WTH683" s="47"/>
      <c r="WTI683" s="47"/>
      <c r="WTJ683" s="47"/>
      <c r="WTK683" s="48"/>
      <c r="WTL683" s="43"/>
      <c r="WTM683" s="44"/>
      <c r="WTN683" s="9"/>
      <c r="WTO683" s="49"/>
      <c r="WTP683" s="49"/>
      <c r="WTQ683" s="49"/>
      <c r="WTR683" s="50"/>
      <c r="WTS683" s="47"/>
      <c r="WTT683" s="47"/>
      <c r="WTU683" s="47"/>
      <c r="WTV683" s="48"/>
      <c r="WTW683" s="43"/>
      <c r="WTX683" s="44"/>
      <c r="WTY683" s="9"/>
      <c r="WTZ683" s="49"/>
      <c r="WUA683" s="49"/>
      <c r="WUB683" s="49"/>
      <c r="WUC683" s="50"/>
      <c r="WUD683" s="47"/>
      <c r="WUE683" s="47"/>
      <c r="WUF683" s="47"/>
      <c r="WUG683" s="48"/>
      <c r="WUH683" s="43"/>
      <c r="WUI683" s="44"/>
      <c r="WUJ683" s="9"/>
      <c r="WUK683" s="49"/>
      <c r="WUL683" s="49"/>
      <c r="WUM683" s="49"/>
      <c r="WUN683" s="50"/>
      <c r="WUO683" s="47"/>
      <c r="WUP683" s="47"/>
      <c r="WUQ683" s="47"/>
      <c r="WUR683" s="48"/>
      <c r="WUS683" s="43"/>
      <c r="WUT683" s="44"/>
      <c r="WUU683" s="9"/>
      <c r="WUV683" s="49"/>
      <c r="WUW683" s="49"/>
      <c r="WUX683" s="49"/>
      <c r="WUY683" s="50"/>
      <c r="WUZ683" s="47"/>
      <c r="WVA683" s="47"/>
      <c r="WVB683" s="47"/>
      <c r="WVC683" s="48"/>
      <c r="WVD683" s="43"/>
      <c r="WVE683" s="44"/>
      <c r="WVF683" s="9"/>
      <c r="WVG683" s="49"/>
      <c r="WVH683" s="49"/>
      <c r="WVI683" s="49"/>
      <c r="WVJ683" s="50"/>
      <c r="WVK683" s="47"/>
      <c r="WVL683" s="47"/>
      <c r="WVM683" s="47"/>
      <c r="WVN683" s="48"/>
      <c r="WVO683" s="43"/>
      <c r="WVP683" s="44"/>
      <c r="WVQ683" s="9"/>
      <c r="WVR683" s="49"/>
      <c r="WVS683" s="49"/>
      <c r="WVT683" s="49"/>
      <c r="WVU683" s="50"/>
      <c r="WVV683" s="47"/>
      <c r="WVW683" s="47"/>
      <c r="WVX683" s="47"/>
      <c r="WVY683" s="48"/>
      <c r="WVZ683" s="43"/>
      <c r="WWA683" s="44"/>
      <c r="WWB683" s="9"/>
      <c r="WWC683" s="49"/>
      <c r="WWD683" s="49"/>
      <c r="WWE683" s="49"/>
      <c r="WWF683" s="50"/>
      <c r="WWG683" s="47"/>
      <c r="WWH683" s="47"/>
      <c r="WWI683" s="47"/>
      <c r="WWJ683" s="48"/>
      <c r="WWK683" s="43"/>
      <c r="WWL683" s="44"/>
      <c r="WWM683" s="9"/>
      <c r="WWN683" s="49"/>
      <c r="WWO683" s="49"/>
      <c r="WWP683" s="49"/>
      <c r="WWQ683" s="50"/>
      <c r="WWR683" s="47"/>
      <c r="WWS683" s="47"/>
      <c r="WWT683" s="47"/>
      <c r="WWU683" s="48"/>
      <c r="WWV683" s="43"/>
      <c r="WWW683" s="44"/>
      <c r="WWX683" s="9"/>
      <c r="WWY683" s="49"/>
      <c r="WWZ683" s="49"/>
      <c r="WXA683" s="49"/>
      <c r="WXB683" s="50"/>
      <c r="WXC683" s="47"/>
      <c r="WXD683" s="47"/>
      <c r="WXE683" s="47"/>
      <c r="WXF683" s="48"/>
      <c r="WXG683" s="43"/>
      <c r="WXH683" s="44"/>
      <c r="WXI683" s="9"/>
      <c r="WXJ683" s="49"/>
      <c r="WXK683" s="49"/>
      <c r="WXL683" s="49"/>
      <c r="WXM683" s="50"/>
      <c r="WXN683" s="47"/>
      <c r="WXO683" s="47"/>
      <c r="WXP683" s="47"/>
      <c r="WXQ683" s="48"/>
      <c r="WXR683" s="43"/>
      <c r="WXS683" s="44"/>
      <c r="WXT683" s="9"/>
      <c r="WXU683" s="49"/>
      <c r="WXV683" s="49"/>
      <c r="WXW683" s="49"/>
      <c r="WXX683" s="50"/>
      <c r="WXY683" s="47"/>
      <c r="WXZ683" s="47"/>
      <c r="WYA683" s="47"/>
      <c r="WYB683" s="48"/>
      <c r="WYC683" s="43"/>
      <c r="WYD683" s="44"/>
      <c r="WYE683" s="9"/>
      <c r="WYF683" s="49"/>
      <c r="WYG683" s="49"/>
      <c r="WYH683" s="49"/>
      <c r="WYI683" s="50"/>
      <c r="WYJ683" s="47"/>
      <c r="WYK683" s="47"/>
      <c r="WYL683" s="47"/>
      <c r="WYM683" s="48"/>
      <c r="WYN683" s="43"/>
      <c r="WYO683" s="44"/>
      <c r="WYP683" s="9"/>
      <c r="WYQ683" s="49"/>
      <c r="WYR683" s="49"/>
      <c r="WYS683" s="49"/>
      <c r="WYT683" s="50"/>
      <c r="WYU683" s="47"/>
      <c r="WYV683" s="47"/>
      <c r="WYW683" s="47"/>
      <c r="WYX683" s="48"/>
      <c r="WYY683" s="43"/>
      <c r="WYZ683" s="44"/>
      <c r="WZA683" s="9"/>
      <c r="WZB683" s="49"/>
      <c r="WZC683" s="49"/>
      <c r="WZD683" s="49"/>
      <c r="WZE683" s="50"/>
      <c r="WZF683" s="47"/>
      <c r="WZG683" s="47"/>
      <c r="WZH683" s="47"/>
      <c r="WZI683" s="48"/>
      <c r="WZJ683" s="43"/>
      <c r="WZK683" s="44"/>
      <c r="WZL683" s="9"/>
      <c r="WZM683" s="49"/>
      <c r="WZN683" s="49"/>
      <c r="WZO683" s="49"/>
      <c r="WZP683" s="50"/>
      <c r="WZQ683" s="47"/>
      <c r="WZR683" s="47"/>
      <c r="WZS683" s="47"/>
      <c r="WZT683" s="48"/>
      <c r="WZU683" s="43"/>
      <c r="WZV683" s="44"/>
      <c r="WZW683" s="9"/>
      <c r="WZX683" s="49"/>
      <c r="WZY683" s="49"/>
      <c r="WZZ683" s="49"/>
      <c r="XAA683" s="50"/>
      <c r="XAB683" s="47"/>
      <c r="XAC683" s="47"/>
      <c r="XAD683" s="47"/>
      <c r="XAE683" s="48"/>
      <c r="XAF683" s="43"/>
      <c r="XAG683" s="44"/>
      <c r="XAH683" s="9"/>
      <c r="XAI683" s="49"/>
      <c r="XAJ683" s="49"/>
      <c r="XAK683" s="49"/>
      <c r="XAL683" s="50"/>
      <c r="XAM683" s="47"/>
      <c r="XAN683" s="47"/>
      <c r="XAO683" s="47"/>
      <c r="XAP683" s="48"/>
      <c r="XAQ683" s="43"/>
      <c r="XAR683" s="44"/>
      <c r="XAS683" s="9"/>
      <c r="XAT683" s="49"/>
      <c r="XAU683" s="49"/>
      <c r="XAV683" s="49"/>
      <c r="XAW683" s="50"/>
      <c r="XAX683" s="47"/>
      <c r="XAY683" s="47"/>
      <c r="XAZ683" s="47"/>
      <c r="XBA683" s="48"/>
      <c r="XBB683" s="43"/>
      <c r="XBC683" s="44"/>
      <c r="XBD683" s="9"/>
      <c r="XBE683" s="49"/>
      <c r="XBF683" s="49"/>
      <c r="XBG683" s="49"/>
      <c r="XBH683" s="50"/>
      <c r="XBI683" s="47"/>
      <c r="XBJ683" s="47"/>
      <c r="XBK683" s="47"/>
      <c r="XBL683" s="48"/>
      <c r="XBM683" s="43"/>
      <c r="XBN683" s="44"/>
      <c r="XBO683" s="9"/>
      <c r="XBP683" s="49"/>
      <c r="XBQ683" s="49"/>
      <c r="XBR683" s="49"/>
      <c r="XBS683" s="50"/>
      <c r="XBT683" s="47"/>
      <c r="XBU683" s="47"/>
      <c r="XBV683" s="47"/>
      <c r="XBW683" s="48"/>
      <c r="XBX683" s="43"/>
      <c r="XBY683" s="44"/>
      <c r="XBZ683" s="9"/>
      <c r="XCA683" s="49"/>
      <c r="XCB683" s="49"/>
      <c r="XCC683" s="49"/>
      <c r="XCD683" s="50"/>
      <c r="XCE683" s="47"/>
      <c r="XCF683" s="47"/>
      <c r="XCG683" s="47"/>
      <c r="XCH683" s="48"/>
      <c r="XCI683" s="43"/>
      <c r="XCJ683" s="44"/>
      <c r="XCK683" s="9"/>
      <c r="XCL683" s="49"/>
      <c r="XCM683" s="49"/>
      <c r="XCN683" s="49"/>
      <c r="XCO683" s="50"/>
      <c r="XCP683" s="47"/>
      <c r="XCQ683" s="47"/>
      <c r="XCR683" s="47"/>
      <c r="XCS683" s="48"/>
      <c r="XCT683" s="43"/>
      <c r="XCU683" s="44"/>
      <c r="XCV683" s="9"/>
      <c r="XCW683" s="49"/>
      <c r="XCX683" s="49"/>
      <c r="XCY683" s="49"/>
      <c r="XCZ683" s="50"/>
      <c r="XDA683" s="47"/>
      <c r="XDB683" s="47"/>
      <c r="XDC683" s="47"/>
      <c r="XDD683" s="48"/>
      <c r="XDE683" s="43"/>
      <c r="XDF683" s="44"/>
      <c r="XDG683" s="9"/>
      <c r="XDH683" s="49"/>
      <c r="XDI683" s="49"/>
      <c r="XDJ683" s="49"/>
      <c r="XDK683" s="50"/>
      <c r="XDL683" s="47"/>
      <c r="XDM683" s="47"/>
      <c r="XDN683" s="47"/>
      <c r="XDO683" s="48"/>
      <c r="XDP683" s="43"/>
      <c r="XDQ683" s="44"/>
      <c r="XDR683" s="9"/>
      <c r="XDS683" s="49"/>
      <c r="XDT683" s="49"/>
      <c r="XDU683" s="49"/>
      <c r="XDV683" s="50"/>
      <c r="XDW683" s="47"/>
      <c r="XDX683" s="47"/>
      <c r="XDY683" s="47"/>
      <c r="XDZ683" s="48"/>
    </row>
    <row r="684" spans="1:16354" s="10" customFormat="1" ht="24" x14ac:dyDescent="0.25">
      <c r="A684" s="78"/>
      <c r="B684" s="79"/>
      <c r="C684" s="79" t="s">
        <v>829</v>
      </c>
      <c r="D684" s="80" t="s">
        <v>828</v>
      </c>
      <c r="E684" s="81">
        <v>1</v>
      </c>
      <c r="F684" s="70" t="s">
        <v>90</v>
      </c>
      <c r="G684" s="85"/>
      <c r="H684" s="69">
        <f>G684*E684</f>
        <v>0</v>
      </c>
      <c r="I684" s="86"/>
      <c r="J684" s="69">
        <f>I684+H684</f>
        <v>0</v>
      </c>
      <c r="K684" s="176" t="s">
        <v>1009</v>
      </c>
      <c r="L684" s="176"/>
      <c r="M684" s="124">
        <f t="shared" si="72"/>
        <v>0</v>
      </c>
      <c r="N684" s="124">
        <f t="shared" si="73"/>
        <v>0</v>
      </c>
      <c r="O684" s="38"/>
      <c r="P684" s="39"/>
      <c r="Q684" s="47"/>
      <c r="R684" s="47"/>
      <c r="S684" s="48"/>
      <c r="T684" s="43"/>
      <c r="U684" s="44"/>
      <c r="V684" s="9"/>
      <c r="W684" s="49"/>
      <c r="X684" s="49"/>
      <c r="Y684" s="49"/>
      <c r="Z684" s="50"/>
      <c r="AA684" s="47"/>
      <c r="AB684" s="47"/>
      <c r="AC684" s="47"/>
      <c r="AD684" s="48"/>
      <c r="AE684" s="43"/>
      <c r="AF684" s="44"/>
      <c r="AG684" s="9"/>
      <c r="AH684" s="49"/>
      <c r="AI684" s="49"/>
      <c r="AJ684" s="49"/>
      <c r="AK684" s="50"/>
      <c r="AL684" s="47"/>
      <c r="AM684" s="47"/>
      <c r="AN684" s="47"/>
      <c r="AO684" s="48"/>
      <c r="AP684" s="43"/>
      <c r="AQ684" s="44"/>
      <c r="AR684" s="9"/>
      <c r="AS684" s="49"/>
      <c r="AT684" s="49"/>
      <c r="AU684" s="49"/>
      <c r="AV684" s="50"/>
      <c r="AW684" s="47"/>
      <c r="AX684" s="47"/>
      <c r="AY684" s="47"/>
      <c r="AZ684" s="48"/>
      <c r="BA684" s="43"/>
      <c r="BB684" s="44"/>
      <c r="BC684" s="9"/>
      <c r="BD684" s="49"/>
      <c r="BE684" s="49"/>
      <c r="BF684" s="49"/>
      <c r="BG684" s="50"/>
      <c r="BH684" s="47"/>
      <c r="BI684" s="47"/>
      <c r="BJ684" s="47"/>
      <c r="BK684" s="48"/>
      <c r="BL684" s="43"/>
      <c r="BM684" s="44"/>
      <c r="BN684" s="9"/>
      <c r="BO684" s="49"/>
      <c r="BP684" s="49"/>
      <c r="BQ684" s="49"/>
      <c r="BR684" s="50"/>
      <c r="BS684" s="47"/>
      <c r="BT684" s="47"/>
      <c r="BU684" s="47"/>
      <c r="BV684" s="48"/>
      <c r="BW684" s="43"/>
      <c r="BX684" s="44"/>
      <c r="BY684" s="9"/>
      <c r="BZ684" s="49"/>
      <c r="CA684" s="49"/>
      <c r="CB684" s="49"/>
      <c r="CC684" s="50"/>
      <c r="CD684" s="47"/>
      <c r="CE684" s="47"/>
      <c r="CF684" s="47"/>
      <c r="CG684" s="48"/>
      <c r="CH684" s="43"/>
      <c r="CI684" s="44"/>
      <c r="CJ684" s="9"/>
      <c r="CK684" s="49"/>
      <c r="CL684" s="49"/>
      <c r="CM684" s="49"/>
      <c r="CN684" s="50"/>
      <c r="CO684" s="47"/>
      <c r="CP684" s="47"/>
      <c r="CQ684" s="47"/>
      <c r="CR684" s="48"/>
      <c r="CS684" s="43"/>
      <c r="CT684" s="44"/>
      <c r="CU684" s="9"/>
      <c r="CV684" s="49"/>
      <c r="CW684" s="49"/>
      <c r="CX684" s="49"/>
      <c r="CY684" s="50"/>
      <c r="CZ684" s="47"/>
      <c r="DA684" s="47"/>
      <c r="DB684" s="47"/>
      <c r="DC684" s="48"/>
      <c r="DD684" s="43"/>
      <c r="DE684" s="44"/>
      <c r="DF684" s="9"/>
      <c r="DG684" s="49"/>
      <c r="DH684" s="49"/>
      <c r="DI684" s="49"/>
      <c r="DJ684" s="50"/>
      <c r="DK684" s="47"/>
      <c r="DL684" s="47"/>
      <c r="DM684" s="47"/>
      <c r="DN684" s="48"/>
      <c r="DO684" s="43"/>
      <c r="DP684" s="44"/>
      <c r="DQ684" s="9"/>
      <c r="DR684" s="49"/>
      <c r="DS684" s="49"/>
      <c r="DT684" s="49"/>
      <c r="DU684" s="50"/>
      <c r="DV684" s="47"/>
      <c r="DW684" s="47"/>
      <c r="DX684" s="47"/>
      <c r="DY684" s="48"/>
      <c r="DZ684" s="43"/>
      <c r="EA684" s="44"/>
      <c r="EB684" s="9"/>
      <c r="EC684" s="49"/>
      <c r="ED684" s="49"/>
      <c r="EE684" s="49"/>
      <c r="EF684" s="50"/>
      <c r="EG684" s="47"/>
      <c r="EH684" s="47"/>
      <c r="EI684" s="47"/>
      <c r="EJ684" s="48"/>
      <c r="EK684" s="43"/>
      <c r="EL684" s="44"/>
      <c r="EM684" s="9"/>
      <c r="EN684" s="49"/>
      <c r="EO684" s="49"/>
      <c r="EP684" s="49"/>
      <c r="EQ684" s="50"/>
      <c r="ER684" s="47"/>
      <c r="ES684" s="47"/>
      <c r="ET684" s="47"/>
      <c r="EU684" s="48"/>
      <c r="EV684" s="43"/>
      <c r="EW684" s="44"/>
      <c r="EX684" s="9"/>
      <c r="EY684" s="49"/>
      <c r="EZ684" s="49"/>
      <c r="FA684" s="49"/>
      <c r="FB684" s="50"/>
      <c r="FC684" s="47"/>
      <c r="FD684" s="47"/>
      <c r="FE684" s="47"/>
      <c r="FF684" s="48"/>
      <c r="FG684" s="43"/>
      <c r="FH684" s="44"/>
      <c r="FI684" s="9"/>
      <c r="FJ684" s="49"/>
      <c r="FK684" s="49"/>
      <c r="FL684" s="49"/>
      <c r="FM684" s="50"/>
      <c r="FN684" s="47"/>
      <c r="FO684" s="47"/>
      <c r="FP684" s="47"/>
      <c r="FQ684" s="48"/>
      <c r="FR684" s="43"/>
      <c r="FS684" s="44"/>
      <c r="FT684" s="9"/>
      <c r="FU684" s="49"/>
      <c r="FV684" s="49"/>
      <c r="FW684" s="49"/>
      <c r="FX684" s="50"/>
      <c r="FY684" s="47"/>
      <c r="FZ684" s="47"/>
      <c r="GA684" s="47"/>
      <c r="GB684" s="48"/>
      <c r="GC684" s="43"/>
      <c r="GD684" s="44"/>
      <c r="GE684" s="9"/>
      <c r="GF684" s="49"/>
      <c r="GG684" s="49"/>
      <c r="GH684" s="49"/>
      <c r="GI684" s="50"/>
      <c r="GJ684" s="47"/>
      <c r="GK684" s="47"/>
      <c r="GL684" s="47"/>
      <c r="GM684" s="48"/>
      <c r="GN684" s="43"/>
      <c r="GO684" s="44"/>
      <c r="GP684" s="9"/>
      <c r="GQ684" s="49"/>
      <c r="GR684" s="49"/>
      <c r="GS684" s="49"/>
      <c r="GT684" s="50"/>
      <c r="GU684" s="47"/>
      <c r="GV684" s="47"/>
      <c r="GW684" s="47"/>
      <c r="GX684" s="48"/>
      <c r="GY684" s="43"/>
      <c r="GZ684" s="44"/>
      <c r="HA684" s="9"/>
      <c r="HB684" s="49"/>
      <c r="HC684" s="49"/>
      <c r="HD684" s="49"/>
      <c r="HE684" s="50"/>
      <c r="HF684" s="47"/>
      <c r="HG684" s="47"/>
      <c r="HH684" s="47"/>
      <c r="HI684" s="48"/>
      <c r="HJ684" s="43"/>
      <c r="HK684" s="44"/>
      <c r="HL684" s="9"/>
      <c r="HM684" s="49"/>
      <c r="HN684" s="49"/>
      <c r="HO684" s="49"/>
      <c r="HP684" s="50"/>
      <c r="HQ684" s="47"/>
      <c r="HR684" s="47"/>
      <c r="HS684" s="47"/>
      <c r="HT684" s="48"/>
      <c r="HU684" s="43"/>
      <c r="HV684" s="44"/>
      <c r="HW684" s="9"/>
      <c r="HX684" s="49"/>
      <c r="HY684" s="49"/>
      <c r="HZ684" s="49"/>
      <c r="IA684" s="50"/>
      <c r="IB684" s="47"/>
      <c r="IC684" s="47"/>
      <c r="ID684" s="47"/>
      <c r="IE684" s="48"/>
      <c r="IF684" s="43"/>
      <c r="IG684" s="44"/>
      <c r="IH684" s="9"/>
      <c r="II684" s="49"/>
      <c r="IJ684" s="49"/>
      <c r="IK684" s="49"/>
      <c r="IL684" s="50"/>
      <c r="IM684" s="47"/>
      <c r="IN684" s="47"/>
      <c r="IO684" s="47"/>
      <c r="IP684" s="48"/>
      <c r="IQ684" s="43"/>
      <c r="IR684" s="44"/>
      <c r="IS684" s="9"/>
      <c r="IT684" s="49"/>
      <c r="IU684" s="49"/>
      <c r="IV684" s="49"/>
      <c r="IW684" s="50"/>
      <c r="IX684" s="47"/>
      <c r="IY684" s="47"/>
      <c r="IZ684" s="47"/>
      <c r="JA684" s="48"/>
      <c r="JB684" s="43"/>
      <c r="JC684" s="44"/>
      <c r="JD684" s="9"/>
      <c r="JE684" s="49"/>
      <c r="JF684" s="49"/>
      <c r="JG684" s="49"/>
      <c r="JH684" s="50"/>
      <c r="JI684" s="47"/>
      <c r="JJ684" s="47"/>
      <c r="JK684" s="47"/>
      <c r="JL684" s="48"/>
      <c r="JM684" s="43"/>
      <c r="JN684" s="44"/>
      <c r="JO684" s="9"/>
      <c r="JP684" s="49"/>
      <c r="JQ684" s="49"/>
      <c r="JR684" s="49"/>
      <c r="JS684" s="50"/>
      <c r="JT684" s="47"/>
      <c r="JU684" s="47"/>
      <c r="JV684" s="47"/>
      <c r="JW684" s="48"/>
      <c r="JX684" s="43"/>
      <c r="JY684" s="44"/>
      <c r="JZ684" s="9"/>
      <c r="KA684" s="49"/>
      <c r="KB684" s="49"/>
      <c r="KC684" s="49"/>
      <c r="KD684" s="50"/>
      <c r="KE684" s="47"/>
      <c r="KF684" s="47"/>
      <c r="KG684" s="47"/>
      <c r="KH684" s="48"/>
      <c r="KI684" s="43"/>
      <c r="KJ684" s="44"/>
      <c r="KK684" s="9"/>
      <c r="KL684" s="49"/>
      <c r="KM684" s="49"/>
      <c r="KN684" s="49"/>
      <c r="KO684" s="50"/>
      <c r="KP684" s="47"/>
      <c r="KQ684" s="47"/>
      <c r="KR684" s="47"/>
      <c r="KS684" s="48"/>
      <c r="KT684" s="43"/>
      <c r="KU684" s="44"/>
      <c r="KV684" s="9"/>
      <c r="KW684" s="49"/>
      <c r="KX684" s="49"/>
      <c r="KY684" s="49"/>
      <c r="KZ684" s="50"/>
      <c r="LA684" s="47"/>
      <c r="LB684" s="47"/>
      <c r="LC684" s="47"/>
      <c r="LD684" s="48"/>
      <c r="LE684" s="43"/>
      <c r="LF684" s="44"/>
      <c r="LG684" s="9"/>
      <c r="LH684" s="49"/>
      <c r="LI684" s="49"/>
      <c r="LJ684" s="49"/>
      <c r="LK684" s="50"/>
      <c r="LL684" s="47"/>
      <c r="LM684" s="47"/>
      <c r="LN684" s="47"/>
      <c r="LO684" s="48"/>
      <c r="LP684" s="43"/>
      <c r="LQ684" s="44"/>
      <c r="LR684" s="9"/>
      <c r="LS684" s="49"/>
      <c r="LT684" s="49"/>
      <c r="LU684" s="49"/>
      <c r="LV684" s="50"/>
      <c r="LW684" s="47"/>
      <c r="LX684" s="47"/>
      <c r="LY684" s="47"/>
      <c r="LZ684" s="48"/>
      <c r="MA684" s="43"/>
      <c r="MB684" s="44"/>
      <c r="MC684" s="9"/>
      <c r="MD684" s="49"/>
      <c r="ME684" s="49"/>
      <c r="MF684" s="49"/>
      <c r="MG684" s="50"/>
      <c r="MH684" s="47"/>
      <c r="MI684" s="47"/>
      <c r="MJ684" s="47"/>
      <c r="MK684" s="48"/>
      <c r="ML684" s="43"/>
      <c r="MM684" s="44"/>
      <c r="MN684" s="9"/>
      <c r="MO684" s="49"/>
      <c r="MP684" s="49"/>
      <c r="MQ684" s="49"/>
      <c r="MR684" s="50"/>
      <c r="MS684" s="47"/>
      <c r="MT684" s="47"/>
      <c r="MU684" s="47"/>
      <c r="MV684" s="48"/>
      <c r="MW684" s="43"/>
      <c r="MX684" s="44"/>
      <c r="MY684" s="9"/>
      <c r="MZ684" s="49"/>
      <c r="NA684" s="49"/>
      <c r="NB684" s="49"/>
      <c r="NC684" s="50"/>
      <c r="ND684" s="47"/>
      <c r="NE684" s="47"/>
      <c r="NF684" s="47"/>
      <c r="NG684" s="48"/>
      <c r="NH684" s="43"/>
      <c r="NI684" s="44"/>
      <c r="NJ684" s="9"/>
      <c r="NK684" s="49"/>
      <c r="NL684" s="49"/>
      <c r="NM684" s="49"/>
      <c r="NN684" s="50"/>
      <c r="NO684" s="47"/>
      <c r="NP684" s="47"/>
      <c r="NQ684" s="47"/>
      <c r="NR684" s="48"/>
      <c r="NS684" s="43"/>
      <c r="NT684" s="44"/>
      <c r="NU684" s="9"/>
      <c r="NV684" s="49"/>
      <c r="NW684" s="49"/>
      <c r="NX684" s="49"/>
      <c r="NY684" s="50"/>
      <c r="NZ684" s="47"/>
      <c r="OA684" s="47"/>
      <c r="OB684" s="47"/>
      <c r="OC684" s="48"/>
      <c r="OD684" s="43"/>
      <c r="OE684" s="44"/>
      <c r="OF684" s="9"/>
      <c r="OG684" s="49"/>
      <c r="OH684" s="49"/>
      <c r="OI684" s="49"/>
      <c r="OJ684" s="50"/>
      <c r="OK684" s="47"/>
      <c r="OL684" s="47"/>
      <c r="OM684" s="47"/>
      <c r="ON684" s="48"/>
      <c r="OO684" s="43"/>
      <c r="OP684" s="44"/>
      <c r="OQ684" s="9"/>
      <c r="OR684" s="49"/>
      <c r="OS684" s="49"/>
      <c r="OT684" s="49"/>
      <c r="OU684" s="50"/>
      <c r="OV684" s="47"/>
      <c r="OW684" s="47"/>
      <c r="OX684" s="47"/>
      <c r="OY684" s="48"/>
      <c r="OZ684" s="43"/>
      <c r="PA684" s="44"/>
      <c r="PB684" s="9"/>
      <c r="PC684" s="49"/>
      <c r="PD684" s="49"/>
      <c r="PE684" s="49"/>
      <c r="PF684" s="50"/>
      <c r="PG684" s="47"/>
      <c r="PH684" s="47"/>
      <c r="PI684" s="47"/>
      <c r="PJ684" s="48"/>
      <c r="PK684" s="43"/>
      <c r="PL684" s="44"/>
      <c r="PM684" s="9"/>
      <c r="PN684" s="49"/>
      <c r="PO684" s="49"/>
      <c r="PP684" s="49"/>
      <c r="PQ684" s="50"/>
      <c r="PR684" s="47"/>
      <c r="PS684" s="47"/>
      <c r="PT684" s="47"/>
      <c r="PU684" s="48"/>
      <c r="PV684" s="43"/>
      <c r="PW684" s="44"/>
      <c r="PX684" s="9"/>
      <c r="PY684" s="49"/>
      <c r="PZ684" s="49"/>
      <c r="QA684" s="49"/>
      <c r="QB684" s="50"/>
      <c r="QC684" s="47"/>
      <c r="QD684" s="47"/>
      <c r="QE684" s="47"/>
      <c r="QF684" s="48"/>
      <c r="QG684" s="43"/>
      <c r="QH684" s="44"/>
      <c r="QI684" s="9"/>
      <c r="QJ684" s="49"/>
      <c r="QK684" s="49"/>
      <c r="QL684" s="49"/>
      <c r="QM684" s="50"/>
      <c r="QN684" s="47"/>
      <c r="QO684" s="47"/>
      <c r="QP684" s="47"/>
      <c r="QQ684" s="48"/>
      <c r="QR684" s="43"/>
      <c r="QS684" s="44"/>
      <c r="QT684" s="9"/>
      <c r="QU684" s="49"/>
      <c r="QV684" s="49"/>
      <c r="QW684" s="49"/>
      <c r="QX684" s="50"/>
      <c r="QY684" s="47"/>
      <c r="QZ684" s="47"/>
      <c r="RA684" s="47"/>
      <c r="RB684" s="48"/>
      <c r="RC684" s="43"/>
      <c r="RD684" s="44"/>
      <c r="RE684" s="9"/>
      <c r="RF684" s="49"/>
      <c r="RG684" s="49"/>
      <c r="RH684" s="49"/>
      <c r="RI684" s="50"/>
      <c r="RJ684" s="47"/>
      <c r="RK684" s="47"/>
      <c r="RL684" s="47"/>
      <c r="RM684" s="48"/>
      <c r="RN684" s="43"/>
      <c r="RO684" s="44"/>
      <c r="RP684" s="9"/>
      <c r="RQ684" s="49"/>
      <c r="RR684" s="49"/>
      <c r="RS684" s="49"/>
      <c r="RT684" s="50"/>
      <c r="RU684" s="47"/>
      <c r="RV684" s="47"/>
      <c r="RW684" s="47"/>
      <c r="RX684" s="48"/>
      <c r="RY684" s="43"/>
      <c r="RZ684" s="44"/>
      <c r="SA684" s="9"/>
      <c r="SB684" s="49"/>
      <c r="SC684" s="49"/>
      <c r="SD684" s="49"/>
      <c r="SE684" s="50"/>
      <c r="SF684" s="47"/>
      <c r="SG684" s="47"/>
      <c r="SH684" s="47"/>
      <c r="SI684" s="48"/>
      <c r="SJ684" s="43"/>
      <c r="SK684" s="44"/>
      <c r="SL684" s="9"/>
      <c r="SM684" s="49"/>
      <c r="SN684" s="49"/>
      <c r="SO684" s="49"/>
      <c r="SP684" s="50"/>
      <c r="SQ684" s="47"/>
      <c r="SR684" s="47"/>
      <c r="SS684" s="47"/>
      <c r="ST684" s="48"/>
      <c r="SU684" s="43"/>
      <c r="SV684" s="44"/>
      <c r="SW684" s="9"/>
      <c r="SX684" s="49"/>
      <c r="SY684" s="49"/>
      <c r="SZ684" s="49"/>
      <c r="TA684" s="50"/>
      <c r="TB684" s="47"/>
      <c r="TC684" s="47"/>
      <c r="TD684" s="47"/>
      <c r="TE684" s="48"/>
      <c r="TF684" s="43"/>
      <c r="TG684" s="44"/>
      <c r="TH684" s="9"/>
      <c r="TI684" s="49"/>
      <c r="TJ684" s="49"/>
      <c r="TK684" s="49"/>
      <c r="TL684" s="50"/>
      <c r="TM684" s="47"/>
      <c r="TN684" s="47"/>
      <c r="TO684" s="47"/>
      <c r="TP684" s="48"/>
      <c r="TQ684" s="43"/>
      <c r="TR684" s="44"/>
      <c r="TS684" s="9"/>
      <c r="TT684" s="49"/>
      <c r="TU684" s="49"/>
      <c r="TV684" s="49"/>
      <c r="TW684" s="50"/>
      <c r="TX684" s="47"/>
      <c r="TY684" s="47"/>
      <c r="TZ684" s="47"/>
      <c r="UA684" s="48"/>
      <c r="UB684" s="43"/>
      <c r="UC684" s="44"/>
      <c r="UD684" s="9"/>
      <c r="UE684" s="49"/>
      <c r="UF684" s="49"/>
      <c r="UG684" s="49"/>
      <c r="UH684" s="50"/>
      <c r="UI684" s="47"/>
      <c r="UJ684" s="47"/>
      <c r="UK684" s="47"/>
      <c r="UL684" s="48"/>
      <c r="UM684" s="43"/>
      <c r="UN684" s="44"/>
      <c r="UO684" s="9"/>
      <c r="UP684" s="49"/>
      <c r="UQ684" s="49"/>
      <c r="UR684" s="49"/>
      <c r="US684" s="50"/>
      <c r="UT684" s="47"/>
      <c r="UU684" s="47"/>
      <c r="UV684" s="47"/>
      <c r="UW684" s="48"/>
      <c r="UX684" s="43"/>
      <c r="UY684" s="44"/>
      <c r="UZ684" s="9"/>
      <c r="VA684" s="49"/>
      <c r="VB684" s="49"/>
      <c r="VC684" s="49"/>
      <c r="VD684" s="50"/>
      <c r="VE684" s="47"/>
      <c r="VF684" s="47"/>
      <c r="VG684" s="47"/>
      <c r="VH684" s="48"/>
      <c r="VI684" s="43"/>
      <c r="VJ684" s="44"/>
      <c r="VK684" s="9"/>
      <c r="VL684" s="49"/>
      <c r="VM684" s="49"/>
      <c r="VN684" s="49"/>
      <c r="VO684" s="50"/>
      <c r="VP684" s="47"/>
      <c r="VQ684" s="47"/>
      <c r="VR684" s="47"/>
      <c r="VS684" s="48"/>
      <c r="VT684" s="43"/>
      <c r="VU684" s="44"/>
      <c r="VV684" s="9"/>
      <c r="VW684" s="49"/>
      <c r="VX684" s="49"/>
      <c r="VY684" s="49"/>
      <c r="VZ684" s="50"/>
      <c r="WA684" s="47"/>
      <c r="WB684" s="47"/>
      <c r="WC684" s="47"/>
      <c r="WD684" s="48"/>
      <c r="WE684" s="43"/>
      <c r="WF684" s="44"/>
      <c r="WG684" s="9"/>
      <c r="WH684" s="49"/>
      <c r="WI684" s="49"/>
      <c r="WJ684" s="49"/>
      <c r="WK684" s="50"/>
      <c r="WL684" s="47"/>
      <c r="WM684" s="47"/>
      <c r="WN684" s="47"/>
      <c r="WO684" s="48"/>
      <c r="WP684" s="43"/>
      <c r="WQ684" s="44"/>
      <c r="WR684" s="9"/>
      <c r="WS684" s="49"/>
      <c r="WT684" s="49"/>
      <c r="WU684" s="49"/>
      <c r="WV684" s="50"/>
      <c r="WW684" s="47"/>
      <c r="WX684" s="47"/>
      <c r="WY684" s="47"/>
      <c r="WZ684" s="48"/>
      <c r="XA684" s="43"/>
      <c r="XB684" s="44"/>
      <c r="XC684" s="9"/>
      <c r="XD684" s="49"/>
      <c r="XE684" s="49"/>
      <c r="XF684" s="49"/>
      <c r="XG684" s="50"/>
      <c r="XH684" s="47"/>
      <c r="XI684" s="47"/>
      <c r="XJ684" s="47"/>
      <c r="XK684" s="48"/>
      <c r="XL684" s="43"/>
      <c r="XM684" s="44"/>
      <c r="XN684" s="9"/>
      <c r="XO684" s="49"/>
      <c r="XP684" s="49"/>
      <c r="XQ684" s="49"/>
      <c r="XR684" s="50"/>
      <c r="XS684" s="47"/>
      <c r="XT684" s="47"/>
      <c r="XU684" s="47"/>
      <c r="XV684" s="48"/>
      <c r="XW684" s="43"/>
      <c r="XX684" s="44"/>
      <c r="XY684" s="9"/>
      <c r="XZ684" s="49"/>
      <c r="YA684" s="49"/>
      <c r="YB684" s="49"/>
      <c r="YC684" s="50"/>
      <c r="YD684" s="47"/>
      <c r="YE684" s="47"/>
      <c r="YF684" s="47"/>
      <c r="YG684" s="48"/>
      <c r="YH684" s="43"/>
      <c r="YI684" s="44"/>
      <c r="YJ684" s="9"/>
      <c r="YK684" s="49"/>
      <c r="YL684" s="49"/>
      <c r="YM684" s="49"/>
      <c r="YN684" s="50"/>
      <c r="YO684" s="47"/>
      <c r="YP684" s="47"/>
      <c r="YQ684" s="47"/>
      <c r="YR684" s="48"/>
      <c r="YS684" s="43"/>
      <c r="YT684" s="44"/>
      <c r="YU684" s="9"/>
      <c r="YV684" s="49"/>
      <c r="YW684" s="49"/>
      <c r="YX684" s="49"/>
      <c r="YY684" s="50"/>
      <c r="YZ684" s="47"/>
      <c r="ZA684" s="47"/>
      <c r="ZB684" s="47"/>
      <c r="ZC684" s="48"/>
      <c r="ZD684" s="43"/>
      <c r="ZE684" s="44"/>
      <c r="ZF684" s="9"/>
      <c r="ZG684" s="49"/>
      <c r="ZH684" s="49"/>
      <c r="ZI684" s="49"/>
      <c r="ZJ684" s="50"/>
      <c r="ZK684" s="47"/>
      <c r="ZL684" s="47"/>
      <c r="ZM684" s="47"/>
      <c r="ZN684" s="48"/>
      <c r="ZO684" s="43"/>
      <c r="ZP684" s="44"/>
      <c r="ZQ684" s="9"/>
      <c r="ZR684" s="49"/>
      <c r="ZS684" s="49"/>
      <c r="ZT684" s="49"/>
      <c r="ZU684" s="50"/>
      <c r="ZV684" s="47"/>
      <c r="ZW684" s="47"/>
      <c r="ZX684" s="47"/>
      <c r="ZY684" s="48"/>
      <c r="ZZ684" s="43"/>
      <c r="AAA684" s="44"/>
      <c r="AAB684" s="9"/>
      <c r="AAC684" s="49"/>
      <c r="AAD684" s="49"/>
      <c r="AAE684" s="49"/>
      <c r="AAF684" s="50"/>
      <c r="AAG684" s="47"/>
      <c r="AAH684" s="47"/>
      <c r="AAI684" s="47"/>
      <c r="AAJ684" s="48"/>
      <c r="AAK684" s="43"/>
      <c r="AAL684" s="44"/>
      <c r="AAM684" s="9"/>
      <c r="AAN684" s="49"/>
      <c r="AAO684" s="49"/>
      <c r="AAP684" s="49"/>
      <c r="AAQ684" s="50"/>
      <c r="AAR684" s="47"/>
      <c r="AAS684" s="47"/>
      <c r="AAT684" s="47"/>
      <c r="AAU684" s="48"/>
      <c r="AAV684" s="43"/>
      <c r="AAW684" s="44"/>
      <c r="AAX684" s="9"/>
      <c r="AAY684" s="49"/>
      <c r="AAZ684" s="49"/>
      <c r="ABA684" s="49"/>
      <c r="ABB684" s="50"/>
      <c r="ABC684" s="47"/>
      <c r="ABD684" s="47"/>
      <c r="ABE684" s="47"/>
      <c r="ABF684" s="48"/>
      <c r="ABG684" s="43"/>
      <c r="ABH684" s="44"/>
      <c r="ABI684" s="9"/>
      <c r="ABJ684" s="49"/>
      <c r="ABK684" s="49"/>
      <c r="ABL684" s="49"/>
      <c r="ABM684" s="50"/>
      <c r="ABN684" s="47"/>
      <c r="ABO684" s="47"/>
      <c r="ABP684" s="47"/>
      <c r="ABQ684" s="48"/>
      <c r="ABR684" s="43"/>
      <c r="ABS684" s="44"/>
      <c r="ABT684" s="9"/>
      <c r="ABU684" s="49"/>
      <c r="ABV684" s="49"/>
      <c r="ABW684" s="49"/>
      <c r="ABX684" s="50"/>
      <c r="ABY684" s="47"/>
      <c r="ABZ684" s="47"/>
      <c r="ACA684" s="47"/>
      <c r="ACB684" s="48"/>
      <c r="ACC684" s="43"/>
      <c r="ACD684" s="44"/>
      <c r="ACE684" s="9"/>
      <c r="ACF684" s="49"/>
      <c r="ACG684" s="49"/>
      <c r="ACH684" s="49"/>
      <c r="ACI684" s="50"/>
      <c r="ACJ684" s="47"/>
      <c r="ACK684" s="47"/>
      <c r="ACL684" s="47"/>
      <c r="ACM684" s="48"/>
      <c r="ACN684" s="43"/>
      <c r="ACO684" s="44"/>
      <c r="ACP684" s="9"/>
      <c r="ACQ684" s="49"/>
      <c r="ACR684" s="49"/>
      <c r="ACS684" s="49"/>
      <c r="ACT684" s="50"/>
      <c r="ACU684" s="47"/>
      <c r="ACV684" s="47"/>
      <c r="ACW684" s="47"/>
      <c r="ACX684" s="48"/>
      <c r="ACY684" s="43"/>
      <c r="ACZ684" s="44"/>
      <c r="ADA684" s="9"/>
      <c r="ADB684" s="49"/>
      <c r="ADC684" s="49"/>
      <c r="ADD684" s="49"/>
      <c r="ADE684" s="50"/>
      <c r="ADF684" s="47"/>
      <c r="ADG684" s="47"/>
      <c r="ADH684" s="47"/>
      <c r="ADI684" s="48"/>
      <c r="ADJ684" s="43"/>
      <c r="ADK684" s="44"/>
      <c r="ADL684" s="9"/>
      <c r="ADM684" s="49"/>
      <c r="ADN684" s="49"/>
      <c r="ADO684" s="49"/>
      <c r="ADP684" s="50"/>
      <c r="ADQ684" s="47"/>
      <c r="ADR684" s="47"/>
      <c r="ADS684" s="47"/>
      <c r="ADT684" s="48"/>
      <c r="ADU684" s="43"/>
      <c r="ADV684" s="44"/>
      <c r="ADW684" s="9"/>
      <c r="ADX684" s="49"/>
      <c r="ADY684" s="49"/>
      <c r="ADZ684" s="49"/>
      <c r="AEA684" s="50"/>
      <c r="AEB684" s="47"/>
      <c r="AEC684" s="47"/>
      <c r="AED684" s="47"/>
      <c r="AEE684" s="48"/>
      <c r="AEF684" s="43"/>
      <c r="AEG684" s="44"/>
      <c r="AEH684" s="9"/>
      <c r="AEI684" s="49"/>
      <c r="AEJ684" s="49"/>
      <c r="AEK684" s="49"/>
      <c r="AEL684" s="50"/>
      <c r="AEM684" s="47"/>
      <c r="AEN684" s="47"/>
      <c r="AEO684" s="47"/>
      <c r="AEP684" s="48"/>
      <c r="AEQ684" s="43"/>
      <c r="AER684" s="44"/>
      <c r="AES684" s="9"/>
      <c r="AET684" s="49"/>
      <c r="AEU684" s="49"/>
      <c r="AEV684" s="49"/>
      <c r="AEW684" s="50"/>
      <c r="AEX684" s="47"/>
      <c r="AEY684" s="47"/>
      <c r="AEZ684" s="47"/>
      <c r="AFA684" s="48"/>
      <c r="AFB684" s="43"/>
      <c r="AFC684" s="44"/>
      <c r="AFD684" s="9"/>
      <c r="AFE684" s="49"/>
      <c r="AFF684" s="49"/>
      <c r="AFG684" s="49"/>
      <c r="AFH684" s="50"/>
      <c r="AFI684" s="47"/>
      <c r="AFJ684" s="47"/>
      <c r="AFK684" s="47"/>
      <c r="AFL684" s="48"/>
      <c r="AFM684" s="43"/>
      <c r="AFN684" s="44"/>
      <c r="AFO684" s="9"/>
      <c r="AFP684" s="49"/>
      <c r="AFQ684" s="49"/>
      <c r="AFR684" s="49"/>
      <c r="AFS684" s="50"/>
      <c r="AFT684" s="47"/>
      <c r="AFU684" s="47"/>
      <c r="AFV684" s="47"/>
      <c r="AFW684" s="48"/>
      <c r="AFX684" s="43"/>
      <c r="AFY684" s="44"/>
      <c r="AFZ684" s="9"/>
      <c r="AGA684" s="49"/>
      <c r="AGB684" s="49"/>
      <c r="AGC684" s="49"/>
      <c r="AGD684" s="50"/>
      <c r="AGE684" s="47"/>
      <c r="AGF684" s="47"/>
      <c r="AGG684" s="47"/>
      <c r="AGH684" s="48"/>
      <c r="AGI684" s="43"/>
      <c r="AGJ684" s="44"/>
      <c r="AGK684" s="9"/>
      <c r="AGL684" s="49"/>
      <c r="AGM684" s="49"/>
      <c r="AGN684" s="49"/>
      <c r="AGO684" s="50"/>
      <c r="AGP684" s="47"/>
      <c r="AGQ684" s="47"/>
      <c r="AGR684" s="47"/>
      <c r="AGS684" s="48"/>
      <c r="AGT684" s="43"/>
      <c r="AGU684" s="44"/>
      <c r="AGV684" s="9"/>
      <c r="AGW684" s="49"/>
      <c r="AGX684" s="49"/>
      <c r="AGY684" s="49"/>
      <c r="AGZ684" s="50"/>
      <c r="AHA684" s="47"/>
      <c r="AHB684" s="47"/>
      <c r="AHC684" s="47"/>
      <c r="AHD684" s="48"/>
      <c r="AHE684" s="43"/>
      <c r="AHF684" s="44"/>
      <c r="AHG684" s="9"/>
      <c r="AHH684" s="49"/>
      <c r="AHI684" s="49"/>
      <c r="AHJ684" s="49"/>
      <c r="AHK684" s="50"/>
      <c r="AHL684" s="47"/>
      <c r="AHM684" s="47"/>
      <c r="AHN684" s="47"/>
      <c r="AHO684" s="48"/>
      <c r="AHP684" s="43"/>
      <c r="AHQ684" s="44"/>
      <c r="AHR684" s="9"/>
      <c r="AHS684" s="49"/>
      <c r="AHT684" s="49"/>
      <c r="AHU684" s="49"/>
      <c r="AHV684" s="50"/>
      <c r="AHW684" s="47"/>
      <c r="AHX684" s="47"/>
      <c r="AHY684" s="47"/>
      <c r="AHZ684" s="48"/>
      <c r="AIA684" s="43"/>
      <c r="AIB684" s="44"/>
      <c r="AIC684" s="9"/>
      <c r="AID684" s="49"/>
      <c r="AIE684" s="49"/>
      <c r="AIF684" s="49"/>
      <c r="AIG684" s="50"/>
      <c r="AIH684" s="47"/>
      <c r="AII684" s="47"/>
      <c r="AIJ684" s="47"/>
      <c r="AIK684" s="48"/>
      <c r="AIL684" s="43"/>
      <c r="AIM684" s="44"/>
      <c r="AIN684" s="9"/>
      <c r="AIO684" s="49"/>
      <c r="AIP684" s="49"/>
      <c r="AIQ684" s="49"/>
      <c r="AIR684" s="50"/>
      <c r="AIS684" s="47"/>
      <c r="AIT684" s="47"/>
      <c r="AIU684" s="47"/>
      <c r="AIV684" s="48"/>
      <c r="AIW684" s="43"/>
      <c r="AIX684" s="44"/>
      <c r="AIY684" s="9"/>
      <c r="AIZ684" s="49"/>
      <c r="AJA684" s="49"/>
      <c r="AJB684" s="49"/>
      <c r="AJC684" s="50"/>
      <c r="AJD684" s="47"/>
      <c r="AJE684" s="47"/>
      <c r="AJF684" s="47"/>
      <c r="AJG684" s="48"/>
      <c r="AJH684" s="43"/>
      <c r="AJI684" s="44"/>
      <c r="AJJ684" s="9"/>
      <c r="AJK684" s="49"/>
      <c r="AJL684" s="49"/>
      <c r="AJM684" s="49"/>
      <c r="AJN684" s="50"/>
      <c r="AJO684" s="47"/>
      <c r="AJP684" s="47"/>
      <c r="AJQ684" s="47"/>
      <c r="AJR684" s="48"/>
      <c r="AJS684" s="43"/>
      <c r="AJT684" s="44"/>
      <c r="AJU684" s="9"/>
      <c r="AJV684" s="49"/>
      <c r="AJW684" s="49"/>
      <c r="AJX684" s="49"/>
      <c r="AJY684" s="50"/>
      <c r="AJZ684" s="47"/>
      <c r="AKA684" s="47"/>
      <c r="AKB684" s="47"/>
      <c r="AKC684" s="48"/>
      <c r="AKD684" s="43"/>
      <c r="AKE684" s="44"/>
      <c r="AKF684" s="9"/>
      <c r="AKG684" s="49"/>
      <c r="AKH684" s="49"/>
      <c r="AKI684" s="49"/>
      <c r="AKJ684" s="50"/>
      <c r="AKK684" s="47"/>
      <c r="AKL684" s="47"/>
      <c r="AKM684" s="47"/>
      <c r="AKN684" s="48"/>
      <c r="AKO684" s="43"/>
      <c r="AKP684" s="44"/>
      <c r="AKQ684" s="9"/>
      <c r="AKR684" s="49"/>
      <c r="AKS684" s="49"/>
      <c r="AKT684" s="49"/>
      <c r="AKU684" s="50"/>
      <c r="AKV684" s="47"/>
      <c r="AKW684" s="47"/>
      <c r="AKX684" s="47"/>
      <c r="AKY684" s="48"/>
      <c r="AKZ684" s="43"/>
      <c r="ALA684" s="44"/>
      <c r="ALB684" s="9"/>
      <c r="ALC684" s="49"/>
      <c r="ALD684" s="49"/>
      <c r="ALE684" s="49"/>
      <c r="ALF684" s="50"/>
      <c r="ALG684" s="47"/>
      <c r="ALH684" s="47"/>
      <c r="ALI684" s="47"/>
      <c r="ALJ684" s="48"/>
      <c r="ALK684" s="43"/>
      <c r="ALL684" s="44"/>
      <c r="ALM684" s="9"/>
      <c r="ALN684" s="49"/>
      <c r="ALO684" s="49"/>
      <c r="ALP684" s="49"/>
      <c r="ALQ684" s="50"/>
      <c r="ALR684" s="47"/>
      <c r="ALS684" s="47"/>
      <c r="ALT684" s="47"/>
      <c r="ALU684" s="48"/>
      <c r="ALV684" s="43"/>
      <c r="ALW684" s="44"/>
      <c r="ALX684" s="9"/>
      <c r="ALY684" s="49"/>
      <c r="ALZ684" s="49"/>
      <c r="AMA684" s="49"/>
      <c r="AMB684" s="50"/>
      <c r="AMC684" s="47"/>
      <c r="AMD684" s="47"/>
      <c r="AME684" s="47"/>
      <c r="AMF684" s="48"/>
      <c r="AMG684" s="43"/>
      <c r="AMH684" s="44"/>
      <c r="AMI684" s="9"/>
      <c r="AMJ684" s="49"/>
      <c r="AMK684" s="49"/>
      <c r="AML684" s="49"/>
      <c r="AMM684" s="50"/>
      <c r="AMN684" s="47"/>
      <c r="AMO684" s="47"/>
      <c r="AMP684" s="47"/>
      <c r="AMQ684" s="48"/>
      <c r="AMR684" s="43"/>
      <c r="AMS684" s="44"/>
      <c r="AMT684" s="9"/>
      <c r="AMU684" s="49"/>
      <c r="AMV684" s="49"/>
      <c r="AMW684" s="49"/>
      <c r="AMX684" s="50"/>
      <c r="AMY684" s="47"/>
      <c r="AMZ684" s="47"/>
      <c r="ANA684" s="47"/>
      <c r="ANB684" s="48"/>
      <c r="ANC684" s="43"/>
      <c r="AND684" s="44"/>
      <c r="ANE684" s="9"/>
      <c r="ANF684" s="49"/>
      <c r="ANG684" s="49"/>
      <c r="ANH684" s="49"/>
      <c r="ANI684" s="50"/>
      <c r="ANJ684" s="47"/>
      <c r="ANK684" s="47"/>
      <c r="ANL684" s="47"/>
      <c r="ANM684" s="48"/>
      <c r="ANN684" s="43"/>
      <c r="ANO684" s="44"/>
      <c r="ANP684" s="9"/>
      <c r="ANQ684" s="49"/>
      <c r="ANR684" s="49"/>
      <c r="ANS684" s="49"/>
      <c r="ANT684" s="50"/>
      <c r="ANU684" s="47"/>
      <c r="ANV684" s="47"/>
      <c r="ANW684" s="47"/>
      <c r="ANX684" s="48"/>
      <c r="ANY684" s="43"/>
      <c r="ANZ684" s="44"/>
      <c r="AOA684" s="9"/>
      <c r="AOB684" s="49"/>
      <c r="AOC684" s="49"/>
      <c r="AOD684" s="49"/>
      <c r="AOE684" s="50"/>
      <c r="AOF684" s="47"/>
      <c r="AOG684" s="47"/>
      <c r="AOH684" s="47"/>
      <c r="AOI684" s="48"/>
      <c r="AOJ684" s="43"/>
      <c r="AOK684" s="44"/>
      <c r="AOL684" s="9"/>
      <c r="AOM684" s="49"/>
      <c r="AON684" s="49"/>
      <c r="AOO684" s="49"/>
      <c r="AOP684" s="50"/>
      <c r="AOQ684" s="47"/>
      <c r="AOR684" s="47"/>
      <c r="AOS684" s="47"/>
      <c r="AOT684" s="48"/>
      <c r="AOU684" s="43"/>
      <c r="AOV684" s="44"/>
      <c r="AOW684" s="9"/>
      <c r="AOX684" s="49"/>
      <c r="AOY684" s="49"/>
      <c r="AOZ684" s="49"/>
      <c r="APA684" s="50"/>
      <c r="APB684" s="47"/>
      <c r="APC684" s="47"/>
      <c r="APD684" s="47"/>
      <c r="APE684" s="48"/>
      <c r="APF684" s="43"/>
      <c r="APG684" s="44"/>
      <c r="APH684" s="9"/>
      <c r="API684" s="49"/>
      <c r="APJ684" s="49"/>
      <c r="APK684" s="49"/>
      <c r="APL684" s="50"/>
      <c r="APM684" s="47"/>
      <c r="APN684" s="47"/>
      <c r="APO684" s="47"/>
      <c r="APP684" s="48"/>
      <c r="APQ684" s="43"/>
      <c r="APR684" s="44"/>
      <c r="APS684" s="9"/>
      <c r="APT684" s="49"/>
      <c r="APU684" s="49"/>
      <c r="APV684" s="49"/>
      <c r="APW684" s="50"/>
      <c r="APX684" s="47"/>
      <c r="APY684" s="47"/>
      <c r="APZ684" s="47"/>
      <c r="AQA684" s="48"/>
      <c r="AQB684" s="43"/>
      <c r="AQC684" s="44"/>
      <c r="AQD684" s="9"/>
      <c r="AQE684" s="49"/>
      <c r="AQF684" s="49"/>
      <c r="AQG684" s="49"/>
      <c r="AQH684" s="50"/>
      <c r="AQI684" s="47"/>
      <c r="AQJ684" s="47"/>
      <c r="AQK684" s="47"/>
      <c r="AQL684" s="48"/>
      <c r="AQM684" s="43"/>
      <c r="AQN684" s="44"/>
      <c r="AQO684" s="9"/>
      <c r="AQP684" s="49"/>
      <c r="AQQ684" s="49"/>
      <c r="AQR684" s="49"/>
      <c r="AQS684" s="50"/>
      <c r="AQT684" s="47"/>
      <c r="AQU684" s="47"/>
      <c r="AQV684" s="47"/>
      <c r="AQW684" s="48"/>
      <c r="AQX684" s="43"/>
      <c r="AQY684" s="44"/>
      <c r="AQZ684" s="9"/>
      <c r="ARA684" s="49"/>
      <c r="ARB684" s="49"/>
      <c r="ARC684" s="49"/>
      <c r="ARD684" s="50"/>
      <c r="ARE684" s="47"/>
      <c r="ARF684" s="47"/>
      <c r="ARG684" s="47"/>
      <c r="ARH684" s="48"/>
      <c r="ARI684" s="43"/>
      <c r="ARJ684" s="44"/>
      <c r="ARK684" s="9"/>
      <c r="ARL684" s="49"/>
      <c r="ARM684" s="49"/>
      <c r="ARN684" s="49"/>
      <c r="ARO684" s="50"/>
      <c r="ARP684" s="47"/>
      <c r="ARQ684" s="47"/>
      <c r="ARR684" s="47"/>
      <c r="ARS684" s="48"/>
      <c r="ART684" s="43"/>
      <c r="ARU684" s="44"/>
      <c r="ARV684" s="9"/>
      <c r="ARW684" s="49"/>
      <c r="ARX684" s="49"/>
      <c r="ARY684" s="49"/>
      <c r="ARZ684" s="50"/>
      <c r="ASA684" s="47"/>
      <c r="ASB684" s="47"/>
      <c r="ASC684" s="47"/>
      <c r="ASD684" s="48"/>
      <c r="ASE684" s="43"/>
      <c r="ASF684" s="44"/>
      <c r="ASG684" s="9"/>
      <c r="ASH684" s="49"/>
      <c r="ASI684" s="49"/>
      <c r="ASJ684" s="49"/>
      <c r="ASK684" s="50"/>
      <c r="ASL684" s="47"/>
      <c r="ASM684" s="47"/>
      <c r="ASN684" s="47"/>
      <c r="ASO684" s="48"/>
      <c r="ASP684" s="43"/>
      <c r="ASQ684" s="44"/>
      <c r="ASR684" s="9"/>
      <c r="ASS684" s="49"/>
      <c r="AST684" s="49"/>
      <c r="ASU684" s="49"/>
      <c r="ASV684" s="50"/>
      <c r="ASW684" s="47"/>
      <c r="ASX684" s="47"/>
      <c r="ASY684" s="47"/>
      <c r="ASZ684" s="48"/>
      <c r="ATA684" s="43"/>
      <c r="ATB684" s="44"/>
      <c r="ATC684" s="9"/>
      <c r="ATD684" s="49"/>
      <c r="ATE684" s="49"/>
      <c r="ATF684" s="49"/>
      <c r="ATG684" s="50"/>
      <c r="ATH684" s="47"/>
      <c r="ATI684" s="47"/>
      <c r="ATJ684" s="47"/>
      <c r="ATK684" s="48"/>
      <c r="ATL684" s="43"/>
      <c r="ATM684" s="44"/>
      <c r="ATN684" s="9"/>
      <c r="ATO684" s="49"/>
      <c r="ATP684" s="49"/>
      <c r="ATQ684" s="49"/>
      <c r="ATR684" s="50"/>
      <c r="ATS684" s="47"/>
      <c r="ATT684" s="47"/>
      <c r="ATU684" s="47"/>
      <c r="ATV684" s="48"/>
      <c r="ATW684" s="43"/>
      <c r="ATX684" s="44"/>
      <c r="ATY684" s="9"/>
      <c r="ATZ684" s="49"/>
      <c r="AUA684" s="49"/>
      <c r="AUB684" s="49"/>
      <c r="AUC684" s="50"/>
      <c r="AUD684" s="47"/>
      <c r="AUE684" s="47"/>
      <c r="AUF684" s="47"/>
      <c r="AUG684" s="48"/>
      <c r="AUH684" s="43"/>
      <c r="AUI684" s="44"/>
      <c r="AUJ684" s="9"/>
      <c r="AUK684" s="49"/>
      <c r="AUL684" s="49"/>
      <c r="AUM684" s="49"/>
      <c r="AUN684" s="50"/>
      <c r="AUO684" s="47"/>
      <c r="AUP684" s="47"/>
      <c r="AUQ684" s="47"/>
      <c r="AUR684" s="48"/>
      <c r="AUS684" s="43"/>
      <c r="AUT684" s="44"/>
      <c r="AUU684" s="9"/>
      <c r="AUV684" s="49"/>
      <c r="AUW684" s="49"/>
      <c r="AUX684" s="49"/>
      <c r="AUY684" s="50"/>
      <c r="AUZ684" s="47"/>
      <c r="AVA684" s="47"/>
      <c r="AVB684" s="47"/>
      <c r="AVC684" s="48"/>
      <c r="AVD684" s="43"/>
      <c r="AVE684" s="44"/>
      <c r="AVF684" s="9"/>
      <c r="AVG684" s="49"/>
      <c r="AVH684" s="49"/>
      <c r="AVI684" s="49"/>
      <c r="AVJ684" s="50"/>
      <c r="AVK684" s="47"/>
      <c r="AVL684" s="47"/>
      <c r="AVM684" s="47"/>
      <c r="AVN684" s="48"/>
      <c r="AVO684" s="43"/>
      <c r="AVP684" s="44"/>
      <c r="AVQ684" s="9"/>
      <c r="AVR684" s="49"/>
      <c r="AVS684" s="49"/>
      <c r="AVT684" s="49"/>
      <c r="AVU684" s="50"/>
      <c r="AVV684" s="47"/>
      <c r="AVW684" s="47"/>
      <c r="AVX684" s="47"/>
      <c r="AVY684" s="48"/>
      <c r="AVZ684" s="43"/>
      <c r="AWA684" s="44"/>
      <c r="AWB684" s="9"/>
      <c r="AWC684" s="49"/>
      <c r="AWD684" s="49"/>
      <c r="AWE684" s="49"/>
      <c r="AWF684" s="50"/>
      <c r="AWG684" s="47"/>
      <c r="AWH684" s="47"/>
      <c r="AWI684" s="47"/>
      <c r="AWJ684" s="48"/>
      <c r="AWK684" s="43"/>
      <c r="AWL684" s="44"/>
      <c r="AWM684" s="9"/>
      <c r="AWN684" s="49"/>
      <c r="AWO684" s="49"/>
      <c r="AWP684" s="49"/>
      <c r="AWQ684" s="50"/>
      <c r="AWR684" s="47"/>
      <c r="AWS684" s="47"/>
      <c r="AWT684" s="47"/>
      <c r="AWU684" s="48"/>
      <c r="AWV684" s="43"/>
      <c r="AWW684" s="44"/>
      <c r="AWX684" s="9"/>
      <c r="AWY684" s="49"/>
      <c r="AWZ684" s="49"/>
      <c r="AXA684" s="49"/>
      <c r="AXB684" s="50"/>
      <c r="AXC684" s="47"/>
      <c r="AXD684" s="47"/>
      <c r="AXE684" s="47"/>
      <c r="AXF684" s="48"/>
      <c r="AXG684" s="43"/>
      <c r="AXH684" s="44"/>
      <c r="AXI684" s="9"/>
      <c r="AXJ684" s="49"/>
      <c r="AXK684" s="49"/>
      <c r="AXL684" s="49"/>
      <c r="AXM684" s="50"/>
      <c r="AXN684" s="47"/>
      <c r="AXO684" s="47"/>
      <c r="AXP684" s="47"/>
      <c r="AXQ684" s="48"/>
      <c r="AXR684" s="43"/>
      <c r="AXS684" s="44"/>
      <c r="AXT684" s="9"/>
      <c r="AXU684" s="49"/>
      <c r="AXV684" s="49"/>
      <c r="AXW684" s="49"/>
      <c r="AXX684" s="50"/>
      <c r="AXY684" s="47"/>
      <c r="AXZ684" s="47"/>
      <c r="AYA684" s="47"/>
      <c r="AYB684" s="48"/>
      <c r="AYC684" s="43"/>
      <c r="AYD684" s="44"/>
      <c r="AYE684" s="9"/>
      <c r="AYF684" s="49"/>
      <c r="AYG684" s="49"/>
      <c r="AYH684" s="49"/>
      <c r="AYI684" s="50"/>
      <c r="AYJ684" s="47"/>
      <c r="AYK684" s="47"/>
      <c r="AYL684" s="47"/>
      <c r="AYM684" s="48"/>
      <c r="AYN684" s="43"/>
      <c r="AYO684" s="44"/>
      <c r="AYP684" s="9"/>
      <c r="AYQ684" s="49"/>
      <c r="AYR684" s="49"/>
      <c r="AYS684" s="49"/>
      <c r="AYT684" s="50"/>
      <c r="AYU684" s="47"/>
      <c r="AYV684" s="47"/>
      <c r="AYW684" s="47"/>
      <c r="AYX684" s="48"/>
      <c r="AYY684" s="43"/>
      <c r="AYZ684" s="44"/>
      <c r="AZA684" s="9"/>
      <c r="AZB684" s="49"/>
      <c r="AZC684" s="49"/>
      <c r="AZD684" s="49"/>
      <c r="AZE684" s="50"/>
      <c r="AZF684" s="47"/>
      <c r="AZG684" s="47"/>
      <c r="AZH684" s="47"/>
      <c r="AZI684" s="48"/>
      <c r="AZJ684" s="43"/>
      <c r="AZK684" s="44"/>
      <c r="AZL684" s="9"/>
      <c r="AZM684" s="49"/>
      <c r="AZN684" s="49"/>
      <c r="AZO684" s="49"/>
      <c r="AZP684" s="50"/>
      <c r="AZQ684" s="47"/>
      <c r="AZR684" s="47"/>
      <c r="AZS684" s="47"/>
      <c r="AZT684" s="48"/>
      <c r="AZU684" s="43"/>
      <c r="AZV684" s="44"/>
      <c r="AZW684" s="9"/>
      <c r="AZX684" s="49"/>
      <c r="AZY684" s="49"/>
      <c r="AZZ684" s="49"/>
      <c r="BAA684" s="50"/>
      <c r="BAB684" s="47"/>
      <c r="BAC684" s="47"/>
      <c r="BAD684" s="47"/>
      <c r="BAE684" s="48"/>
      <c r="BAF684" s="43"/>
      <c r="BAG684" s="44"/>
      <c r="BAH684" s="9"/>
      <c r="BAI684" s="49"/>
      <c r="BAJ684" s="49"/>
      <c r="BAK684" s="49"/>
      <c r="BAL684" s="50"/>
      <c r="BAM684" s="47"/>
      <c r="BAN684" s="47"/>
      <c r="BAO684" s="47"/>
      <c r="BAP684" s="48"/>
      <c r="BAQ684" s="43"/>
      <c r="BAR684" s="44"/>
      <c r="BAS684" s="9"/>
      <c r="BAT684" s="49"/>
      <c r="BAU684" s="49"/>
      <c r="BAV684" s="49"/>
      <c r="BAW684" s="50"/>
      <c r="BAX684" s="47"/>
      <c r="BAY684" s="47"/>
      <c r="BAZ684" s="47"/>
      <c r="BBA684" s="48"/>
      <c r="BBB684" s="43"/>
      <c r="BBC684" s="44"/>
      <c r="BBD684" s="9"/>
      <c r="BBE684" s="49"/>
      <c r="BBF684" s="49"/>
      <c r="BBG684" s="49"/>
      <c r="BBH684" s="50"/>
      <c r="BBI684" s="47"/>
      <c r="BBJ684" s="47"/>
      <c r="BBK684" s="47"/>
      <c r="BBL684" s="48"/>
      <c r="BBM684" s="43"/>
      <c r="BBN684" s="44"/>
      <c r="BBO684" s="9"/>
      <c r="BBP684" s="49"/>
      <c r="BBQ684" s="49"/>
      <c r="BBR684" s="49"/>
      <c r="BBS684" s="50"/>
      <c r="BBT684" s="47"/>
      <c r="BBU684" s="47"/>
      <c r="BBV684" s="47"/>
      <c r="BBW684" s="48"/>
      <c r="BBX684" s="43"/>
      <c r="BBY684" s="44"/>
      <c r="BBZ684" s="9"/>
      <c r="BCA684" s="49"/>
      <c r="BCB684" s="49"/>
      <c r="BCC684" s="49"/>
      <c r="BCD684" s="50"/>
      <c r="BCE684" s="47"/>
      <c r="BCF684" s="47"/>
      <c r="BCG684" s="47"/>
      <c r="BCH684" s="48"/>
      <c r="BCI684" s="43"/>
      <c r="BCJ684" s="44"/>
      <c r="BCK684" s="9"/>
      <c r="BCL684" s="49"/>
      <c r="BCM684" s="49"/>
      <c r="BCN684" s="49"/>
      <c r="BCO684" s="50"/>
      <c r="BCP684" s="47"/>
      <c r="BCQ684" s="47"/>
      <c r="BCR684" s="47"/>
      <c r="BCS684" s="48"/>
      <c r="BCT684" s="43"/>
      <c r="BCU684" s="44"/>
      <c r="BCV684" s="9"/>
      <c r="BCW684" s="49"/>
      <c r="BCX684" s="49"/>
      <c r="BCY684" s="49"/>
      <c r="BCZ684" s="50"/>
      <c r="BDA684" s="47"/>
      <c r="BDB684" s="47"/>
      <c r="BDC684" s="47"/>
      <c r="BDD684" s="48"/>
      <c r="BDE684" s="43"/>
      <c r="BDF684" s="44"/>
      <c r="BDG684" s="9"/>
      <c r="BDH684" s="49"/>
      <c r="BDI684" s="49"/>
      <c r="BDJ684" s="49"/>
      <c r="BDK684" s="50"/>
      <c r="BDL684" s="47"/>
      <c r="BDM684" s="47"/>
      <c r="BDN684" s="47"/>
      <c r="BDO684" s="48"/>
      <c r="BDP684" s="43"/>
      <c r="BDQ684" s="44"/>
      <c r="BDR684" s="9"/>
      <c r="BDS684" s="49"/>
      <c r="BDT684" s="49"/>
      <c r="BDU684" s="49"/>
      <c r="BDV684" s="50"/>
      <c r="BDW684" s="47"/>
      <c r="BDX684" s="47"/>
      <c r="BDY684" s="47"/>
      <c r="BDZ684" s="48"/>
      <c r="BEA684" s="43"/>
      <c r="BEB684" s="44"/>
      <c r="BEC684" s="9"/>
      <c r="BED684" s="49"/>
      <c r="BEE684" s="49"/>
      <c r="BEF684" s="49"/>
      <c r="BEG684" s="50"/>
      <c r="BEH684" s="47"/>
      <c r="BEI684" s="47"/>
      <c r="BEJ684" s="47"/>
      <c r="BEK684" s="48"/>
      <c r="BEL684" s="43"/>
      <c r="BEM684" s="44"/>
      <c r="BEN684" s="9"/>
      <c r="BEO684" s="49"/>
      <c r="BEP684" s="49"/>
      <c r="BEQ684" s="49"/>
      <c r="BER684" s="50"/>
      <c r="BES684" s="47"/>
      <c r="BET684" s="47"/>
      <c r="BEU684" s="47"/>
      <c r="BEV684" s="48"/>
      <c r="BEW684" s="43"/>
      <c r="BEX684" s="44"/>
      <c r="BEY684" s="9"/>
      <c r="BEZ684" s="49"/>
      <c r="BFA684" s="49"/>
      <c r="BFB684" s="49"/>
      <c r="BFC684" s="50"/>
      <c r="BFD684" s="47"/>
      <c r="BFE684" s="47"/>
      <c r="BFF684" s="47"/>
      <c r="BFG684" s="48"/>
      <c r="BFH684" s="43"/>
      <c r="BFI684" s="44"/>
      <c r="BFJ684" s="9"/>
      <c r="BFK684" s="49"/>
      <c r="BFL684" s="49"/>
      <c r="BFM684" s="49"/>
      <c r="BFN684" s="50"/>
      <c r="BFO684" s="47"/>
      <c r="BFP684" s="47"/>
      <c r="BFQ684" s="47"/>
      <c r="BFR684" s="48"/>
      <c r="BFS684" s="43"/>
      <c r="BFT684" s="44"/>
      <c r="BFU684" s="9"/>
      <c r="BFV684" s="49"/>
      <c r="BFW684" s="49"/>
      <c r="BFX684" s="49"/>
      <c r="BFY684" s="50"/>
      <c r="BFZ684" s="47"/>
      <c r="BGA684" s="47"/>
      <c r="BGB684" s="47"/>
      <c r="BGC684" s="48"/>
      <c r="BGD684" s="43"/>
      <c r="BGE684" s="44"/>
      <c r="BGF684" s="9"/>
      <c r="BGG684" s="49"/>
      <c r="BGH684" s="49"/>
      <c r="BGI684" s="49"/>
      <c r="BGJ684" s="50"/>
      <c r="BGK684" s="47"/>
      <c r="BGL684" s="47"/>
      <c r="BGM684" s="47"/>
      <c r="BGN684" s="48"/>
      <c r="BGO684" s="43"/>
      <c r="BGP684" s="44"/>
      <c r="BGQ684" s="9"/>
      <c r="BGR684" s="49"/>
      <c r="BGS684" s="49"/>
      <c r="BGT684" s="49"/>
      <c r="BGU684" s="50"/>
      <c r="BGV684" s="47"/>
      <c r="BGW684" s="47"/>
      <c r="BGX684" s="47"/>
      <c r="BGY684" s="48"/>
      <c r="BGZ684" s="43"/>
      <c r="BHA684" s="44"/>
      <c r="BHB684" s="9"/>
      <c r="BHC684" s="49"/>
      <c r="BHD684" s="49"/>
      <c r="BHE684" s="49"/>
      <c r="BHF684" s="50"/>
      <c r="BHG684" s="47"/>
      <c r="BHH684" s="47"/>
      <c r="BHI684" s="47"/>
      <c r="BHJ684" s="48"/>
      <c r="BHK684" s="43"/>
      <c r="BHL684" s="44"/>
      <c r="BHM684" s="9"/>
      <c r="BHN684" s="49"/>
      <c r="BHO684" s="49"/>
      <c r="BHP684" s="49"/>
      <c r="BHQ684" s="50"/>
      <c r="BHR684" s="47"/>
      <c r="BHS684" s="47"/>
      <c r="BHT684" s="47"/>
      <c r="BHU684" s="48"/>
      <c r="BHV684" s="43"/>
      <c r="BHW684" s="44"/>
      <c r="BHX684" s="9"/>
      <c r="BHY684" s="49"/>
      <c r="BHZ684" s="49"/>
      <c r="BIA684" s="49"/>
      <c r="BIB684" s="50"/>
      <c r="BIC684" s="47"/>
      <c r="BID684" s="47"/>
      <c r="BIE684" s="47"/>
      <c r="BIF684" s="48"/>
      <c r="BIG684" s="43"/>
      <c r="BIH684" s="44"/>
      <c r="BII684" s="9"/>
      <c r="BIJ684" s="49"/>
      <c r="BIK684" s="49"/>
      <c r="BIL684" s="49"/>
      <c r="BIM684" s="50"/>
      <c r="BIN684" s="47"/>
      <c r="BIO684" s="47"/>
      <c r="BIP684" s="47"/>
      <c r="BIQ684" s="48"/>
      <c r="BIR684" s="43"/>
      <c r="BIS684" s="44"/>
      <c r="BIT684" s="9"/>
      <c r="BIU684" s="49"/>
      <c r="BIV684" s="49"/>
      <c r="BIW684" s="49"/>
      <c r="BIX684" s="50"/>
      <c r="BIY684" s="47"/>
      <c r="BIZ684" s="47"/>
      <c r="BJA684" s="47"/>
      <c r="BJB684" s="48"/>
      <c r="BJC684" s="43"/>
      <c r="BJD684" s="44"/>
      <c r="BJE684" s="9"/>
      <c r="BJF684" s="49"/>
      <c r="BJG684" s="49"/>
      <c r="BJH684" s="49"/>
      <c r="BJI684" s="50"/>
      <c r="BJJ684" s="47"/>
      <c r="BJK684" s="47"/>
      <c r="BJL684" s="47"/>
      <c r="BJM684" s="48"/>
      <c r="BJN684" s="43"/>
      <c r="BJO684" s="44"/>
      <c r="BJP684" s="9"/>
      <c r="BJQ684" s="49"/>
      <c r="BJR684" s="49"/>
      <c r="BJS684" s="49"/>
      <c r="BJT684" s="50"/>
      <c r="BJU684" s="47"/>
      <c r="BJV684" s="47"/>
      <c r="BJW684" s="47"/>
      <c r="BJX684" s="48"/>
      <c r="BJY684" s="43"/>
      <c r="BJZ684" s="44"/>
      <c r="BKA684" s="9"/>
      <c r="BKB684" s="49"/>
      <c r="BKC684" s="49"/>
      <c r="BKD684" s="49"/>
      <c r="BKE684" s="50"/>
      <c r="BKF684" s="47"/>
      <c r="BKG684" s="47"/>
      <c r="BKH684" s="47"/>
      <c r="BKI684" s="48"/>
      <c r="BKJ684" s="43"/>
      <c r="BKK684" s="44"/>
      <c r="BKL684" s="9"/>
      <c r="BKM684" s="49"/>
      <c r="BKN684" s="49"/>
      <c r="BKO684" s="49"/>
      <c r="BKP684" s="50"/>
      <c r="BKQ684" s="47"/>
      <c r="BKR684" s="47"/>
      <c r="BKS684" s="47"/>
      <c r="BKT684" s="48"/>
      <c r="BKU684" s="43"/>
      <c r="BKV684" s="44"/>
      <c r="BKW684" s="9"/>
      <c r="BKX684" s="49"/>
      <c r="BKY684" s="49"/>
      <c r="BKZ684" s="49"/>
      <c r="BLA684" s="50"/>
      <c r="BLB684" s="47"/>
      <c r="BLC684" s="47"/>
      <c r="BLD684" s="47"/>
      <c r="BLE684" s="48"/>
      <c r="BLF684" s="43"/>
      <c r="BLG684" s="44"/>
      <c r="BLH684" s="9"/>
      <c r="BLI684" s="49"/>
      <c r="BLJ684" s="49"/>
      <c r="BLK684" s="49"/>
      <c r="BLL684" s="50"/>
      <c r="BLM684" s="47"/>
      <c r="BLN684" s="47"/>
      <c r="BLO684" s="47"/>
      <c r="BLP684" s="48"/>
      <c r="BLQ684" s="43"/>
      <c r="BLR684" s="44"/>
      <c r="BLS684" s="9"/>
      <c r="BLT684" s="49"/>
      <c r="BLU684" s="49"/>
      <c r="BLV684" s="49"/>
      <c r="BLW684" s="50"/>
      <c r="BLX684" s="47"/>
      <c r="BLY684" s="47"/>
      <c r="BLZ684" s="47"/>
      <c r="BMA684" s="48"/>
      <c r="BMB684" s="43"/>
      <c r="BMC684" s="44"/>
      <c r="BMD684" s="9"/>
      <c r="BME684" s="49"/>
      <c r="BMF684" s="49"/>
      <c r="BMG684" s="49"/>
      <c r="BMH684" s="50"/>
      <c r="BMI684" s="47"/>
      <c r="BMJ684" s="47"/>
      <c r="BMK684" s="47"/>
      <c r="BML684" s="48"/>
      <c r="BMM684" s="43"/>
      <c r="BMN684" s="44"/>
      <c r="BMO684" s="9"/>
      <c r="BMP684" s="49"/>
      <c r="BMQ684" s="49"/>
      <c r="BMR684" s="49"/>
      <c r="BMS684" s="50"/>
      <c r="BMT684" s="47"/>
      <c r="BMU684" s="47"/>
      <c r="BMV684" s="47"/>
      <c r="BMW684" s="48"/>
      <c r="BMX684" s="43"/>
      <c r="BMY684" s="44"/>
      <c r="BMZ684" s="9"/>
      <c r="BNA684" s="49"/>
      <c r="BNB684" s="49"/>
      <c r="BNC684" s="49"/>
      <c r="BND684" s="50"/>
      <c r="BNE684" s="47"/>
      <c r="BNF684" s="47"/>
      <c r="BNG684" s="47"/>
      <c r="BNH684" s="48"/>
      <c r="BNI684" s="43"/>
      <c r="BNJ684" s="44"/>
      <c r="BNK684" s="9"/>
      <c r="BNL684" s="49"/>
      <c r="BNM684" s="49"/>
      <c r="BNN684" s="49"/>
      <c r="BNO684" s="50"/>
      <c r="BNP684" s="47"/>
      <c r="BNQ684" s="47"/>
      <c r="BNR684" s="47"/>
      <c r="BNS684" s="48"/>
      <c r="BNT684" s="43"/>
      <c r="BNU684" s="44"/>
      <c r="BNV684" s="9"/>
      <c r="BNW684" s="49"/>
      <c r="BNX684" s="49"/>
      <c r="BNY684" s="49"/>
      <c r="BNZ684" s="50"/>
      <c r="BOA684" s="47"/>
      <c r="BOB684" s="47"/>
      <c r="BOC684" s="47"/>
      <c r="BOD684" s="48"/>
      <c r="BOE684" s="43"/>
      <c r="BOF684" s="44"/>
      <c r="BOG684" s="9"/>
      <c r="BOH684" s="49"/>
      <c r="BOI684" s="49"/>
      <c r="BOJ684" s="49"/>
      <c r="BOK684" s="50"/>
      <c r="BOL684" s="47"/>
      <c r="BOM684" s="47"/>
      <c r="BON684" s="47"/>
      <c r="BOO684" s="48"/>
      <c r="BOP684" s="43"/>
      <c r="BOQ684" s="44"/>
      <c r="BOR684" s="9"/>
      <c r="BOS684" s="49"/>
      <c r="BOT684" s="49"/>
      <c r="BOU684" s="49"/>
      <c r="BOV684" s="50"/>
      <c r="BOW684" s="47"/>
      <c r="BOX684" s="47"/>
      <c r="BOY684" s="47"/>
      <c r="BOZ684" s="48"/>
      <c r="BPA684" s="43"/>
      <c r="BPB684" s="44"/>
      <c r="BPC684" s="9"/>
      <c r="BPD684" s="49"/>
      <c r="BPE684" s="49"/>
      <c r="BPF684" s="49"/>
      <c r="BPG684" s="50"/>
      <c r="BPH684" s="47"/>
      <c r="BPI684" s="47"/>
      <c r="BPJ684" s="47"/>
      <c r="BPK684" s="48"/>
      <c r="BPL684" s="43"/>
      <c r="BPM684" s="44"/>
      <c r="BPN684" s="9"/>
      <c r="BPO684" s="49"/>
      <c r="BPP684" s="49"/>
      <c r="BPQ684" s="49"/>
      <c r="BPR684" s="50"/>
      <c r="BPS684" s="47"/>
      <c r="BPT684" s="47"/>
      <c r="BPU684" s="47"/>
      <c r="BPV684" s="48"/>
      <c r="BPW684" s="43"/>
      <c r="BPX684" s="44"/>
      <c r="BPY684" s="9"/>
      <c r="BPZ684" s="49"/>
      <c r="BQA684" s="49"/>
      <c r="BQB684" s="49"/>
      <c r="BQC684" s="50"/>
      <c r="BQD684" s="47"/>
      <c r="BQE684" s="47"/>
      <c r="BQF684" s="47"/>
      <c r="BQG684" s="48"/>
      <c r="BQH684" s="43"/>
      <c r="BQI684" s="44"/>
      <c r="BQJ684" s="9"/>
      <c r="BQK684" s="49"/>
      <c r="BQL684" s="49"/>
      <c r="BQM684" s="49"/>
      <c r="BQN684" s="50"/>
      <c r="BQO684" s="47"/>
      <c r="BQP684" s="47"/>
      <c r="BQQ684" s="47"/>
      <c r="BQR684" s="48"/>
      <c r="BQS684" s="43"/>
      <c r="BQT684" s="44"/>
      <c r="BQU684" s="9"/>
      <c r="BQV684" s="49"/>
      <c r="BQW684" s="49"/>
      <c r="BQX684" s="49"/>
      <c r="BQY684" s="50"/>
      <c r="BQZ684" s="47"/>
      <c r="BRA684" s="47"/>
      <c r="BRB684" s="47"/>
      <c r="BRC684" s="48"/>
      <c r="BRD684" s="43"/>
      <c r="BRE684" s="44"/>
      <c r="BRF684" s="9"/>
      <c r="BRG684" s="49"/>
      <c r="BRH684" s="49"/>
      <c r="BRI684" s="49"/>
      <c r="BRJ684" s="50"/>
      <c r="BRK684" s="47"/>
      <c r="BRL684" s="47"/>
      <c r="BRM684" s="47"/>
      <c r="BRN684" s="48"/>
      <c r="BRO684" s="43"/>
      <c r="BRP684" s="44"/>
      <c r="BRQ684" s="9"/>
      <c r="BRR684" s="49"/>
      <c r="BRS684" s="49"/>
      <c r="BRT684" s="49"/>
      <c r="BRU684" s="50"/>
      <c r="BRV684" s="47"/>
      <c r="BRW684" s="47"/>
      <c r="BRX684" s="47"/>
      <c r="BRY684" s="48"/>
      <c r="BRZ684" s="43"/>
      <c r="BSA684" s="44"/>
      <c r="BSB684" s="9"/>
      <c r="BSC684" s="49"/>
      <c r="BSD684" s="49"/>
      <c r="BSE684" s="49"/>
      <c r="BSF684" s="50"/>
      <c r="BSG684" s="47"/>
      <c r="BSH684" s="47"/>
      <c r="BSI684" s="47"/>
      <c r="BSJ684" s="48"/>
      <c r="BSK684" s="43"/>
      <c r="BSL684" s="44"/>
      <c r="BSM684" s="9"/>
      <c r="BSN684" s="49"/>
      <c r="BSO684" s="49"/>
      <c r="BSP684" s="49"/>
      <c r="BSQ684" s="50"/>
      <c r="BSR684" s="47"/>
      <c r="BSS684" s="47"/>
      <c r="BST684" s="47"/>
      <c r="BSU684" s="48"/>
      <c r="BSV684" s="43"/>
      <c r="BSW684" s="44"/>
      <c r="BSX684" s="9"/>
      <c r="BSY684" s="49"/>
      <c r="BSZ684" s="49"/>
      <c r="BTA684" s="49"/>
      <c r="BTB684" s="50"/>
      <c r="BTC684" s="47"/>
      <c r="BTD684" s="47"/>
      <c r="BTE684" s="47"/>
      <c r="BTF684" s="48"/>
      <c r="BTG684" s="43"/>
      <c r="BTH684" s="44"/>
      <c r="BTI684" s="9"/>
      <c r="BTJ684" s="49"/>
      <c r="BTK684" s="49"/>
      <c r="BTL684" s="49"/>
      <c r="BTM684" s="50"/>
      <c r="BTN684" s="47"/>
      <c r="BTO684" s="47"/>
      <c r="BTP684" s="47"/>
      <c r="BTQ684" s="48"/>
      <c r="BTR684" s="43"/>
      <c r="BTS684" s="44"/>
      <c r="BTT684" s="9"/>
      <c r="BTU684" s="49"/>
      <c r="BTV684" s="49"/>
      <c r="BTW684" s="49"/>
      <c r="BTX684" s="50"/>
      <c r="BTY684" s="47"/>
      <c r="BTZ684" s="47"/>
      <c r="BUA684" s="47"/>
      <c r="BUB684" s="48"/>
      <c r="BUC684" s="43"/>
      <c r="BUD684" s="44"/>
      <c r="BUE684" s="9"/>
      <c r="BUF684" s="49"/>
      <c r="BUG684" s="49"/>
      <c r="BUH684" s="49"/>
      <c r="BUI684" s="50"/>
      <c r="BUJ684" s="47"/>
      <c r="BUK684" s="47"/>
      <c r="BUL684" s="47"/>
      <c r="BUM684" s="48"/>
      <c r="BUN684" s="43"/>
      <c r="BUO684" s="44"/>
      <c r="BUP684" s="9"/>
      <c r="BUQ684" s="49"/>
      <c r="BUR684" s="49"/>
      <c r="BUS684" s="49"/>
      <c r="BUT684" s="50"/>
      <c r="BUU684" s="47"/>
      <c r="BUV684" s="47"/>
      <c r="BUW684" s="47"/>
      <c r="BUX684" s="48"/>
      <c r="BUY684" s="43"/>
      <c r="BUZ684" s="44"/>
      <c r="BVA684" s="9"/>
      <c r="BVB684" s="49"/>
      <c r="BVC684" s="49"/>
      <c r="BVD684" s="49"/>
      <c r="BVE684" s="50"/>
      <c r="BVF684" s="47"/>
      <c r="BVG684" s="47"/>
      <c r="BVH684" s="47"/>
      <c r="BVI684" s="48"/>
      <c r="BVJ684" s="43"/>
      <c r="BVK684" s="44"/>
      <c r="BVL684" s="9"/>
      <c r="BVM684" s="49"/>
      <c r="BVN684" s="49"/>
      <c r="BVO684" s="49"/>
      <c r="BVP684" s="50"/>
      <c r="BVQ684" s="47"/>
      <c r="BVR684" s="47"/>
      <c r="BVS684" s="47"/>
      <c r="BVT684" s="48"/>
      <c r="BVU684" s="43"/>
      <c r="BVV684" s="44"/>
      <c r="BVW684" s="9"/>
      <c r="BVX684" s="49"/>
      <c r="BVY684" s="49"/>
      <c r="BVZ684" s="49"/>
      <c r="BWA684" s="50"/>
      <c r="BWB684" s="47"/>
      <c r="BWC684" s="47"/>
      <c r="BWD684" s="47"/>
      <c r="BWE684" s="48"/>
      <c r="BWF684" s="43"/>
      <c r="BWG684" s="44"/>
      <c r="BWH684" s="9"/>
      <c r="BWI684" s="49"/>
      <c r="BWJ684" s="49"/>
      <c r="BWK684" s="49"/>
      <c r="BWL684" s="50"/>
      <c r="BWM684" s="47"/>
      <c r="BWN684" s="47"/>
      <c r="BWO684" s="47"/>
      <c r="BWP684" s="48"/>
      <c r="BWQ684" s="43"/>
      <c r="BWR684" s="44"/>
      <c r="BWS684" s="9"/>
      <c r="BWT684" s="49"/>
      <c r="BWU684" s="49"/>
      <c r="BWV684" s="49"/>
      <c r="BWW684" s="50"/>
      <c r="BWX684" s="47"/>
      <c r="BWY684" s="47"/>
      <c r="BWZ684" s="47"/>
      <c r="BXA684" s="48"/>
      <c r="BXB684" s="43"/>
      <c r="BXC684" s="44"/>
      <c r="BXD684" s="9"/>
      <c r="BXE684" s="49"/>
      <c r="BXF684" s="49"/>
      <c r="BXG684" s="49"/>
      <c r="BXH684" s="50"/>
      <c r="BXI684" s="47"/>
      <c r="BXJ684" s="47"/>
      <c r="BXK684" s="47"/>
      <c r="BXL684" s="48"/>
      <c r="BXM684" s="43"/>
      <c r="BXN684" s="44"/>
      <c r="BXO684" s="9"/>
      <c r="BXP684" s="49"/>
      <c r="BXQ684" s="49"/>
      <c r="BXR684" s="49"/>
      <c r="BXS684" s="50"/>
      <c r="BXT684" s="47"/>
      <c r="BXU684" s="47"/>
      <c r="BXV684" s="47"/>
      <c r="BXW684" s="48"/>
      <c r="BXX684" s="43"/>
      <c r="BXY684" s="44"/>
      <c r="BXZ684" s="9"/>
      <c r="BYA684" s="49"/>
      <c r="BYB684" s="49"/>
      <c r="BYC684" s="49"/>
      <c r="BYD684" s="50"/>
      <c r="BYE684" s="47"/>
      <c r="BYF684" s="47"/>
      <c r="BYG684" s="47"/>
      <c r="BYH684" s="48"/>
      <c r="BYI684" s="43"/>
      <c r="BYJ684" s="44"/>
      <c r="BYK684" s="9"/>
      <c r="BYL684" s="49"/>
      <c r="BYM684" s="49"/>
      <c r="BYN684" s="49"/>
      <c r="BYO684" s="50"/>
      <c r="BYP684" s="47"/>
      <c r="BYQ684" s="47"/>
      <c r="BYR684" s="47"/>
      <c r="BYS684" s="48"/>
      <c r="BYT684" s="43"/>
      <c r="BYU684" s="44"/>
      <c r="BYV684" s="9"/>
      <c r="BYW684" s="49"/>
      <c r="BYX684" s="49"/>
      <c r="BYY684" s="49"/>
      <c r="BYZ684" s="50"/>
      <c r="BZA684" s="47"/>
      <c r="BZB684" s="47"/>
      <c r="BZC684" s="47"/>
      <c r="BZD684" s="48"/>
      <c r="BZE684" s="43"/>
      <c r="BZF684" s="44"/>
      <c r="BZG684" s="9"/>
      <c r="BZH684" s="49"/>
      <c r="BZI684" s="49"/>
      <c r="BZJ684" s="49"/>
      <c r="BZK684" s="50"/>
      <c r="BZL684" s="47"/>
      <c r="BZM684" s="47"/>
      <c r="BZN684" s="47"/>
      <c r="BZO684" s="48"/>
      <c r="BZP684" s="43"/>
      <c r="BZQ684" s="44"/>
      <c r="BZR684" s="9"/>
      <c r="BZS684" s="49"/>
      <c r="BZT684" s="49"/>
      <c r="BZU684" s="49"/>
      <c r="BZV684" s="50"/>
      <c r="BZW684" s="47"/>
      <c r="BZX684" s="47"/>
      <c r="BZY684" s="47"/>
      <c r="BZZ684" s="48"/>
      <c r="CAA684" s="43"/>
      <c r="CAB684" s="44"/>
      <c r="CAC684" s="9"/>
      <c r="CAD684" s="49"/>
      <c r="CAE684" s="49"/>
      <c r="CAF684" s="49"/>
      <c r="CAG684" s="50"/>
      <c r="CAH684" s="47"/>
      <c r="CAI684" s="47"/>
      <c r="CAJ684" s="47"/>
      <c r="CAK684" s="48"/>
      <c r="CAL684" s="43"/>
      <c r="CAM684" s="44"/>
      <c r="CAN684" s="9"/>
      <c r="CAO684" s="49"/>
      <c r="CAP684" s="49"/>
      <c r="CAQ684" s="49"/>
      <c r="CAR684" s="50"/>
      <c r="CAS684" s="47"/>
      <c r="CAT684" s="47"/>
      <c r="CAU684" s="47"/>
      <c r="CAV684" s="48"/>
      <c r="CAW684" s="43"/>
      <c r="CAX684" s="44"/>
      <c r="CAY684" s="9"/>
      <c r="CAZ684" s="49"/>
      <c r="CBA684" s="49"/>
      <c r="CBB684" s="49"/>
      <c r="CBC684" s="50"/>
      <c r="CBD684" s="47"/>
      <c r="CBE684" s="47"/>
      <c r="CBF684" s="47"/>
      <c r="CBG684" s="48"/>
      <c r="CBH684" s="43"/>
      <c r="CBI684" s="44"/>
      <c r="CBJ684" s="9"/>
      <c r="CBK684" s="49"/>
      <c r="CBL684" s="49"/>
      <c r="CBM684" s="49"/>
      <c r="CBN684" s="50"/>
      <c r="CBO684" s="47"/>
      <c r="CBP684" s="47"/>
      <c r="CBQ684" s="47"/>
      <c r="CBR684" s="48"/>
      <c r="CBS684" s="43"/>
      <c r="CBT684" s="44"/>
      <c r="CBU684" s="9"/>
      <c r="CBV684" s="49"/>
      <c r="CBW684" s="49"/>
      <c r="CBX684" s="49"/>
      <c r="CBY684" s="50"/>
      <c r="CBZ684" s="47"/>
      <c r="CCA684" s="47"/>
      <c r="CCB684" s="47"/>
      <c r="CCC684" s="48"/>
      <c r="CCD684" s="43"/>
      <c r="CCE684" s="44"/>
      <c r="CCF684" s="9"/>
      <c r="CCG684" s="49"/>
      <c r="CCH684" s="49"/>
      <c r="CCI684" s="49"/>
      <c r="CCJ684" s="50"/>
      <c r="CCK684" s="47"/>
      <c r="CCL684" s="47"/>
      <c r="CCM684" s="47"/>
      <c r="CCN684" s="48"/>
      <c r="CCO684" s="43"/>
      <c r="CCP684" s="44"/>
      <c r="CCQ684" s="9"/>
      <c r="CCR684" s="49"/>
      <c r="CCS684" s="49"/>
      <c r="CCT684" s="49"/>
      <c r="CCU684" s="50"/>
      <c r="CCV684" s="47"/>
      <c r="CCW684" s="47"/>
      <c r="CCX684" s="47"/>
      <c r="CCY684" s="48"/>
      <c r="CCZ684" s="43"/>
      <c r="CDA684" s="44"/>
      <c r="CDB684" s="9"/>
      <c r="CDC684" s="49"/>
      <c r="CDD684" s="49"/>
      <c r="CDE684" s="49"/>
      <c r="CDF684" s="50"/>
      <c r="CDG684" s="47"/>
      <c r="CDH684" s="47"/>
      <c r="CDI684" s="47"/>
      <c r="CDJ684" s="48"/>
      <c r="CDK684" s="43"/>
      <c r="CDL684" s="44"/>
      <c r="CDM684" s="9"/>
      <c r="CDN684" s="49"/>
      <c r="CDO684" s="49"/>
      <c r="CDP684" s="49"/>
      <c r="CDQ684" s="50"/>
      <c r="CDR684" s="47"/>
      <c r="CDS684" s="47"/>
      <c r="CDT684" s="47"/>
      <c r="CDU684" s="48"/>
      <c r="CDV684" s="43"/>
      <c r="CDW684" s="44"/>
      <c r="CDX684" s="9"/>
      <c r="CDY684" s="49"/>
      <c r="CDZ684" s="49"/>
      <c r="CEA684" s="49"/>
      <c r="CEB684" s="50"/>
      <c r="CEC684" s="47"/>
      <c r="CED684" s="47"/>
      <c r="CEE684" s="47"/>
      <c r="CEF684" s="48"/>
      <c r="CEG684" s="43"/>
      <c r="CEH684" s="44"/>
      <c r="CEI684" s="9"/>
      <c r="CEJ684" s="49"/>
      <c r="CEK684" s="49"/>
      <c r="CEL684" s="49"/>
      <c r="CEM684" s="50"/>
      <c r="CEN684" s="47"/>
      <c r="CEO684" s="47"/>
      <c r="CEP684" s="47"/>
      <c r="CEQ684" s="48"/>
      <c r="CER684" s="43"/>
      <c r="CES684" s="44"/>
      <c r="CET684" s="9"/>
      <c r="CEU684" s="49"/>
      <c r="CEV684" s="49"/>
      <c r="CEW684" s="49"/>
      <c r="CEX684" s="50"/>
      <c r="CEY684" s="47"/>
      <c r="CEZ684" s="47"/>
      <c r="CFA684" s="47"/>
      <c r="CFB684" s="48"/>
      <c r="CFC684" s="43"/>
      <c r="CFD684" s="44"/>
      <c r="CFE684" s="9"/>
      <c r="CFF684" s="49"/>
      <c r="CFG684" s="49"/>
      <c r="CFH684" s="49"/>
      <c r="CFI684" s="50"/>
      <c r="CFJ684" s="47"/>
      <c r="CFK684" s="47"/>
      <c r="CFL684" s="47"/>
      <c r="CFM684" s="48"/>
      <c r="CFN684" s="43"/>
      <c r="CFO684" s="44"/>
      <c r="CFP684" s="9"/>
      <c r="CFQ684" s="49"/>
      <c r="CFR684" s="49"/>
      <c r="CFS684" s="49"/>
      <c r="CFT684" s="50"/>
      <c r="CFU684" s="47"/>
      <c r="CFV684" s="47"/>
      <c r="CFW684" s="47"/>
      <c r="CFX684" s="48"/>
      <c r="CFY684" s="43"/>
      <c r="CFZ684" s="44"/>
      <c r="CGA684" s="9"/>
      <c r="CGB684" s="49"/>
      <c r="CGC684" s="49"/>
      <c r="CGD684" s="49"/>
      <c r="CGE684" s="50"/>
      <c r="CGF684" s="47"/>
      <c r="CGG684" s="47"/>
      <c r="CGH684" s="47"/>
      <c r="CGI684" s="48"/>
      <c r="CGJ684" s="43"/>
      <c r="CGK684" s="44"/>
      <c r="CGL684" s="9"/>
      <c r="CGM684" s="49"/>
      <c r="CGN684" s="49"/>
      <c r="CGO684" s="49"/>
      <c r="CGP684" s="50"/>
      <c r="CGQ684" s="47"/>
      <c r="CGR684" s="47"/>
      <c r="CGS684" s="47"/>
      <c r="CGT684" s="48"/>
      <c r="CGU684" s="43"/>
      <c r="CGV684" s="44"/>
      <c r="CGW684" s="9"/>
      <c r="CGX684" s="49"/>
      <c r="CGY684" s="49"/>
      <c r="CGZ684" s="49"/>
      <c r="CHA684" s="50"/>
      <c r="CHB684" s="47"/>
      <c r="CHC684" s="47"/>
      <c r="CHD684" s="47"/>
      <c r="CHE684" s="48"/>
      <c r="CHF684" s="43"/>
      <c r="CHG684" s="44"/>
      <c r="CHH684" s="9"/>
      <c r="CHI684" s="49"/>
      <c r="CHJ684" s="49"/>
      <c r="CHK684" s="49"/>
      <c r="CHL684" s="50"/>
      <c r="CHM684" s="47"/>
      <c r="CHN684" s="47"/>
      <c r="CHO684" s="47"/>
      <c r="CHP684" s="48"/>
      <c r="CHQ684" s="43"/>
      <c r="CHR684" s="44"/>
      <c r="CHS684" s="9"/>
      <c r="CHT684" s="49"/>
      <c r="CHU684" s="49"/>
      <c r="CHV684" s="49"/>
      <c r="CHW684" s="50"/>
      <c r="CHX684" s="47"/>
      <c r="CHY684" s="47"/>
      <c r="CHZ684" s="47"/>
      <c r="CIA684" s="48"/>
      <c r="CIB684" s="43"/>
      <c r="CIC684" s="44"/>
      <c r="CID684" s="9"/>
      <c r="CIE684" s="49"/>
      <c r="CIF684" s="49"/>
      <c r="CIG684" s="49"/>
      <c r="CIH684" s="50"/>
      <c r="CII684" s="47"/>
      <c r="CIJ684" s="47"/>
      <c r="CIK684" s="47"/>
      <c r="CIL684" s="48"/>
      <c r="CIM684" s="43"/>
      <c r="CIN684" s="44"/>
      <c r="CIO684" s="9"/>
      <c r="CIP684" s="49"/>
      <c r="CIQ684" s="49"/>
      <c r="CIR684" s="49"/>
      <c r="CIS684" s="50"/>
      <c r="CIT684" s="47"/>
      <c r="CIU684" s="47"/>
      <c r="CIV684" s="47"/>
      <c r="CIW684" s="48"/>
      <c r="CIX684" s="43"/>
      <c r="CIY684" s="44"/>
      <c r="CIZ684" s="9"/>
      <c r="CJA684" s="49"/>
      <c r="CJB684" s="49"/>
      <c r="CJC684" s="49"/>
      <c r="CJD684" s="50"/>
      <c r="CJE684" s="47"/>
      <c r="CJF684" s="47"/>
      <c r="CJG684" s="47"/>
      <c r="CJH684" s="48"/>
      <c r="CJI684" s="43"/>
      <c r="CJJ684" s="44"/>
      <c r="CJK684" s="9"/>
      <c r="CJL684" s="49"/>
      <c r="CJM684" s="49"/>
      <c r="CJN684" s="49"/>
      <c r="CJO684" s="50"/>
      <c r="CJP684" s="47"/>
      <c r="CJQ684" s="47"/>
      <c r="CJR684" s="47"/>
      <c r="CJS684" s="48"/>
      <c r="CJT684" s="43"/>
      <c r="CJU684" s="44"/>
      <c r="CJV684" s="9"/>
      <c r="CJW684" s="49"/>
      <c r="CJX684" s="49"/>
      <c r="CJY684" s="49"/>
      <c r="CJZ684" s="50"/>
      <c r="CKA684" s="47"/>
      <c r="CKB684" s="47"/>
      <c r="CKC684" s="47"/>
      <c r="CKD684" s="48"/>
      <c r="CKE684" s="43"/>
      <c r="CKF684" s="44"/>
      <c r="CKG684" s="9"/>
      <c r="CKH684" s="49"/>
      <c r="CKI684" s="49"/>
      <c r="CKJ684" s="49"/>
      <c r="CKK684" s="50"/>
      <c r="CKL684" s="47"/>
      <c r="CKM684" s="47"/>
      <c r="CKN684" s="47"/>
      <c r="CKO684" s="48"/>
      <c r="CKP684" s="43"/>
      <c r="CKQ684" s="44"/>
      <c r="CKR684" s="9"/>
      <c r="CKS684" s="49"/>
      <c r="CKT684" s="49"/>
      <c r="CKU684" s="49"/>
      <c r="CKV684" s="50"/>
      <c r="CKW684" s="47"/>
      <c r="CKX684" s="47"/>
      <c r="CKY684" s="47"/>
      <c r="CKZ684" s="48"/>
      <c r="CLA684" s="43"/>
      <c r="CLB684" s="44"/>
      <c r="CLC684" s="9"/>
      <c r="CLD684" s="49"/>
      <c r="CLE684" s="49"/>
      <c r="CLF684" s="49"/>
      <c r="CLG684" s="50"/>
      <c r="CLH684" s="47"/>
      <c r="CLI684" s="47"/>
      <c r="CLJ684" s="47"/>
      <c r="CLK684" s="48"/>
      <c r="CLL684" s="43"/>
      <c r="CLM684" s="44"/>
      <c r="CLN684" s="9"/>
      <c r="CLO684" s="49"/>
      <c r="CLP684" s="49"/>
      <c r="CLQ684" s="49"/>
      <c r="CLR684" s="50"/>
      <c r="CLS684" s="47"/>
      <c r="CLT684" s="47"/>
      <c r="CLU684" s="47"/>
      <c r="CLV684" s="48"/>
      <c r="CLW684" s="43"/>
      <c r="CLX684" s="44"/>
      <c r="CLY684" s="9"/>
      <c r="CLZ684" s="49"/>
      <c r="CMA684" s="49"/>
      <c r="CMB684" s="49"/>
      <c r="CMC684" s="50"/>
      <c r="CMD684" s="47"/>
      <c r="CME684" s="47"/>
      <c r="CMF684" s="47"/>
      <c r="CMG684" s="48"/>
      <c r="CMH684" s="43"/>
      <c r="CMI684" s="44"/>
      <c r="CMJ684" s="9"/>
      <c r="CMK684" s="49"/>
      <c r="CML684" s="49"/>
      <c r="CMM684" s="49"/>
      <c r="CMN684" s="50"/>
      <c r="CMO684" s="47"/>
      <c r="CMP684" s="47"/>
      <c r="CMQ684" s="47"/>
      <c r="CMR684" s="48"/>
      <c r="CMS684" s="43"/>
      <c r="CMT684" s="44"/>
      <c r="CMU684" s="9"/>
      <c r="CMV684" s="49"/>
      <c r="CMW684" s="49"/>
      <c r="CMX684" s="49"/>
      <c r="CMY684" s="50"/>
      <c r="CMZ684" s="47"/>
      <c r="CNA684" s="47"/>
      <c r="CNB684" s="47"/>
      <c r="CNC684" s="48"/>
      <c r="CND684" s="43"/>
      <c r="CNE684" s="44"/>
      <c r="CNF684" s="9"/>
      <c r="CNG684" s="49"/>
      <c r="CNH684" s="49"/>
      <c r="CNI684" s="49"/>
      <c r="CNJ684" s="50"/>
      <c r="CNK684" s="47"/>
      <c r="CNL684" s="47"/>
      <c r="CNM684" s="47"/>
      <c r="CNN684" s="48"/>
      <c r="CNO684" s="43"/>
      <c r="CNP684" s="44"/>
      <c r="CNQ684" s="9"/>
      <c r="CNR684" s="49"/>
      <c r="CNS684" s="49"/>
      <c r="CNT684" s="49"/>
      <c r="CNU684" s="50"/>
      <c r="CNV684" s="47"/>
      <c r="CNW684" s="47"/>
      <c r="CNX684" s="47"/>
      <c r="CNY684" s="48"/>
      <c r="CNZ684" s="43"/>
      <c r="COA684" s="44"/>
      <c r="COB684" s="9"/>
      <c r="COC684" s="49"/>
      <c r="COD684" s="49"/>
      <c r="COE684" s="49"/>
      <c r="COF684" s="50"/>
      <c r="COG684" s="47"/>
      <c r="COH684" s="47"/>
      <c r="COI684" s="47"/>
      <c r="COJ684" s="48"/>
      <c r="COK684" s="43"/>
      <c r="COL684" s="44"/>
      <c r="COM684" s="9"/>
      <c r="CON684" s="49"/>
      <c r="COO684" s="49"/>
      <c r="COP684" s="49"/>
      <c r="COQ684" s="50"/>
      <c r="COR684" s="47"/>
      <c r="COS684" s="47"/>
      <c r="COT684" s="47"/>
      <c r="COU684" s="48"/>
      <c r="COV684" s="43"/>
      <c r="COW684" s="44"/>
      <c r="COX684" s="9"/>
      <c r="COY684" s="49"/>
      <c r="COZ684" s="49"/>
      <c r="CPA684" s="49"/>
      <c r="CPB684" s="50"/>
      <c r="CPC684" s="47"/>
      <c r="CPD684" s="47"/>
      <c r="CPE684" s="47"/>
      <c r="CPF684" s="48"/>
      <c r="CPG684" s="43"/>
      <c r="CPH684" s="44"/>
      <c r="CPI684" s="9"/>
      <c r="CPJ684" s="49"/>
      <c r="CPK684" s="49"/>
      <c r="CPL684" s="49"/>
      <c r="CPM684" s="50"/>
      <c r="CPN684" s="47"/>
      <c r="CPO684" s="47"/>
      <c r="CPP684" s="47"/>
      <c r="CPQ684" s="48"/>
      <c r="CPR684" s="43"/>
      <c r="CPS684" s="44"/>
      <c r="CPT684" s="9"/>
      <c r="CPU684" s="49"/>
      <c r="CPV684" s="49"/>
      <c r="CPW684" s="49"/>
      <c r="CPX684" s="50"/>
      <c r="CPY684" s="47"/>
      <c r="CPZ684" s="47"/>
      <c r="CQA684" s="47"/>
      <c r="CQB684" s="48"/>
      <c r="CQC684" s="43"/>
      <c r="CQD684" s="44"/>
      <c r="CQE684" s="9"/>
      <c r="CQF684" s="49"/>
      <c r="CQG684" s="49"/>
      <c r="CQH684" s="49"/>
      <c r="CQI684" s="50"/>
      <c r="CQJ684" s="47"/>
      <c r="CQK684" s="47"/>
      <c r="CQL684" s="47"/>
      <c r="CQM684" s="48"/>
      <c r="CQN684" s="43"/>
      <c r="CQO684" s="44"/>
      <c r="CQP684" s="9"/>
      <c r="CQQ684" s="49"/>
      <c r="CQR684" s="49"/>
      <c r="CQS684" s="49"/>
      <c r="CQT684" s="50"/>
      <c r="CQU684" s="47"/>
      <c r="CQV684" s="47"/>
      <c r="CQW684" s="47"/>
      <c r="CQX684" s="48"/>
      <c r="CQY684" s="43"/>
      <c r="CQZ684" s="44"/>
      <c r="CRA684" s="9"/>
      <c r="CRB684" s="49"/>
      <c r="CRC684" s="49"/>
      <c r="CRD684" s="49"/>
      <c r="CRE684" s="50"/>
      <c r="CRF684" s="47"/>
      <c r="CRG684" s="47"/>
      <c r="CRH684" s="47"/>
      <c r="CRI684" s="48"/>
      <c r="CRJ684" s="43"/>
      <c r="CRK684" s="44"/>
      <c r="CRL684" s="9"/>
      <c r="CRM684" s="49"/>
      <c r="CRN684" s="49"/>
      <c r="CRO684" s="49"/>
      <c r="CRP684" s="50"/>
      <c r="CRQ684" s="47"/>
      <c r="CRR684" s="47"/>
      <c r="CRS684" s="47"/>
      <c r="CRT684" s="48"/>
      <c r="CRU684" s="43"/>
      <c r="CRV684" s="44"/>
      <c r="CRW684" s="9"/>
      <c r="CRX684" s="49"/>
      <c r="CRY684" s="49"/>
      <c r="CRZ684" s="49"/>
      <c r="CSA684" s="50"/>
      <c r="CSB684" s="47"/>
      <c r="CSC684" s="47"/>
      <c r="CSD684" s="47"/>
      <c r="CSE684" s="48"/>
      <c r="CSF684" s="43"/>
      <c r="CSG684" s="44"/>
      <c r="CSH684" s="9"/>
      <c r="CSI684" s="49"/>
      <c r="CSJ684" s="49"/>
      <c r="CSK684" s="49"/>
      <c r="CSL684" s="50"/>
      <c r="CSM684" s="47"/>
      <c r="CSN684" s="47"/>
      <c r="CSO684" s="47"/>
      <c r="CSP684" s="48"/>
      <c r="CSQ684" s="43"/>
      <c r="CSR684" s="44"/>
      <c r="CSS684" s="9"/>
      <c r="CST684" s="49"/>
      <c r="CSU684" s="49"/>
      <c r="CSV684" s="49"/>
      <c r="CSW684" s="50"/>
      <c r="CSX684" s="47"/>
      <c r="CSY684" s="47"/>
      <c r="CSZ684" s="47"/>
      <c r="CTA684" s="48"/>
      <c r="CTB684" s="43"/>
      <c r="CTC684" s="44"/>
      <c r="CTD684" s="9"/>
      <c r="CTE684" s="49"/>
      <c r="CTF684" s="49"/>
      <c r="CTG684" s="49"/>
      <c r="CTH684" s="50"/>
      <c r="CTI684" s="47"/>
      <c r="CTJ684" s="47"/>
      <c r="CTK684" s="47"/>
      <c r="CTL684" s="48"/>
      <c r="CTM684" s="43"/>
      <c r="CTN684" s="44"/>
      <c r="CTO684" s="9"/>
      <c r="CTP684" s="49"/>
      <c r="CTQ684" s="49"/>
      <c r="CTR684" s="49"/>
      <c r="CTS684" s="50"/>
      <c r="CTT684" s="47"/>
      <c r="CTU684" s="47"/>
      <c r="CTV684" s="47"/>
      <c r="CTW684" s="48"/>
      <c r="CTX684" s="43"/>
      <c r="CTY684" s="44"/>
      <c r="CTZ684" s="9"/>
      <c r="CUA684" s="49"/>
      <c r="CUB684" s="49"/>
      <c r="CUC684" s="49"/>
      <c r="CUD684" s="50"/>
      <c r="CUE684" s="47"/>
      <c r="CUF684" s="47"/>
      <c r="CUG684" s="47"/>
      <c r="CUH684" s="48"/>
      <c r="CUI684" s="43"/>
      <c r="CUJ684" s="44"/>
      <c r="CUK684" s="9"/>
      <c r="CUL684" s="49"/>
      <c r="CUM684" s="49"/>
      <c r="CUN684" s="49"/>
      <c r="CUO684" s="50"/>
      <c r="CUP684" s="47"/>
      <c r="CUQ684" s="47"/>
      <c r="CUR684" s="47"/>
      <c r="CUS684" s="48"/>
      <c r="CUT684" s="43"/>
      <c r="CUU684" s="44"/>
      <c r="CUV684" s="9"/>
      <c r="CUW684" s="49"/>
      <c r="CUX684" s="49"/>
      <c r="CUY684" s="49"/>
      <c r="CUZ684" s="50"/>
      <c r="CVA684" s="47"/>
      <c r="CVB684" s="47"/>
      <c r="CVC684" s="47"/>
      <c r="CVD684" s="48"/>
      <c r="CVE684" s="43"/>
      <c r="CVF684" s="44"/>
      <c r="CVG684" s="9"/>
      <c r="CVH684" s="49"/>
      <c r="CVI684" s="49"/>
      <c r="CVJ684" s="49"/>
      <c r="CVK684" s="50"/>
      <c r="CVL684" s="47"/>
      <c r="CVM684" s="47"/>
      <c r="CVN684" s="47"/>
      <c r="CVO684" s="48"/>
      <c r="CVP684" s="43"/>
      <c r="CVQ684" s="44"/>
      <c r="CVR684" s="9"/>
      <c r="CVS684" s="49"/>
      <c r="CVT684" s="49"/>
      <c r="CVU684" s="49"/>
      <c r="CVV684" s="50"/>
      <c r="CVW684" s="47"/>
      <c r="CVX684" s="47"/>
      <c r="CVY684" s="47"/>
      <c r="CVZ684" s="48"/>
      <c r="CWA684" s="43"/>
      <c r="CWB684" s="44"/>
      <c r="CWC684" s="9"/>
      <c r="CWD684" s="49"/>
      <c r="CWE684" s="49"/>
      <c r="CWF684" s="49"/>
      <c r="CWG684" s="50"/>
      <c r="CWH684" s="47"/>
      <c r="CWI684" s="47"/>
      <c r="CWJ684" s="47"/>
      <c r="CWK684" s="48"/>
      <c r="CWL684" s="43"/>
      <c r="CWM684" s="44"/>
      <c r="CWN684" s="9"/>
      <c r="CWO684" s="49"/>
      <c r="CWP684" s="49"/>
      <c r="CWQ684" s="49"/>
      <c r="CWR684" s="50"/>
      <c r="CWS684" s="47"/>
      <c r="CWT684" s="47"/>
      <c r="CWU684" s="47"/>
      <c r="CWV684" s="48"/>
      <c r="CWW684" s="43"/>
      <c r="CWX684" s="44"/>
      <c r="CWY684" s="9"/>
      <c r="CWZ684" s="49"/>
      <c r="CXA684" s="49"/>
      <c r="CXB684" s="49"/>
      <c r="CXC684" s="50"/>
      <c r="CXD684" s="47"/>
      <c r="CXE684" s="47"/>
      <c r="CXF684" s="47"/>
      <c r="CXG684" s="48"/>
      <c r="CXH684" s="43"/>
      <c r="CXI684" s="44"/>
      <c r="CXJ684" s="9"/>
      <c r="CXK684" s="49"/>
      <c r="CXL684" s="49"/>
      <c r="CXM684" s="49"/>
      <c r="CXN684" s="50"/>
      <c r="CXO684" s="47"/>
      <c r="CXP684" s="47"/>
      <c r="CXQ684" s="47"/>
      <c r="CXR684" s="48"/>
      <c r="CXS684" s="43"/>
      <c r="CXT684" s="44"/>
      <c r="CXU684" s="9"/>
      <c r="CXV684" s="49"/>
      <c r="CXW684" s="49"/>
      <c r="CXX684" s="49"/>
      <c r="CXY684" s="50"/>
      <c r="CXZ684" s="47"/>
      <c r="CYA684" s="47"/>
      <c r="CYB684" s="47"/>
      <c r="CYC684" s="48"/>
      <c r="CYD684" s="43"/>
      <c r="CYE684" s="44"/>
      <c r="CYF684" s="9"/>
      <c r="CYG684" s="49"/>
      <c r="CYH684" s="49"/>
      <c r="CYI684" s="49"/>
      <c r="CYJ684" s="50"/>
      <c r="CYK684" s="47"/>
      <c r="CYL684" s="47"/>
      <c r="CYM684" s="47"/>
      <c r="CYN684" s="48"/>
      <c r="CYO684" s="43"/>
      <c r="CYP684" s="44"/>
      <c r="CYQ684" s="9"/>
      <c r="CYR684" s="49"/>
      <c r="CYS684" s="49"/>
      <c r="CYT684" s="49"/>
      <c r="CYU684" s="50"/>
      <c r="CYV684" s="47"/>
      <c r="CYW684" s="47"/>
      <c r="CYX684" s="47"/>
      <c r="CYY684" s="48"/>
      <c r="CYZ684" s="43"/>
      <c r="CZA684" s="44"/>
      <c r="CZB684" s="9"/>
      <c r="CZC684" s="49"/>
      <c r="CZD684" s="49"/>
      <c r="CZE684" s="49"/>
      <c r="CZF684" s="50"/>
      <c r="CZG684" s="47"/>
      <c r="CZH684" s="47"/>
      <c r="CZI684" s="47"/>
      <c r="CZJ684" s="48"/>
      <c r="CZK684" s="43"/>
      <c r="CZL684" s="44"/>
      <c r="CZM684" s="9"/>
      <c r="CZN684" s="49"/>
      <c r="CZO684" s="49"/>
      <c r="CZP684" s="49"/>
      <c r="CZQ684" s="50"/>
      <c r="CZR684" s="47"/>
      <c r="CZS684" s="47"/>
      <c r="CZT684" s="47"/>
      <c r="CZU684" s="48"/>
      <c r="CZV684" s="43"/>
      <c r="CZW684" s="44"/>
      <c r="CZX684" s="9"/>
      <c r="CZY684" s="49"/>
      <c r="CZZ684" s="49"/>
      <c r="DAA684" s="49"/>
      <c r="DAB684" s="50"/>
      <c r="DAC684" s="47"/>
      <c r="DAD684" s="47"/>
      <c r="DAE684" s="47"/>
      <c r="DAF684" s="48"/>
      <c r="DAG684" s="43"/>
      <c r="DAH684" s="44"/>
      <c r="DAI684" s="9"/>
      <c r="DAJ684" s="49"/>
      <c r="DAK684" s="49"/>
      <c r="DAL684" s="49"/>
      <c r="DAM684" s="50"/>
      <c r="DAN684" s="47"/>
      <c r="DAO684" s="47"/>
      <c r="DAP684" s="47"/>
      <c r="DAQ684" s="48"/>
      <c r="DAR684" s="43"/>
      <c r="DAS684" s="44"/>
      <c r="DAT684" s="9"/>
      <c r="DAU684" s="49"/>
      <c r="DAV684" s="49"/>
      <c r="DAW684" s="49"/>
      <c r="DAX684" s="50"/>
      <c r="DAY684" s="47"/>
      <c r="DAZ684" s="47"/>
      <c r="DBA684" s="47"/>
      <c r="DBB684" s="48"/>
      <c r="DBC684" s="43"/>
      <c r="DBD684" s="44"/>
      <c r="DBE684" s="9"/>
      <c r="DBF684" s="49"/>
      <c r="DBG684" s="49"/>
      <c r="DBH684" s="49"/>
      <c r="DBI684" s="50"/>
      <c r="DBJ684" s="47"/>
      <c r="DBK684" s="47"/>
      <c r="DBL684" s="47"/>
      <c r="DBM684" s="48"/>
      <c r="DBN684" s="43"/>
      <c r="DBO684" s="44"/>
      <c r="DBP684" s="9"/>
      <c r="DBQ684" s="49"/>
      <c r="DBR684" s="49"/>
      <c r="DBS684" s="49"/>
      <c r="DBT684" s="50"/>
      <c r="DBU684" s="47"/>
      <c r="DBV684" s="47"/>
      <c r="DBW684" s="47"/>
      <c r="DBX684" s="48"/>
      <c r="DBY684" s="43"/>
      <c r="DBZ684" s="44"/>
      <c r="DCA684" s="9"/>
      <c r="DCB684" s="49"/>
      <c r="DCC684" s="49"/>
      <c r="DCD684" s="49"/>
      <c r="DCE684" s="50"/>
      <c r="DCF684" s="47"/>
      <c r="DCG684" s="47"/>
      <c r="DCH684" s="47"/>
      <c r="DCI684" s="48"/>
      <c r="DCJ684" s="43"/>
      <c r="DCK684" s="44"/>
      <c r="DCL684" s="9"/>
      <c r="DCM684" s="49"/>
      <c r="DCN684" s="49"/>
      <c r="DCO684" s="49"/>
      <c r="DCP684" s="50"/>
      <c r="DCQ684" s="47"/>
      <c r="DCR684" s="47"/>
      <c r="DCS684" s="47"/>
      <c r="DCT684" s="48"/>
      <c r="DCU684" s="43"/>
      <c r="DCV684" s="44"/>
      <c r="DCW684" s="9"/>
      <c r="DCX684" s="49"/>
      <c r="DCY684" s="49"/>
      <c r="DCZ684" s="49"/>
      <c r="DDA684" s="50"/>
      <c r="DDB684" s="47"/>
      <c r="DDC684" s="47"/>
      <c r="DDD684" s="47"/>
      <c r="DDE684" s="48"/>
      <c r="DDF684" s="43"/>
      <c r="DDG684" s="44"/>
      <c r="DDH684" s="9"/>
      <c r="DDI684" s="49"/>
      <c r="DDJ684" s="49"/>
      <c r="DDK684" s="49"/>
      <c r="DDL684" s="50"/>
      <c r="DDM684" s="47"/>
      <c r="DDN684" s="47"/>
      <c r="DDO684" s="47"/>
      <c r="DDP684" s="48"/>
      <c r="DDQ684" s="43"/>
      <c r="DDR684" s="44"/>
      <c r="DDS684" s="9"/>
      <c r="DDT684" s="49"/>
      <c r="DDU684" s="49"/>
      <c r="DDV684" s="49"/>
      <c r="DDW684" s="50"/>
      <c r="DDX684" s="47"/>
      <c r="DDY684" s="47"/>
      <c r="DDZ684" s="47"/>
      <c r="DEA684" s="48"/>
      <c r="DEB684" s="43"/>
      <c r="DEC684" s="44"/>
      <c r="DED684" s="9"/>
      <c r="DEE684" s="49"/>
      <c r="DEF684" s="49"/>
      <c r="DEG684" s="49"/>
      <c r="DEH684" s="50"/>
      <c r="DEI684" s="47"/>
      <c r="DEJ684" s="47"/>
      <c r="DEK684" s="47"/>
      <c r="DEL684" s="48"/>
      <c r="DEM684" s="43"/>
      <c r="DEN684" s="44"/>
      <c r="DEO684" s="9"/>
      <c r="DEP684" s="49"/>
      <c r="DEQ684" s="49"/>
      <c r="DER684" s="49"/>
      <c r="DES684" s="50"/>
      <c r="DET684" s="47"/>
      <c r="DEU684" s="47"/>
      <c r="DEV684" s="47"/>
      <c r="DEW684" s="48"/>
      <c r="DEX684" s="43"/>
      <c r="DEY684" s="44"/>
      <c r="DEZ684" s="9"/>
      <c r="DFA684" s="49"/>
      <c r="DFB684" s="49"/>
      <c r="DFC684" s="49"/>
      <c r="DFD684" s="50"/>
      <c r="DFE684" s="47"/>
      <c r="DFF684" s="47"/>
      <c r="DFG684" s="47"/>
      <c r="DFH684" s="48"/>
      <c r="DFI684" s="43"/>
      <c r="DFJ684" s="44"/>
      <c r="DFK684" s="9"/>
      <c r="DFL684" s="49"/>
      <c r="DFM684" s="49"/>
      <c r="DFN684" s="49"/>
      <c r="DFO684" s="50"/>
      <c r="DFP684" s="47"/>
      <c r="DFQ684" s="47"/>
      <c r="DFR684" s="47"/>
      <c r="DFS684" s="48"/>
      <c r="DFT684" s="43"/>
      <c r="DFU684" s="44"/>
      <c r="DFV684" s="9"/>
      <c r="DFW684" s="49"/>
      <c r="DFX684" s="49"/>
      <c r="DFY684" s="49"/>
      <c r="DFZ684" s="50"/>
      <c r="DGA684" s="47"/>
      <c r="DGB684" s="47"/>
      <c r="DGC684" s="47"/>
      <c r="DGD684" s="48"/>
      <c r="DGE684" s="43"/>
      <c r="DGF684" s="44"/>
      <c r="DGG684" s="9"/>
      <c r="DGH684" s="49"/>
      <c r="DGI684" s="49"/>
      <c r="DGJ684" s="49"/>
      <c r="DGK684" s="50"/>
      <c r="DGL684" s="47"/>
      <c r="DGM684" s="47"/>
      <c r="DGN684" s="47"/>
      <c r="DGO684" s="48"/>
      <c r="DGP684" s="43"/>
      <c r="DGQ684" s="44"/>
      <c r="DGR684" s="9"/>
      <c r="DGS684" s="49"/>
      <c r="DGT684" s="49"/>
      <c r="DGU684" s="49"/>
      <c r="DGV684" s="50"/>
      <c r="DGW684" s="47"/>
      <c r="DGX684" s="47"/>
      <c r="DGY684" s="47"/>
      <c r="DGZ684" s="48"/>
      <c r="DHA684" s="43"/>
      <c r="DHB684" s="44"/>
      <c r="DHC684" s="9"/>
      <c r="DHD684" s="49"/>
      <c r="DHE684" s="49"/>
      <c r="DHF684" s="49"/>
      <c r="DHG684" s="50"/>
      <c r="DHH684" s="47"/>
      <c r="DHI684" s="47"/>
      <c r="DHJ684" s="47"/>
      <c r="DHK684" s="48"/>
      <c r="DHL684" s="43"/>
      <c r="DHM684" s="44"/>
      <c r="DHN684" s="9"/>
      <c r="DHO684" s="49"/>
      <c r="DHP684" s="49"/>
      <c r="DHQ684" s="49"/>
      <c r="DHR684" s="50"/>
      <c r="DHS684" s="47"/>
      <c r="DHT684" s="47"/>
      <c r="DHU684" s="47"/>
      <c r="DHV684" s="48"/>
      <c r="DHW684" s="43"/>
      <c r="DHX684" s="44"/>
      <c r="DHY684" s="9"/>
      <c r="DHZ684" s="49"/>
      <c r="DIA684" s="49"/>
      <c r="DIB684" s="49"/>
      <c r="DIC684" s="50"/>
      <c r="DID684" s="47"/>
      <c r="DIE684" s="47"/>
      <c r="DIF684" s="47"/>
      <c r="DIG684" s="48"/>
      <c r="DIH684" s="43"/>
      <c r="DII684" s="44"/>
      <c r="DIJ684" s="9"/>
      <c r="DIK684" s="49"/>
      <c r="DIL684" s="49"/>
      <c r="DIM684" s="49"/>
      <c r="DIN684" s="50"/>
      <c r="DIO684" s="47"/>
      <c r="DIP684" s="47"/>
      <c r="DIQ684" s="47"/>
      <c r="DIR684" s="48"/>
      <c r="DIS684" s="43"/>
      <c r="DIT684" s="44"/>
      <c r="DIU684" s="9"/>
      <c r="DIV684" s="49"/>
      <c r="DIW684" s="49"/>
      <c r="DIX684" s="49"/>
      <c r="DIY684" s="50"/>
      <c r="DIZ684" s="47"/>
      <c r="DJA684" s="47"/>
      <c r="DJB684" s="47"/>
      <c r="DJC684" s="48"/>
      <c r="DJD684" s="43"/>
      <c r="DJE684" s="44"/>
      <c r="DJF684" s="9"/>
      <c r="DJG684" s="49"/>
      <c r="DJH684" s="49"/>
      <c r="DJI684" s="49"/>
      <c r="DJJ684" s="50"/>
      <c r="DJK684" s="47"/>
      <c r="DJL684" s="47"/>
      <c r="DJM684" s="47"/>
      <c r="DJN684" s="48"/>
      <c r="DJO684" s="43"/>
      <c r="DJP684" s="44"/>
      <c r="DJQ684" s="9"/>
      <c r="DJR684" s="49"/>
      <c r="DJS684" s="49"/>
      <c r="DJT684" s="49"/>
      <c r="DJU684" s="50"/>
      <c r="DJV684" s="47"/>
      <c r="DJW684" s="47"/>
      <c r="DJX684" s="47"/>
      <c r="DJY684" s="48"/>
      <c r="DJZ684" s="43"/>
      <c r="DKA684" s="44"/>
      <c r="DKB684" s="9"/>
      <c r="DKC684" s="49"/>
      <c r="DKD684" s="49"/>
      <c r="DKE684" s="49"/>
      <c r="DKF684" s="50"/>
      <c r="DKG684" s="47"/>
      <c r="DKH684" s="47"/>
      <c r="DKI684" s="47"/>
      <c r="DKJ684" s="48"/>
      <c r="DKK684" s="43"/>
      <c r="DKL684" s="44"/>
      <c r="DKM684" s="9"/>
      <c r="DKN684" s="49"/>
      <c r="DKO684" s="49"/>
      <c r="DKP684" s="49"/>
      <c r="DKQ684" s="50"/>
      <c r="DKR684" s="47"/>
      <c r="DKS684" s="47"/>
      <c r="DKT684" s="47"/>
      <c r="DKU684" s="48"/>
      <c r="DKV684" s="43"/>
      <c r="DKW684" s="44"/>
      <c r="DKX684" s="9"/>
      <c r="DKY684" s="49"/>
      <c r="DKZ684" s="49"/>
      <c r="DLA684" s="49"/>
      <c r="DLB684" s="50"/>
      <c r="DLC684" s="47"/>
      <c r="DLD684" s="47"/>
      <c r="DLE684" s="47"/>
      <c r="DLF684" s="48"/>
      <c r="DLG684" s="43"/>
      <c r="DLH684" s="44"/>
      <c r="DLI684" s="9"/>
      <c r="DLJ684" s="49"/>
      <c r="DLK684" s="49"/>
      <c r="DLL684" s="49"/>
      <c r="DLM684" s="50"/>
      <c r="DLN684" s="47"/>
      <c r="DLO684" s="47"/>
      <c r="DLP684" s="47"/>
      <c r="DLQ684" s="48"/>
      <c r="DLR684" s="43"/>
      <c r="DLS684" s="44"/>
      <c r="DLT684" s="9"/>
      <c r="DLU684" s="49"/>
      <c r="DLV684" s="49"/>
      <c r="DLW684" s="49"/>
      <c r="DLX684" s="50"/>
      <c r="DLY684" s="47"/>
      <c r="DLZ684" s="47"/>
      <c r="DMA684" s="47"/>
      <c r="DMB684" s="48"/>
      <c r="DMC684" s="43"/>
      <c r="DMD684" s="44"/>
      <c r="DME684" s="9"/>
      <c r="DMF684" s="49"/>
      <c r="DMG684" s="49"/>
      <c r="DMH684" s="49"/>
      <c r="DMI684" s="50"/>
      <c r="DMJ684" s="47"/>
      <c r="DMK684" s="47"/>
      <c r="DML684" s="47"/>
      <c r="DMM684" s="48"/>
      <c r="DMN684" s="43"/>
      <c r="DMO684" s="44"/>
      <c r="DMP684" s="9"/>
      <c r="DMQ684" s="49"/>
      <c r="DMR684" s="49"/>
      <c r="DMS684" s="49"/>
      <c r="DMT684" s="50"/>
      <c r="DMU684" s="47"/>
      <c r="DMV684" s="47"/>
      <c r="DMW684" s="47"/>
      <c r="DMX684" s="48"/>
      <c r="DMY684" s="43"/>
      <c r="DMZ684" s="44"/>
      <c r="DNA684" s="9"/>
      <c r="DNB684" s="49"/>
      <c r="DNC684" s="49"/>
      <c r="DND684" s="49"/>
      <c r="DNE684" s="50"/>
      <c r="DNF684" s="47"/>
      <c r="DNG684" s="47"/>
      <c r="DNH684" s="47"/>
      <c r="DNI684" s="48"/>
      <c r="DNJ684" s="43"/>
      <c r="DNK684" s="44"/>
      <c r="DNL684" s="9"/>
      <c r="DNM684" s="49"/>
      <c r="DNN684" s="49"/>
      <c r="DNO684" s="49"/>
      <c r="DNP684" s="50"/>
      <c r="DNQ684" s="47"/>
      <c r="DNR684" s="47"/>
      <c r="DNS684" s="47"/>
      <c r="DNT684" s="48"/>
      <c r="DNU684" s="43"/>
      <c r="DNV684" s="44"/>
      <c r="DNW684" s="9"/>
      <c r="DNX684" s="49"/>
      <c r="DNY684" s="49"/>
      <c r="DNZ684" s="49"/>
      <c r="DOA684" s="50"/>
      <c r="DOB684" s="47"/>
      <c r="DOC684" s="47"/>
      <c r="DOD684" s="47"/>
      <c r="DOE684" s="48"/>
      <c r="DOF684" s="43"/>
      <c r="DOG684" s="44"/>
      <c r="DOH684" s="9"/>
      <c r="DOI684" s="49"/>
      <c r="DOJ684" s="49"/>
      <c r="DOK684" s="49"/>
      <c r="DOL684" s="50"/>
      <c r="DOM684" s="47"/>
      <c r="DON684" s="47"/>
      <c r="DOO684" s="47"/>
      <c r="DOP684" s="48"/>
      <c r="DOQ684" s="43"/>
      <c r="DOR684" s="44"/>
      <c r="DOS684" s="9"/>
      <c r="DOT684" s="49"/>
      <c r="DOU684" s="49"/>
      <c r="DOV684" s="49"/>
      <c r="DOW684" s="50"/>
      <c r="DOX684" s="47"/>
      <c r="DOY684" s="47"/>
      <c r="DOZ684" s="47"/>
      <c r="DPA684" s="48"/>
      <c r="DPB684" s="43"/>
      <c r="DPC684" s="44"/>
      <c r="DPD684" s="9"/>
      <c r="DPE684" s="49"/>
      <c r="DPF684" s="49"/>
      <c r="DPG684" s="49"/>
      <c r="DPH684" s="50"/>
      <c r="DPI684" s="47"/>
      <c r="DPJ684" s="47"/>
      <c r="DPK684" s="47"/>
      <c r="DPL684" s="48"/>
      <c r="DPM684" s="43"/>
      <c r="DPN684" s="44"/>
      <c r="DPO684" s="9"/>
      <c r="DPP684" s="49"/>
      <c r="DPQ684" s="49"/>
      <c r="DPR684" s="49"/>
      <c r="DPS684" s="50"/>
      <c r="DPT684" s="47"/>
      <c r="DPU684" s="47"/>
      <c r="DPV684" s="47"/>
      <c r="DPW684" s="48"/>
      <c r="DPX684" s="43"/>
      <c r="DPY684" s="44"/>
      <c r="DPZ684" s="9"/>
      <c r="DQA684" s="49"/>
      <c r="DQB684" s="49"/>
      <c r="DQC684" s="49"/>
      <c r="DQD684" s="50"/>
      <c r="DQE684" s="47"/>
      <c r="DQF684" s="47"/>
      <c r="DQG684" s="47"/>
      <c r="DQH684" s="48"/>
      <c r="DQI684" s="43"/>
      <c r="DQJ684" s="44"/>
      <c r="DQK684" s="9"/>
      <c r="DQL684" s="49"/>
      <c r="DQM684" s="49"/>
      <c r="DQN684" s="49"/>
      <c r="DQO684" s="50"/>
      <c r="DQP684" s="47"/>
      <c r="DQQ684" s="47"/>
      <c r="DQR684" s="47"/>
      <c r="DQS684" s="48"/>
      <c r="DQT684" s="43"/>
      <c r="DQU684" s="44"/>
      <c r="DQV684" s="9"/>
      <c r="DQW684" s="49"/>
      <c r="DQX684" s="49"/>
      <c r="DQY684" s="49"/>
      <c r="DQZ684" s="50"/>
      <c r="DRA684" s="47"/>
      <c r="DRB684" s="47"/>
      <c r="DRC684" s="47"/>
      <c r="DRD684" s="48"/>
      <c r="DRE684" s="43"/>
      <c r="DRF684" s="44"/>
      <c r="DRG684" s="9"/>
      <c r="DRH684" s="49"/>
      <c r="DRI684" s="49"/>
      <c r="DRJ684" s="49"/>
      <c r="DRK684" s="50"/>
      <c r="DRL684" s="47"/>
      <c r="DRM684" s="47"/>
      <c r="DRN684" s="47"/>
      <c r="DRO684" s="48"/>
      <c r="DRP684" s="43"/>
      <c r="DRQ684" s="44"/>
      <c r="DRR684" s="9"/>
      <c r="DRS684" s="49"/>
      <c r="DRT684" s="49"/>
      <c r="DRU684" s="49"/>
      <c r="DRV684" s="50"/>
      <c r="DRW684" s="47"/>
      <c r="DRX684" s="47"/>
      <c r="DRY684" s="47"/>
      <c r="DRZ684" s="48"/>
      <c r="DSA684" s="43"/>
      <c r="DSB684" s="44"/>
      <c r="DSC684" s="9"/>
      <c r="DSD684" s="49"/>
      <c r="DSE684" s="49"/>
      <c r="DSF684" s="49"/>
      <c r="DSG684" s="50"/>
      <c r="DSH684" s="47"/>
      <c r="DSI684" s="47"/>
      <c r="DSJ684" s="47"/>
      <c r="DSK684" s="48"/>
      <c r="DSL684" s="43"/>
      <c r="DSM684" s="44"/>
      <c r="DSN684" s="9"/>
      <c r="DSO684" s="49"/>
      <c r="DSP684" s="49"/>
      <c r="DSQ684" s="49"/>
      <c r="DSR684" s="50"/>
      <c r="DSS684" s="47"/>
      <c r="DST684" s="47"/>
      <c r="DSU684" s="47"/>
      <c r="DSV684" s="48"/>
      <c r="DSW684" s="43"/>
      <c r="DSX684" s="44"/>
      <c r="DSY684" s="9"/>
      <c r="DSZ684" s="49"/>
      <c r="DTA684" s="49"/>
      <c r="DTB684" s="49"/>
      <c r="DTC684" s="50"/>
      <c r="DTD684" s="47"/>
      <c r="DTE684" s="47"/>
      <c r="DTF684" s="47"/>
      <c r="DTG684" s="48"/>
      <c r="DTH684" s="43"/>
      <c r="DTI684" s="44"/>
      <c r="DTJ684" s="9"/>
      <c r="DTK684" s="49"/>
      <c r="DTL684" s="49"/>
      <c r="DTM684" s="49"/>
      <c r="DTN684" s="50"/>
      <c r="DTO684" s="47"/>
      <c r="DTP684" s="47"/>
      <c r="DTQ684" s="47"/>
      <c r="DTR684" s="48"/>
      <c r="DTS684" s="43"/>
      <c r="DTT684" s="44"/>
      <c r="DTU684" s="9"/>
      <c r="DTV684" s="49"/>
      <c r="DTW684" s="49"/>
      <c r="DTX684" s="49"/>
      <c r="DTY684" s="50"/>
      <c r="DTZ684" s="47"/>
      <c r="DUA684" s="47"/>
      <c r="DUB684" s="47"/>
      <c r="DUC684" s="48"/>
      <c r="DUD684" s="43"/>
      <c r="DUE684" s="44"/>
      <c r="DUF684" s="9"/>
      <c r="DUG684" s="49"/>
      <c r="DUH684" s="49"/>
      <c r="DUI684" s="49"/>
      <c r="DUJ684" s="50"/>
      <c r="DUK684" s="47"/>
      <c r="DUL684" s="47"/>
      <c r="DUM684" s="47"/>
      <c r="DUN684" s="48"/>
      <c r="DUO684" s="43"/>
      <c r="DUP684" s="44"/>
      <c r="DUQ684" s="9"/>
      <c r="DUR684" s="49"/>
      <c r="DUS684" s="49"/>
      <c r="DUT684" s="49"/>
      <c r="DUU684" s="50"/>
      <c r="DUV684" s="47"/>
      <c r="DUW684" s="47"/>
      <c r="DUX684" s="47"/>
      <c r="DUY684" s="48"/>
      <c r="DUZ684" s="43"/>
      <c r="DVA684" s="44"/>
      <c r="DVB684" s="9"/>
      <c r="DVC684" s="49"/>
      <c r="DVD684" s="49"/>
      <c r="DVE684" s="49"/>
      <c r="DVF684" s="50"/>
      <c r="DVG684" s="47"/>
      <c r="DVH684" s="47"/>
      <c r="DVI684" s="47"/>
      <c r="DVJ684" s="48"/>
      <c r="DVK684" s="43"/>
      <c r="DVL684" s="44"/>
      <c r="DVM684" s="9"/>
      <c r="DVN684" s="49"/>
      <c r="DVO684" s="49"/>
      <c r="DVP684" s="49"/>
      <c r="DVQ684" s="50"/>
      <c r="DVR684" s="47"/>
      <c r="DVS684" s="47"/>
      <c r="DVT684" s="47"/>
      <c r="DVU684" s="48"/>
      <c r="DVV684" s="43"/>
      <c r="DVW684" s="44"/>
      <c r="DVX684" s="9"/>
      <c r="DVY684" s="49"/>
      <c r="DVZ684" s="49"/>
      <c r="DWA684" s="49"/>
      <c r="DWB684" s="50"/>
      <c r="DWC684" s="47"/>
      <c r="DWD684" s="47"/>
      <c r="DWE684" s="47"/>
      <c r="DWF684" s="48"/>
      <c r="DWG684" s="43"/>
      <c r="DWH684" s="44"/>
      <c r="DWI684" s="9"/>
      <c r="DWJ684" s="49"/>
      <c r="DWK684" s="49"/>
      <c r="DWL684" s="49"/>
      <c r="DWM684" s="50"/>
      <c r="DWN684" s="47"/>
      <c r="DWO684" s="47"/>
      <c r="DWP684" s="47"/>
      <c r="DWQ684" s="48"/>
      <c r="DWR684" s="43"/>
      <c r="DWS684" s="44"/>
      <c r="DWT684" s="9"/>
      <c r="DWU684" s="49"/>
      <c r="DWV684" s="49"/>
      <c r="DWW684" s="49"/>
      <c r="DWX684" s="50"/>
      <c r="DWY684" s="47"/>
      <c r="DWZ684" s="47"/>
      <c r="DXA684" s="47"/>
      <c r="DXB684" s="48"/>
      <c r="DXC684" s="43"/>
      <c r="DXD684" s="44"/>
      <c r="DXE684" s="9"/>
      <c r="DXF684" s="49"/>
      <c r="DXG684" s="49"/>
      <c r="DXH684" s="49"/>
      <c r="DXI684" s="50"/>
      <c r="DXJ684" s="47"/>
      <c r="DXK684" s="47"/>
      <c r="DXL684" s="47"/>
      <c r="DXM684" s="48"/>
      <c r="DXN684" s="43"/>
      <c r="DXO684" s="44"/>
      <c r="DXP684" s="9"/>
      <c r="DXQ684" s="49"/>
      <c r="DXR684" s="49"/>
      <c r="DXS684" s="49"/>
      <c r="DXT684" s="50"/>
      <c r="DXU684" s="47"/>
      <c r="DXV684" s="47"/>
      <c r="DXW684" s="47"/>
      <c r="DXX684" s="48"/>
      <c r="DXY684" s="43"/>
      <c r="DXZ684" s="44"/>
      <c r="DYA684" s="9"/>
      <c r="DYB684" s="49"/>
      <c r="DYC684" s="49"/>
      <c r="DYD684" s="49"/>
      <c r="DYE684" s="50"/>
      <c r="DYF684" s="47"/>
      <c r="DYG684" s="47"/>
      <c r="DYH684" s="47"/>
      <c r="DYI684" s="48"/>
      <c r="DYJ684" s="43"/>
      <c r="DYK684" s="44"/>
      <c r="DYL684" s="9"/>
      <c r="DYM684" s="49"/>
      <c r="DYN684" s="49"/>
      <c r="DYO684" s="49"/>
      <c r="DYP684" s="50"/>
      <c r="DYQ684" s="47"/>
      <c r="DYR684" s="47"/>
      <c r="DYS684" s="47"/>
      <c r="DYT684" s="48"/>
      <c r="DYU684" s="43"/>
      <c r="DYV684" s="44"/>
      <c r="DYW684" s="9"/>
      <c r="DYX684" s="49"/>
      <c r="DYY684" s="49"/>
      <c r="DYZ684" s="49"/>
      <c r="DZA684" s="50"/>
      <c r="DZB684" s="47"/>
      <c r="DZC684" s="47"/>
      <c r="DZD684" s="47"/>
      <c r="DZE684" s="48"/>
      <c r="DZF684" s="43"/>
      <c r="DZG684" s="44"/>
      <c r="DZH684" s="9"/>
      <c r="DZI684" s="49"/>
      <c r="DZJ684" s="49"/>
      <c r="DZK684" s="49"/>
      <c r="DZL684" s="50"/>
      <c r="DZM684" s="47"/>
      <c r="DZN684" s="47"/>
      <c r="DZO684" s="47"/>
      <c r="DZP684" s="48"/>
      <c r="DZQ684" s="43"/>
      <c r="DZR684" s="44"/>
      <c r="DZS684" s="9"/>
      <c r="DZT684" s="49"/>
      <c r="DZU684" s="49"/>
      <c r="DZV684" s="49"/>
      <c r="DZW684" s="50"/>
      <c r="DZX684" s="47"/>
      <c r="DZY684" s="47"/>
      <c r="DZZ684" s="47"/>
      <c r="EAA684" s="48"/>
      <c r="EAB684" s="43"/>
      <c r="EAC684" s="44"/>
      <c r="EAD684" s="9"/>
      <c r="EAE684" s="49"/>
      <c r="EAF684" s="49"/>
      <c r="EAG684" s="49"/>
      <c r="EAH684" s="50"/>
      <c r="EAI684" s="47"/>
      <c r="EAJ684" s="47"/>
      <c r="EAK684" s="47"/>
      <c r="EAL684" s="48"/>
      <c r="EAM684" s="43"/>
      <c r="EAN684" s="44"/>
      <c r="EAO684" s="9"/>
      <c r="EAP684" s="49"/>
      <c r="EAQ684" s="49"/>
      <c r="EAR684" s="49"/>
      <c r="EAS684" s="50"/>
      <c r="EAT684" s="47"/>
      <c r="EAU684" s="47"/>
      <c r="EAV684" s="47"/>
      <c r="EAW684" s="48"/>
      <c r="EAX684" s="43"/>
      <c r="EAY684" s="44"/>
      <c r="EAZ684" s="9"/>
      <c r="EBA684" s="49"/>
      <c r="EBB684" s="49"/>
      <c r="EBC684" s="49"/>
      <c r="EBD684" s="50"/>
      <c r="EBE684" s="47"/>
      <c r="EBF684" s="47"/>
      <c r="EBG684" s="47"/>
      <c r="EBH684" s="48"/>
      <c r="EBI684" s="43"/>
      <c r="EBJ684" s="44"/>
      <c r="EBK684" s="9"/>
      <c r="EBL684" s="49"/>
      <c r="EBM684" s="49"/>
      <c r="EBN684" s="49"/>
      <c r="EBO684" s="50"/>
      <c r="EBP684" s="47"/>
      <c r="EBQ684" s="47"/>
      <c r="EBR684" s="47"/>
      <c r="EBS684" s="48"/>
      <c r="EBT684" s="43"/>
      <c r="EBU684" s="44"/>
      <c r="EBV684" s="9"/>
      <c r="EBW684" s="49"/>
      <c r="EBX684" s="49"/>
      <c r="EBY684" s="49"/>
      <c r="EBZ684" s="50"/>
      <c r="ECA684" s="47"/>
      <c r="ECB684" s="47"/>
      <c r="ECC684" s="47"/>
      <c r="ECD684" s="48"/>
      <c r="ECE684" s="43"/>
      <c r="ECF684" s="44"/>
      <c r="ECG684" s="9"/>
      <c r="ECH684" s="49"/>
      <c r="ECI684" s="49"/>
      <c r="ECJ684" s="49"/>
      <c r="ECK684" s="50"/>
      <c r="ECL684" s="47"/>
      <c r="ECM684" s="47"/>
      <c r="ECN684" s="47"/>
      <c r="ECO684" s="48"/>
      <c r="ECP684" s="43"/>
      <c r="ECQ684" s="44"/>
      <c r="ECR684" s="9"/>
      <c r="ECS684" s="49"/>
      <c r="ECT684" s="49"/>
      <c r="ECU684" s="49"/>
      <c r="ECV684" s="50"/>
      <c r="ECW684" s="47"/>
      <c r="ECX684" s="47"/>
      <c r="ECY684" s="47"/>
      <c r="ECZ684" s="48"/>
      <c r="EDA684" s="43"/>
      <c r="EDB684" s="44"/>
      <c r="EDC684" s="9"/>
      <c r="EDD684" s="49"/>
      <c r="EDE684" s="49"/>
      <c r="EDF684" s="49"/>
      <c r="EDG684" s="50"/>
      <c r="EDH684" s="47"/>
      <c r="EDI684" s="47"/>
      <c r="EDJ684" s="47"/>
      <c r="EDK684" s="48"/>
      <c r="EDL684" s="43"/>
      <c r="EDM684" s="44"/>
      <c r="EDN684" s="9"/>
      <c r="EDO684" s="49"/>
      <c r="EDP684" s="49"/>
      <c r="EDQ684" s="49"/>
      <c r="EDR684" s="50"/>
      <c r="EDS684" s="47"/>
      <c r="EDT684" s="47"/>
      <c r="EDU684" s="47"/>
      <c r="EDV684" s="48"/>
      <c r="EDW684" s="43"/>
      <c r="EDX684" s="44"/>
      <c r="EDY684" s="9"/>
      <c r="EDZ684" s="49"/>
      <c r="EEA684" s="49"/>
      <c r="EEB684" s="49"/>
      <c r="EEC684" s="50"/>
      <c r="EED684" s="47"/>
      <c r="EEE684" s="47"/>
      <c r="EEF684" s="47"/>
      <c r="EEG684" s="48"/>
      <c r="EEH684" s="43"/>
      <c r="EEI684" s="44"/>
      <c r="EEJ684" s="9"/>
      <c r="EEK684" s="49"/>
      <c r="EEL684" s="49"/>
      <c r="EEM684" s="49"/>
      <c r="EEN684" s="50"/>
      <c r="EEO684" s="47"/>
      <c r="EEP684" s="47"/>
      <c r="EEQ684" s="47"/>
      <c r="EER684" s="48"/>
      <c r="EES684" s="43"/>
      <c r="EET684" s="44"/>
      <c r="EEU684" s="9"/>
      <c r="EEV684" s="49"/>
      <c r="EEW684" s="49"/>
      <c r="EEX684" s="49"/>
      <c r="EEY684" s="50"/>
      <c r="EEZ684" s="47"/>
      <c r="EFA684" s="47"/>
      <c r="EFB684" s="47"/>
      <c r="EFC684" s="48"/>
      <c r="EFD684" s="43"/>
      <c r="EFE684" s="44"/>
      <c r="EFF684" s="9"/>
      <c r="EFG684" s="49"/>
      <c r="EFH684" s="49"/>
      <c r="EFI684" s="49"/>
      <c r="EFJ684" s="50"/>
      <c r="EFK684" s="47"/>
      <c r="EFL684" s="47"/>
      <c r="EFM684" s="47"/>
      <c r="EFN684" s="48"/>
      <c r="EFO684" s="43"/>
      <c r="EFP684" s="44"/>
      <c r="EFQ684" s="9"/>
      <c r="EFR684" s="49"/>
      <c r="EFS684" s="49"/>
      <c r="EFT684" s="49"/>
      <c r="EFU684" s="50"/>
      <c r="EFV684" s="47"/>
      <c r="EFW684" s="47"/>
      <c r="EFX684" s="47"/>
      <c r="EFY684" s="48"/>
      <c r="EFZ684" s="43"/>
      <c r="EGA684" s="44"/>
      <c r="EGB684" s="9"/>
      <c r="EGC684" s="49"/>
      <c r="EGD684" s="49"/>
      <c r="EGE684" s="49"/>
      <c r="EGF684" s="50"/>
      <c r="EGG684" s="47"/>
      <c r="EGH684" s="47"/>
      <c r="EGI684" s="47"/>
      <c r="EGJ684" s="48"/>
      <c r="EGK684" s="43"/>
      <c r="EGL684" s="44"/>
      <c r="EGM684" s="9"/>
      <c r="EGN684" s="49"/>
      <c r="EGO684" s="49"/>
      <c r="EGP684" s="49"/>
      <c r="EGQ684" s="50"/>
      <c r="EGR684" s="47"/>
      <c r="EGS684" s="47"/>
      <c r="EGT684" s="47"/>
      <c r="EGU684" s="48"/>
      <c r="EGV684" s="43"/>
      <c r="EGW684" s="44"/>
      <c r="EGX684" s="9"/>
      <c r="EGY684" s="49"/>
      <c r="EGZ684" s="49"/>
      <c r="EHA684" s="49"/>
      <c r="EHB684" s="50"/>
      <c r="EHC684" s="47"/>
      <c r="EHD684" s="47"/>
      <c r="EHE684" s="47"/>
      <c r="EHF684" s="48"/>
      <c r="EHG684" s="43"/>
      <c r="EHH684" s="44"/>
      <c r="EHI684" s="9"/>
      <c r="EHJ684" s="49"/>
      <c r="EHK684" s="49"/>
      <c r="EHL684" s="49"/>
      <c r="EHM684" s="50"/>
      <c r="EHN684" s="47"/>
      <c r="EHO684" s="47"/>
      <c r="EHP684" s="47"/>
      <c r="EHQ684" s="48"/>
      <c r="EHR684" s="43"/>
      <c r="EHS684" s="44"/>
      <c r="EHT684" s="9"/>
      <c r="EHU684" s="49"/>
      <c r="EHV684" s="49"/>
      <c r="EHW684" s="49"/>
      <c r="EHX684" s="50"/>
      <c r="EHY684" s="47"/>
      <c r="EHZ684" s="47"/>
      <c r="EIA684" s="47"/>
      <c r="EIB684" s="48"/>
      <c r="EIC684" s="43"/>
      <c r="EID684" s="44"/>
      <c r="EIE684" s="9"/>
      <c r="EIF684" s="49"/>
      <c r="EIG684" s="49"/>
      <c r="EIH684" s="49"/>
      <c r="EII684" s="50"/>
      <c r="EIJ684" s="47"/>
      <c r="EIK684" s="47"/>
      <c r="EIL684" s="47"/>
      <c r="EIM684" s="48"/>
      <c r="EIN684" s="43"/>
      <c r="EIO684" s="44"/>
      <c r="EIP684" s="9"/>
      <c r="EIQ684" s="49"/>
      <c r="EIR684" s="49"/>
      <c r="EIS684" s="49"/>
      <c r="EIT684" s="50"/>
      <c r="EIU684" s="47"/>
      <c r="EIV684" s="47"/>
      <c r="EIW684" s="47"/>
      <c r="EIX684" s="48"/>
      <c r="EIY684" s="43"/>
      <c r="EIZ684" s="44"/>
      <c r="EJA684" s="9"/>
      <c r="EJB684" s="49"/>
      <c r="EJC684" s="49"/>
      <c r="EJD684" s="49"/>
      <c r="EJE684" s="50"/>
      <c r="EJF684" s="47"/>
      <c r="EJG684" s="47"/>
      <c r="EJH684" s="47"/>
      <c r="EJI684" s="48"/>
      <c r="EJJ684" s="43"/>
      <c r="EJK684" s="44"/>
      <c r="EJL684" s="9"/>
      <c r="EJM684" s="49"/>
      <c r="EJN684" s="49"/>
      <c r="EJO684" s="49"/>
      <c r="EJP684" s="50"/>
      <c r="EJQ684" s="47"/>
      <c r="EJR684" s="47"/>
      <c r="EJS684" s="47"/>
      <c r="EJT684" s="48"/>
      <c r="EJU684" s="43"/>
      <c r="EJV684" s="44"/>
      <c r="EJW684" s="9"/>
      <c r="EJX684" s="49"/>
      <c r="EJY684" s="49"/>
      <c r="EJZ684" s="49"/>
      <c r="EKA684" s="50"/>
      <c r="EKB684" s="47"/>
      <c r="EKC684" s="47"/>
      <c r="EKD684" s="47"/>
      <c r="EKE684" s="48"/>
      <c r="EKF684" s="43"/>
      <c r="EKG684" s="44"/>
      <c r="EKH684" s="9"/>
      <c r="EKI684" s="49"/>
      <c r="EKJ684" s="49"/>
      <c r="EKK684" s="49"/>
      <c r="EKL684" s="50"/>
      <c r="EKM684" s="47"/>
      <c r="EKN684" s="47"/>
      <c r="EKO684" s="47"/>
      <c r="EKP684" s="48"/>
      <c r="EKQ684" s="43"/>
      <c r="EKR684" s="44"/>
      <c r="EKS684" s="9"/>
      <c r="EKT684" s="49"/>
      <c r="EKU684" s="49"/>
      <c r="EKV684" s="49"/>
      <c r="EKW684" s="50"/>
      <c r="EKX684" s="47"/>
      <c r="EKY684" s="47"/>
      <c r="EKZ684" s="47"/>
      <c r="ELA684" s="48"/>
      <c r="ELB684" s="43"/>
      <c r="ELC684" s="44"/>
      <c r="ELD684" s="9"/>
      <c r="ELE684" s="49"/>
      <c r="ELF684" s="49"/>
      <c r="ELG684" s="49"/>
      <c r="ELH684" s="50"/>
      <c r="ELI684" s="47"/>
      <c r="ELJ684" s="47"/>
      <c r="ELK684" s="47"/>
      <c r="ELL684" s="48"/>
      <c r="ELM684" s="43"/>
      <c r="ELN684" s="44"/>
      <c r="ELO684" s="9"/>
      <c r="ELP684" s="49"/>
      <c r="ELQ684" s="49"/>
      <c r="ELR684" s="49"/>
      <c r="ELS684" s="50"/>
      <c r="ELT684" s="47"/>
      <c r="ELU684" s="47"/>
      <c r="ELV684" s="47"/>
      <c r="ELW684" s="48"/>
      <c r="ELX684" s="43"/>
      <c r="ELY684" s="44"/>
      <c r="ELZ684" s="9"/>
      <c r="EMA684" s="49"/>
      <c r="EMB684" s="49"/>
      <c r="EMC684" s="49"/>
      <c r="EMD684" s="50"/>
      <c r="EME684" s="47"/>
      <c r="EMF684" s="47"/>
      <c r="EMG684" s="47"/>
      <c r="EMH684" s="48"/>
      <c r="EMI684" s="43"/>
      <c r="EMJ684" s="44"/>
      <c r="EMK684" s="9"/>
      <c r="EML684" s="49"/>
      <c r="EMM684" s="49"/>
      <c r="EMN684" s="49"/>
      <c r="EMO684" s="50"/>
      <c r="EMP684" s="47"/>
      <c r="EMQ684" s="47"/>
      <c r="EMR684" s="47"/>
      <c r="EMS684" s="48"/>
      <c r="EMT684" s="43"/>
      <c r="EMU684" s="44"/>
      <c r="EMV684" s="9"/>
      <c r="EMW684" s="49"/>
      <c r="EMX684" s="49"/>
      <c r="EMY684" s="49"/>
      <c r="EMZ684" s="50"/>
      <c r="ENA684" s="47"/>
      <c r="ENB684" s="47"/>
      <c r="ENC684" s="47"/>
      <c r="END684" s="48"/>
      <c r="ENE684" s="43"/>
      <c r="ENF684" s="44"/>
      <c r="ENG684" s="9"/>
      <c r="ENH684" s="49"/>
      <c r="ENI684" s="49"/>
      <c r="ENJ684" s="49"/>
      <c r="ENK684" s="50"/>
      <c r="ENL684" s="47"/>
      <c r="ENM684" s="47"/>
      <c r="ENN684" s="47"/>
      <c r="ENO684" s="48"/>
      <c r="ENP684" s="43"/>
      <c r="ENQ684" s="44"/>
      <c r="ENR684" s="9"/>
      <c r="ENS684" s="49"/>
      <c r="ENT684" s="49"/>
      <c r="ENU684" s="49"/>
      <c r="ENV684" s="50"/>
      <c r="ENW684" s="47"/>
      <c r="ENX684" s="47"/>
      <c r="ENY684" s="47"/>
      <c r="ENZ684" s="48"/>
      <c r="EOA684" s="43"/>
      <c r="EOB684" s="44"/>
      <c r="EOC684" s="9"/>
      <c r="EOD684" s="49"/>
      <c r="EOE684" s="49"/>
      <c r="EOF684" s="49"/>
      <c r="EOG684" s="50"/>
      <c r="EOH684" s="47"/>
      <c r="EOI684" s="47"/>
      <c r="EOJ684" s="47"/>
      <c r="EOK684" s="48"/>
      <c r="EOL684" s="43"/>
      <c r="EOM684" s="44"/>
      <c r="EON684" s="9"/>
      <c r="EOO684" s="49"/>
      <c r="EOP684" s="49"/>
      <c r="EOQ684" s="49"/>
      <c r="EOR684" s="50"/>
      <c r="EOS684" s="47"/>
      <c r="EOT684" s="47"/>
      <c r="EOU684" s="47"/>
      <c r="EOV684" s="48"/>
      <c r="EOW684" s="43"/>
      <c r="EOX684" s="44"/>
      <c r="EOY684" s="9"/>
      <c r="EOZ684" s="49"/>
      <c r="EPA684" s="49"/>
      <c r="EPB684" s="49"/>
      <c r="EPC684" s="50"/>
      <c r="EPD684" s="47"/>
      <c r="EPE684" s="47"/>
      <c r="EPF684" s="47"/>
      <c r="EPG684" s="48"/>
      <c r="EPH684" s="43"/>
      <c r="EPI684" s="44"/>
      <c r="EPJ684" s="9"/>
      <c r="EPK684" s="49"/>
      <c r="EPL684" s="49"/>
      <c r="EPM684" s="49"/>
      <c r="EPN684" s="50"/>
      <c r="EPO684" s="47"/>
      <c r="EPP684" s="47"/>
      <c r="EPQ684" s="47"/>
      <c r="EPR684" s="48"/>
      <c r="EPS684" s="43"/>
      <c r="EPT684" s="44"/>
      <c r="EPU684" s="9"/>
      <c r="EPV684" s="49"/>
      <c r="EPW684" s="49"/>
      <c r="EPX684" s="49"/>
      <c r="EPY684" s="50"/>
      <c r="EPZ684" s="47"/>
      <c r="EQA684" s="47"/>
      <c r="EQB684" s="47"/>
      <c r="EQC684" s="48"/>
      <c r="EQD684" s="43"/>
      <c r="EQE684" s="44"/>
      <c r="EQF684" s="9"/>
      <c r="EQG684" s="49"/>
      <c r="EQH684" s="49"/>
      <c r="EQI684" s="49"/>
      <c r="EQJ684" s="50"/>
      <c r="EQK684" s="47"/>
      <c r="EQL684" s="47"/>
      <c r="EQM684" s="47"/>
      <c r="EQN684" s="48"/>
      <c r="EQO684" s="43"/>
      <c r="EQP684" s="44"/>
      <c r="EQQ684" s="9"/>
      <c r="EQR684" s="49"/>
      <c r="EQS684" s="49"/>
      <c r="EQT684" s="49"/>
      <c r="EQU684" s="50"/>
      <c r="EQV684" s="47"/>
      <c r="EQW684" s="47"/>
      <c r="EQX684" s="47"/>
      <c r="EQY684" s="48"/>
      <c r="EQZ684" s="43"/>
      <c r="ERA684" s="44"/>
      <c r="ERB684" s="9"/>
      <c r="ERC684" s="49"/>
      <c r="ERD684" s="49"/>
      <c r="ERE684" s="49"/>
      <c r="ERF684" s="50"/>
      <c r="ERG684" s="47"/>
      <c r="ERH684" s="47"/>
      <c r="ERI684" s="47"/>
      <c r="ERJ684" s="48"/>
      <c r="ERK684" s="43"/>
      <c r="ERL684" s="44"/>
      <c r="ERM684" s="9"/>
      <c r="ERN684" s="49"/>
      <c r="ERO684" s="49"/>
      <c r="ERP684" s="49"/>
      <c r="ERQ684" s="50"/>
      <c r="ERR684" s="47"/>
      <c r="ERS684" s="47"/>
      <c r="ERT684" s="47"/>
      <c r="ERU684" s="48"/>
      <c r="ERV684" s="43"/>
      <c r="ERW684" s="44"/>
      <c r="ERX684" s="9"/>
      <c r="ERY684" s="49"/>
      <c r="ERZ684" s="49"/>
      <c r="ESA684" s="49"/>
      <c r="ESB684" s="50"/>
      <c r="ESC684" s="47"/>
      <c r="ESD684" s="47"/>
      <c r="ESE684" s="47"/>
      <c r="ESF684" s="48"/>
      <c r="ESG684" s="43"/>
      <c r="ESH684" s="44"/>
      <c r="ESI684" s="9"/>
      <c r="ESJ684" s="49"/>
      <c r="ESK684" s="49"/>
      <c r="ESL684" s="49"/>
      <c r="ESM684" s="50"/>
      <c r="ESN684" s="47"/>
      <c r="ESO684" s="47"/>
      <c r="ESP684" s="47"/>
      <c r="ESQ684" s="48"/>
      <c r="ESR684" s="43"/>
      <c r="ESS684" s="44"/>
      <c r="EST684" s="9"/>
      <c r="ESU684" s="49"/>
      <c r="ESV684" s="49"/>
      <c r="ESW684" s="49"/>
      <c r="ESX684" s="50"/>
      <c r="ESY684" s="47"/>
      <c r="ESZ684" s="47"/>
      <c r="ETA684" s="47"/>
      <c r="ETB684" s="48"/>
      <c r="ETC684" s="43"/>
      <c r="ETD684" s="44"/>
      <c r="ETE684" s="9"/>
      <c r="ETF684" s="49"/>
      <c r="ETG684" s="49"/>
      <c r="ETH684" s="49"/>
      <c r="ETI684" s="50"/>
      <c r="ETJ684" s="47"/>
      <c r="ETK684" s="47"/>
      <c r="ETL684" s="47"/>
      <c r="ETM684" s="48"/>
      <c r="ETN684" s="43"/>
      <c r="ETO684" s="44"/>
      <c r="ETP684" s="9"/>
      <c r="ETQ684" s="49"/>
      <c r="ETR684" s="49"/>
      <c r="ETS684" s="49"/>
      <c r="ETT684" s="50"/>
      <c r="ETU684" s="47"/>
      <c r="ETV684" s="47"/>
      <c r="ETW684" s="47"/>
      <c r="ETX684" s="48"/>
      <c r="ETY684" s="43"/>
      <c r="ETZ684" s="44"/>
      <c r="EUA684" s="9"/>
      <c r="EUB684" s="49"/>
      <c r="EUC684" s="49"/>
      <c r="EUD684" s="49"/>
      <c r="EUE684" s="50"/>
      <c r="EUF684" s="47"/>
      <c r="EUG684" s="47"/>
      <c r="EUH684" s="47"/>
      <c r="EUI684" s="48"/>
      <c r="EUJ684" s="43"/>
      <c r="EUK684" s="44"/>
      <c r="EUL684" s="9"/>
      <c r="EUM684" s="49"/>
      <c r="EUN684" s="49"/>
      <c r="EUO684" s="49"/>
      <c r="EUP684" s="50"/>
      <c r="EUQ684" s="47"/>
      <c r="EUR684" s="47"/>
      <c r="EUS684" s="47"/>
      <c r="EUT684" s="48"/>
      <c r="EUU684" s="43"/>
      <c r="EUV684" s="44"/>
      <c r="EUW684" s="9"/>
      <c r="EUX684" s="49"/>
      <c r="EUY684" s="49"/>
      <c r="EUZ684" s="49"/>
      <c r="EVA684" s="50"/>
      <c r="EVB684" s="47"/>
      <c r="EVC684" s="47"/>
      <c r="EVD684" s="47"/>
      <c r="EVE684" s="48"/>
      <c r="EVF684" s="43"/>
      <c r="EVG684" s="44"/>
      <c r="EVH684" s="9"/>
      <c r="EVI684" s="49"/>
      <c r="EVJ684" s="49"/>
      <c r="EVK684" s="49"/>
      <c r="EVL684" s="50"/>
      <c r="EVM684" s="47"/>
      <c r="EVN684" s="47"/>
      <c r="EVO684" s="47"/>
      <c r="EVP684" s="48"/>
      <c r="EVQ684" s="43"/>
      <c r="EVR684" s="44"/>
      <c r="EVS684" s="9"/>
      <c r="EVT684" s="49"/>
      <c r="EVU684" s="49"/>
      <c r="EVV684" s="49"/>
      <c r="EVW684" s="50"/>
      <c r="EVX684" s="47"/>
      <c r="EVY684" s="47"/>
      <c r="EVZ684" s="47"/>
      <c r="EWA684" s="48"/>
      <c r="EWB684" s="43"/>
      <c r="EWC684" s="44"/>
      <c r="EWD684" s="9"/>
      <c r="EWE684" s="49"/>
      <c r="EWF684" s="49"/>
      <c r="EWG684" s="49"/>
      <c r="EWH684" s="50"/>
      <c r="EWI684" s="47"/>
      <c r="EWJ684" s="47"/>
      <c r="EWK684" s="47"/>
      <c r="EWL684" s="48"/>
      <c r="EWM684" s="43"/>
      <c r="EWN684" s="44"/>
      <c r="EWO684" s="9"/>
      <c r="EWP684" s="49"/>
      <c r="EWQ684" s="49"/>
      <c r="EWR684" s="49"/>
      <c r="EWS684" s="50"/>
      <c r="EWT684" s="47"/>
      <c r="EWU684" s="47"/>
      <c r="EWV684" s="47"/>
      <c r="EWW684" s="48"/>
      <c r="EWX684" s="43"/>
      <c r="EWY684" s="44"/>
      <c r="EWZ684" s="9"/>
      <c r="EXA684" s="49"/>
      <c r="EXB684" s="49"/>
      <c r="EXC684" s="49"/>
      <c r="EXD684" s="50"/>
      <c r="EXE684" s="47"/>
      <c r="EXF684" s="47"/>
      <c r="EXG684" s="47"/>
      <c r="EXH684" s="48"/>
      <c r="EXI684" s="43"/>
      <c r="EXJ684" s="44"/>
      <c r="EXK684" s="9"/>
      <c r="EXL684" s="49"/>
      <c r="EXM684" s="49"/>
      <c r="EXN684" s="49"/>
      <c r="EXO684" s="50"/>
      <c r="EXP684" s="47"/>
      <c r="EXQ684" s="47"/>
      <c r="EXR684" s="47"/>
      <c r="EXS684" s="48"/>
      <c r="EXT684" s="43"/>
      <c r="EXU684" s="44"/>
      <c r="EXV684" s="9"/>
      <c r="EXW684" s="49"/>
      <c r="EXX684" s="49"/>
      <c r="EXY684" s="49"/>
      <c r="EXZ684" s="50"/>
      <c r="EYA684" s="47"/>
      <c r="EYB684" s="47"/>
      <c r="EYC684" s="47"/>
      <c r="EYD684" s="48"/>
      <c r="EYE684" s="43"/>
      <c r="EYF684" s="44"/>
      <c r="EYG684" s="9"/>
      <c r="EYH684" s="49"/>
      <c r="EYI684" s="49"/>
      <c r="EYJ684" s="49"/>
      <c r="EYK684" s="50"/>
      <c r="EYL684" s="47"/>
      <c r="EYM684" s="47"/>
      <c r="EYN684" s="47"/>
      <c r="EYO684" s="48"/>
      <c r="EYP684" s="43"/>
      <c r="EYQ684" s="44"/>
      <c r="EYR684" s="9"/>
      <c r="EYS684" s="49"/>
      <c r="EYT684" s="49"/>
      <c r="EYU684" s="49"/>
      <c r="EYV684" s="50"/>
      <c r="EYW684" s="47"/>
      <c r="EYX684" s="47"/>
      <c r="EYY684" s="47"/>
      <c r="EYZ684" s="48"/>
      <c r="EZA684" s="43"/>
      <c r="EZB684" s="44"/>
      <c r="EZC684" s="9"/>
      <c r="EZD684" s="49"/>
      <c r="EZE684" s="49"/>
      <c r="EZF684" s="49"/>
      <c r="EZG684" s="50"/>
      <c r="EZH684" s="47"/>
      <c r="EZI684" s="47"/>
      <c r="EZJ684" s="47"/>
      <c r="EZK684" s="48"/>
      <c r="EZL684" s="43"/>
      <c r="EZM684" s="44"/>
      <c r="EZN684" s="9"/>
      <c r="EZO684" s="49"/>
      <c r="EZP684" s="49"/>
      <c r="EZQ684" s="49"/>
      <c r="EZR684" s="50"/>
      <c r="EZS684" s="47"/>
      <c r="EZT684" s="47"/>
      <c r="EZU684" s="47"/>
      <c r="EZV684" s="48"/>
      <c r="EZW684" s="43"/>
      <c r="EZX684" s="44"/>
      <c r="EZY684" s="9"/>
      <c r="EZZ684" s="49"/>
      <c r="FAA684" s="49"/>
      <c r="FAB684" s="49"/>
      <c r="FAC684" s="50"/>
      <c r="FAD684" s="47"/>
      <c r="FAE684" s="47"/>
      <c r="FAF684" s="47"/>
      <c r="FAG684" s="48"/>
      <c r="FAH684" s="43"/>
      <c r="FAI684" s="44"/>
      <c r="FAJ684" s="9"/>
      <c r="FAK684" s="49"/>
      <c r="FAL684" s="49"/>
      <c r="FAM684" s="49"/>
      <c r="FAN684" s="50"/>
      <c r="FAO684" s="47"/>
      <c r="FAP684" s="47"/>
      <c r="FAQ684" s="47"/>
      <c r="FAR684" s="48"/>
      <c r="FAS684" s="43"/>
      <c r="FAT684" s="44"/>
      <c r="FAU684" s="9"/>
      <c r="FAV684" s="49"/>
      <c r="FAW684" s="49"/>
      <c r="FAX684" s="49"/>
      <c r="FAY684" s="50"/>
      <c r="FAZ684" s="47"/>
      <c r="FBA684" s="47"/>
      <c r="FBB684" s="47"/>
      <c r="FBC684" s="48"/>
      <c r="FBD684" s="43"/>
      <c r="FBE684" s="44"/>
      <c r="FBF684" s="9"/>
      <c r="FBG684" s="49"/>
      <c r="FBH684" s="49"/>
      <c r="FBI684" s="49"/>
      <c r="FBJ684" s="50"/>
      <c r="FBK684" s="47"/>
      <c r="FBL684" s="47"/>
      <c r="FBM684" s="47"/>
      <c r="FBN684" s="48"/>
      <c r="FBO684" s="43"/>
      <c r="FBP684" s="44"/>
      <c r="FBQ684" s="9"/>
      <c r="FBR684" s="49"/>
      <c r="FBS684" s="49"/>
      <c r="FBT684" s="49"/>
      <c r="FBU684" s="50"/>
      <c r="FBV684" s="47"/>
      <c r="FBW684" s="47"/>
      <c r="FBX684" s="47"/>
      <c r="FBY684" s="48"/>
      <c r="FBZ684" s="43"/>
      <c r="FCA684" s="44"/>
      <c r="FCB684" s="9"/>
      <c r="FCC684" s="49"/>
      <c r="FCD684" s="49"/>
      <c r="FCE684" s="49"/>
      <c r="FCF684" s="50"/>
      <c r="FCG684" s="47"/>
      <c r="FCH684" s="47"/>
      <c r="FCI684" s="47"/>
      <c r="FCJ684" s="48"/>
      <c r="FCK684" s="43"/>
      <c r="FCL684" s="44"/>
      <c r="FCM684" s="9"/>
      <c r="FCN684" s="49"/>
      <c r="FCO684" s="49"/>
      <c r="FCP684" s="49"/>
      <c r="FCQ684" s="50"/>
      <c r="FCR684" s="47"/>
      <c r="FCS684" s="47"/>
      <c r="FCT684" s="47"/>
      <c r="FCU684" s="48"/>
      <c r="FCV684" s="43"/>
      <c r="FCW684" s="44"/>
      <c r="FCX684" s="9"/>
      <c r="FCY684" s="49"/>
      <c r="FCZ684" s="49"/>
      <c r="FDA684" s="49"/>
      <c r="FDB684" s="50"/>
      <c r="FDC684" s="47"/>
      <c r="FDD684" s="47"/>
      <c r="FDE684" s="47"/>
      <c r="FDF684" s="48"/>
      <c r="FDG684" s="43"/>
      <c r="FDH684" s="44"/>
      <c r="FDI684" s="9"/>
      <c r="FDJ684" s="49"/>
      <c r="FDK684" s="49"/>
      <c r="FDL684" s="49"/>
      <c r="FDM684" s="50"/>
      <c r="FDN684" s="47"/>
      <c r="FDO684" s="47"/>
      <c r="FDP684" s="47"/>
      <c r="FDQ684" s="48"/>
      <c r="FDR684" s="43"/>
      <c r="FDS684" s="44"/>
      <c r="FDT684" s="9"/>
      <c r="FDU684" s="49"/>
      <c r="FDV684" s="49"/>
      <c r="FDW684" s="49"/>
      <c r="FDX684" s="50"/>
      <c r="FDY684" s="47"/>
      <c r="FDZ684" s="47"/>
      <c r="FEA684" s="47"/>
      <c r="FEB684" s="48"/>
      <c r="FEC684" s="43"/>
      <c r="FED684" s="44"/>
      <c r="FEE684" s="9"/>
      <c r="FEF684" s="49"/>
      <c r="FEG684" s="49"/>
      <c r="FEH684" s="49"/>
      <c r="FEI684" s="50"/>
      <c r="FEJ684" s="47"/>
      <c r="FEK684" s="47"/>
      <c r="FEL684" s="47"/>
      <c r="FEM684" s="48"/>
      <c r="FEN684" s="43"/>
      <c r="FEO684" s="44"/>
      <c r="FEP684" s="9"/>
      <c r="FEQ684" s="49"/>
      <c r="FER684" s="49"/>
      <c r="FES684" s="49"/>
      <c r="FET684" s="50"/>
      <c r="FEU684" s="47"/>
      <c r="FEV684" s="47"/>
      <c r="FEW684" s="47"/>
      <c r="FEX684" s="48"/>
      <c r="FEY684" s="43"/>
      <c r="FEZ684" s="44"/>
      <c r="FFA684" s="9"/>
      <c r="FFB684" s="49"/>
      <c r="FFC684" s="49"/>
      <c r="FFD684" s="49"/>
      <c r="FFE684" s="50"/>
      <c r="FFF684" s="47"/>
      <c r="FFG684" s="47"/>
      <c r="FFH684" s="47"/>
      <c r="FFI684" s="48"/>
      <c r="FFJ684" s="43"/>
      <c r="FFK684" s="44"/>
      <c r="FFL684" s="9"/>
      <c r="FFM684" s="49"/>
      <c r="FFN684" s="49"/>
      <c r="FFO684" s="49"/>
      <c r="FFP684" s="50"/>
      <c r="FFQ684" s="47"/>
      <c r="FFR684" s="47"/>
      <c r="FFS684" s="47"/>
      <c r="FFT684" s="48"/>
      <c r="FFU684" s="43"/>
      <c r="FFV684" s="44"/>
      <c r="FFW684" s="9"/>
      <c r="FFX684" s="49"/>
      <c r="FFY684" s="49"/>
      <c r="FFZ684" s="49"/>
      <c r="FGA684" s="50"/>
      <c r="FGB684" s="47"/>
      <c r="FGC684" s="47"/>
      <c r="FGD684" s="47"/>
      <c r="FGE684" s="48"/>
      <c r="FGF684" s="43"/>
      <c r="FGG684" s="44"/>
      <c r="FGH684" s="9"/>
      <c r="FGI684" s="49"/>
      <c r="FGJ684" s="49"/>
      <c r="FGK684" s="49"/>
      <c r="FGL684" s="50"/>
      <c r="FGM684" s="47"/>
      <c r="FGN684" s="47"/>
      <c r="FGO684" s="47"/>
      <c r="FGP684" s="48"/>
      <c r="FGQ684" s="43"/>
      <c r="FGR684" s="44"/>
      <c r="FGS684" s="9"/>
      <c r="FGT684" s="49"/>
      <c r="FGU684" s="49"/>
      <c r="FGV684" s="49"/>
      <c r="FGW684" s="50"/>
      <c r="FGX684" s="47"/>
      <c r="FGY684" s="47"/>
      <c r="FGZ684" s="47"/>
      <c r="FHA684" s="48"/>
      <c r="FHB684" s="43"/>
      <c r="FHC684" s="44"/>
      <c r="FHD684" s="9"/>
      <c r="FHE684" s="49"/>
      <c r="FHF684" s="49"/>
      <c r="FHG684" s="49"/>
      <c r="FHH684" s="50"/>
      <c r="FHI684" s="47"/>
      <c r="FHJ684" s="47"/>
      <c r="FHK684" s="47"/>
      <c r="FHL684" s="48"/>
      <c r="FHM684" s="43"/>
      <c r="FHN684" s="44"/>
      <c r="FHO684" s="9"/>
      <c r="FHP684" s="49"/>
      <c r="FHQ684" s="49"/>
      <c r="FHR684" s="49"/>
      <c r="FHS684" s="50"/>
      <c r="FHT684" s="47"/>
      <c r="FHU684" s="47"/>
      <c r="FHV684" s="47"/>
      <c r="FHW684" s="48"/>
      <c r="FHX684" s="43"/>
      <c r="FHY684" s="44"/>
      <c r="FHZ684" s="9"/>
      <c r="FIA684" s="49"/>
      <c r="FIB684" s="49"/>
      <c r="FIC684" s="49"/>
      <c r="FID684" s="50"/>
      <c r="FIE684" s="47"/>
      <c r="FIF684" s="47"/>
      <c r="FIG684" s="47"/>
      <c r="FIH684" s="48"/>
      <c r="FII684" s="43"/>
      <c r="FIJ684" s="44"/>
      <c r="FIK684" s="9"/>
      <c r="FIL684" s="49"/>
      <c r="FIM684" s="49"/>
      <c r="FIN684" s="49"/>
      <c r="FIO684" s="50"/>
      <c r="FIP684" s="47"/>
      <c r="FIQ684" s="47"/>
      <c r="FIR684" s="47"/>
      <c r="FIS684" s="48"/>
      <c r="FIT684" s="43"/>
      <c r="FIU684" s="44"/>
      <c r="FIV684" s="9"/>
      <c r="FIW684" s="49"/>
      <c r="FIX684" s="49"/>
      <c r="FIY684" s="49"/>
      <c r="FIZ684" s="50"/>
      <c r="FJA684" s="47"/>
      <c r="FJB684" s="47"/>
      <c r="FJC684" s="47"/>
      <c r="FJD684" s="48"/>
      <c r="FJE684" s="43"/>
      <c r="FJF684" s="44"/>
      <c r="FJG684" s="9"/>
      <c r="FJH684" s="49"/>
      <c r="FJI684" s="49"/>
      <c r="FJJ684" s="49"/>
      <c r="FJK684" s="50"/>
      <c r="FJL684" s="47"/>
      <c r="FJM684" s="47"/>
      <c r="FJN684" s="47"/>
      <c r="FJO684" s="48"/>
      <c r="FJP684" s="43"/>
      <c r="FJQ684" s="44"/>
      <c r="FJR684" s="9"/>
      <c r="FJS684" s="49"/>
      <c r="FJT684" s="49"/>
      <c r="FJU684" s="49"/>
      <c r="FJV684" s="50"/>
      <c r="FJW684" s="47"/>
      <c r="FJX684" s="47"/>
      <c r="FJY684" s="47"/>
      <c r="FJZ684" s="48"/>
      <c r="FKA684" s="43"/>
      <c r="FKB684" s="44"/>
      <c r="FKC684" s="9"/>
      <c r="FKD684" s="49"/>
      <c r="FKE684" s="49"/>
      <c r="FKF684" s="49"/>
      <c r="FKG684" s="50"/>
      <c r="FKH684" s="47"/>
      <c r="FKI684" s="47"/>
      <c r="FKJ684" s="47"/>
      <c r="FKK684" s="48"/>
      <c r="FKL684" s="43"/>
      <c r="FKM684" s="44"/>
      <c r="FKN684" s="9"/>
      <c r="FKO684" s="49"/>
      <c r="FKP684" s="49"/>
      <c r="FKQ684" s="49"/>
      <c r="FKR684" s="50"/>
      <c r="FKS684" s="47"/>
      <c r="FKT684" s="47"/>
      <c r="FKU684" s="47"/>
      <c r="FKV684" s="48"/>
      <c r="FKW684" s="43"/>
      <c r="FKX684" s="44"/>
      <c r="FKY684" s="9"/>
      <c r="FKZ684" s="49"/>
      <c r="FLA684" s="49"/>
      <c r="FLB684" s="49"/>
      <c r="FLC684" s="50"/>
      <c r="FLD684" s="47"/>
      <c r="FLE684" s="47"/>
      <c r="FLF684" s="47"/>
      <c r="FLG684" s="48"/>
      <c r="FLH684" s="43"/>
      <c r="FLI684" s="44"/>
      <c r="FLJ684" s="9"/>
      <c r="FLK684" s="49"/>
      <c r="FLL684" s="49"/>
      <c r="FLM684" s="49"/>
      <c r="FLN684" s="50"/>
      <c r="FLO684" s="47"/>
      <c r="FLP684" s="47"/>
      <c r="FLQ684" s="47"/>
      <c r="FLR684" s="48"/>
      <c r="FLS684" s="43"/>
      <c r="FLT684" s="44"/>
      <c r="FLU684" s="9"/>
      <c r="FLV684" s="49"/>
      <c r="FLW684" s="49"/>
      <c r="FLX684" s="49"/>
      <c r="FLY684" s="50"/>
      <c r="FLZ684" s="47"/>
      <c r="FMA684" s="47"/>
      <c r="FMB684" s="47"/>
      <c r="FMC684" s="48"/>
      <c r="FMD684" s="43"/>
      <c r="FME684" s="44"/>
      <c r="FMF684" s="9"/>
      <c r="FMG684" s="49"/>
      <c r="FMH684" s="49"/>
      <c r="FMI684" s="49"/>
      <c r="FMJ684" s="50"/>
      <c r="FMK684" s="47"/>
      <c r="FML684" s="47"/>
      <c r="FMM684" s="47"/>
      <c r="FMN684" s="48"/>
      <c r="FMO684" s="43"/>
      <c r="FMP684" s="44"/>
      <c r="FMQ684" s="9"/>
      <c r="FMR684" s="49"/>
      <c r="FMS684" s="49"/>
      <c r="FMT684" s="49"/>
      <c r="FMU684" s="50"/>
      <c r="FMV684" s="47"/>
      <c r="FMW684" s="47"/>
      <c r="FMX684" s="47"/>
      <c r="FMY684" s="48"/>
      <c r="FMZ684" s="43"/>
      <c r="FNA684" s="44"/>
      <c r="FNB684" s="9"/>
      <c r="FNC684" s="49"/>
      <c r="FND684" s="49"/>
      <c r="FNE684" s="49"/>
      <c r="FNF684" s="50"/>
      <c r="FNG684" s="47"/>
      <c r="FNH684" s="47"/>
      <c r="FNI684" s="47"/>
      <c r="FNJ684" s="48"/>
      <c r="FNK684" s="43"/>
      <c r="FNL684" s="44"/>
      <c r="FNM684" s="9"/>
      <c r="FNN684" s="49"/>
      <c r="FNO684" s="49"/>
      <c r="FNP684" s="49"/>
      <c r="FNQ684" s="50"/>
      <c r="FNR684" s="47"/>
      <c r="FNS684" s="47"/>
      <c r="FNT684" s="47"/>
      <c r="FNU684" s="48"/>
      <c r="FNV684" s="43"/>
      <c r="FNW684" s="44"/>
      <c r="FNX684" s="9"/>
      <c r="FNY684" s="49"/>
      <c r="FNZ684" s="49"/>
      <c r="FOA684" s="49"/>
      <c r="FOB684" s="50"/>
      <c r="FOC684" s="47"/>
      <c r="FOD684" s="47"/>
      <c r="FOE684" s="47"/>
      <c r="FOF684" s="48"/>
      <c r="FOG684" s="43"/>
      <c r="FOH684" s="44"/>
      <c r="FOI684" s="9"/>
      <c r="FOJ684" s="49"/>
      <c r="FOK684" s="49"/>
      <c r="FOL684" s="49"/>
      <c r="FOM684" s="50"/>
      <c r="FON684" s="47"/>
      <c r="FOO684" s="47"/>
      <c r="FOP684" s="47"/>
      <c r="FOQ684" s="48"/>
      <c r="FOR684" s="43"/>
      <c r="FOS684" s="44"/>
      <c r="FOT684" s="9"/>
      <c r="FOU684" s="49"/>
      <c r="FOV684" s="49"/>
      <c r="FOW684" s="49"/>
      <c r="FOX684" s="50"/>
      <c r="FOY684" s="47"/>
      <c r="FOZ684" s="47"/>
      <c r="FPA684" s="47"/>
      <c r="FPB684" s="48"/>
      <c r="FPC684" s="43"/>
      <c r="FPD684" s="44"/>
      <c r="FPE684" s="9"/>
      <c r="FPF684" s="49"/>
      <c r="FPG684" s="49"/>
      <c r="FPH684" s="49"/>
      <c r="FPI684" s="50"/>
      <c r="FPJ684" s="47"/>
      <c r="FPK684" s="47"/>
      <c r="FPL684" s="47"/>
      <c r="FPM684" s="48"/>
      <c r="FPN684" s="43"/>
      <c r="FPO684" s="44"/>
      <c r="FPP684" s="9"/>
      <c r="FPQ684" s="49"/>
      <c r="FPR684" s="49"/>
      <c r="FPS684" s="49"/>
      <c r="FPT684" s="50"/>
      <c r="FPU684" s="47"/>
      <c r="FPV684" s="47"/>
      <c r="FPW684" s="47"/>
      <c r="FPX684" s="48"/>
      <c r="FPY684" s="43"/>
      <c r="FPZ684" s="44"/>
      <c r="FQA684" s="9"/>
      <c r="FQB684" s="49"/>
      <c r="FQC684" s="49"/>
      <c r="FQD684" s="49"/>
      <c r="FQE684" s="50"/>
      <c r="FQF684" s="47"/>
      <c r="FQG684" s="47"/>
      <c r="FQH684" s="47"/>
      <c r="FQI684" s="48"/>
      <c r="FQJ684" s="43"/>
      <c r="FQK684" s="44"/>
      <c r="FQL684" s="9"/>
      <c r="FQM684" s="49"/>
      <c r="FQN684" s="49"/>
      <c r="FQO684" s="49"/>
      <c r="FQP684" s="50"/>
      <c r="FQQ684" s="47"/>
      <c r="FQR684" s="47"/>
      <c r="FQS684" s="47"/>
      <c r="FQT684" s="48"/>
      <c r="FQU684" s="43"/>
      <c r="FQV684" s="44"/>
      <c r="FQW684" s="9"/>
      <c r="FQX684" s="49"/>
      <c r="FQY684" s="49"/>
      <c r="FQZ684" s="49"/>
      <c r="FRA684" s="50"/>
      <c r="FRB684" s="47"/>
      <c r="FRC684" s="47"/>
      <c r="FRD684" s="47"/>
      <c r="FRE684" s="48"/>
      <c r="FRF684" s="43"/>
      <c r="FRG684" s="44"/>
      <c r="FRH684" s="9"/>
      <c r="FRI684" s="49"/>
      <c r="FRJ684" s="49"/>
      <c r="FRK684" s="49"/>
      <c r="FRL684" s="50"/>
      <c r="FRM684" s="47"/>
      <c r="FRN684" s="47"/>
      <c r="FRO684" s="47"/>
      <c r="FRP684" s="48"/>
      <c r="FRQ684" s="43"/>
      <c r="FRR684" s="44"/>
      <c r="FRS684" s="9"/>
      <c r="FRT684" s="49"/>
      <c r="FRU684" s="49"/>
      <c r="FRV684" s="49"/>
      <c r="FRW684" s="50"/>
      <c r="FRX684" s="47"/>
      <c r="FRY684" s="47"/>
      <c r="FRZ684" s="47"/>
      <c r="FSA684" s="48"/>
      <c r="FSB684" s="43"/>
      <c r="FSC684" s="44"/>
      <c r="FSD684" s="9"/>
      <c r="FSE684" s="49"/>
      <c r="FSF684" s="49"/>
      <c r="FSG684" s="49"/>
      <c r="FSH684" s="50"/>
      <c r="FSI684" s="47"/>
      <c r="FSJ684" s="47"/>
      <c r="FSK684" s="47"/>
      <c r="FSL684" s="48"/>
      <c r="FSM684" s="43"/>
      <c r="FSN684" s="44"/>
      <c r="FSO684" s="9"/>
      <c r="FSP684" s="49"/>
      <c r="FSQ684" s="49"/>
      <c r="FSR684" s="49"/>
      <c r="FSS684" s="50"/>
      <c r="FST684" s="47"/>
      <c r="FSU684" s="47"/>
      <c r="FSV684" s="47"/>
      <c r="FSW684" s="48"/>
      <c r="FSX684" s="43"/>
      <c r="FSY684" s="44"/>
      <c r="FSZ684" s="9"/>
      <c r="FTA684" s="49"/>
      <c r="FTB684" s="49"/>
      <c r="FTC684" s="49"/>
      <c r="FTD684" s="50"/>
      <c r="FTE684" s="47"/>
      <c r="FTF684" s="47"/>
      <c r="FTG684" s="47"/>
      <c r="FTH684" s="48"/>
      <c r="FTI684" s="43"/>
      <c r="FTJ684" s="44"/>
      <c r="FTK684" s="9"/>
      <c r="FTL684" s="49"/>
      <c r="FTM684" s="49"/>
      <c r="FTN684" s="49"/>
      <c r="FTO684" s="50"/>
      <c r="FTP684" s="47"/>
      <c r="FTQ684" s="47"/>
      <c r="FTR684" s="47"/>
      <c r="FTS684" s="48"/>
      <c r="FTT684" s="43"/>
      <c r="FTU684" s="44"/>
      <c r="FTV684" s="9"/>
      <c r="FTW684" s="49"/>
      <c r="FTX684" s="49"/>
      <c r="FTY684" s="49"/>
      <c r="FTZ684" s="50"/>
      <c r="FUA684" s="47"/>
      <c r="FUB684" s="47"/>
      <c r="FUC684" s="47"/>
      <c r="FUD684" s="48"/>
      <c r="FUE684" s="43"/>
      <c r="FUF684" s="44"/>
      <c r="FUG684" s="9"/>
      <c r="FUH684" s="49"/>
      <c r="FUI684" s="49"/>
      <c r="FUJ684" s="49"/>
      <c r="FUK684" s="50"/>
      <c r="FUL684" s="47"/>
      <c r="FUM684" s="47"/>
      <c r="FUN684" s="47"/>
      <c r="FUO684" s="48"/>
      <c r="FUP684" s="43"/>
      <c r="FUQ684" s="44"/>
      <c r="FUR684" s="9"/>
      <c r="FUS684" s="49"/>
      <c r="FUT684" s="49"/>
      <c r="FUU684" s="49"/>
      <c r="FUV684" s="50"/>
      <c r="FUW684" s="47"/>
      <c r="FUX684" s="47"/>
      <c r="FUY684" s="47"/>
      <c r="FUZ684" s="48"/>
      <c r="FVA684" s="43"/>
      <c r="FVB684" s="44"/>
      <c r="FVC684" s="9"/>
      <c r="FVD684" s="49"/>
      <c r="FVE684" s="49"/>
      <c r="FVF684" s="49"/>
      <c r="FVG684" s="50"/>
      <c r="FVH684" s="47"/>
      <c r="FVI684" s="47"/>
      <c r="FVJ684" s="47"/>
      <c r="FVK684" s="48"/>
      <c r="FVL684" s="43"/>
      <c r="FVM684" s="44"/>
      <c r="FVN684" s="9"/>
      <c r="FVO684" s="49"/>
      <c r="FVP684" s="49"/>
      <c r="FVQ684" s="49"/>
      <c r="FVR684" s="50"/>
      <c r="FVS684" s="47"/>
      <c r="FVT684" s="47"/>
      <c r="FVU684" s="47"/>
      <c r="FVV684" s="48"/>
      <c r="FVW684" s="43"/>
      <c r="FVX684" s="44"/>
      <c r="FVY684" s="9"/>
      <c r="FVZ684" s="49"/>
      <c r="FWA684" s="49"/>
      <c r="FWB684" s="49"/>
      <c r="FWC684" s="50"/>
      <c r="FWD684" s="47"/>
      <c r="FWE684" s="47"/>
      <c r="FWF684" s="47"/>
      <c r="FWG684" s="48"/>
      <c r="FWH684" s="43"/>
      <c r="FWI684" s="44"/>
      <c r="FWJ684" s="9"/>
      <c r="FWK684" s="49"/>
      <c r="FWL684" s="49"/>
      <c r="FWM684" s="49"/>
      <c r="FWN684" s="50"/>
      <c r="FWO684" s="47"/>
      <c r="FWP684" s="47"/>
      <c r="FWQ684" s="47"/>
      <c r="FWR684" s="48"/>
      <c r="FWS684" s="43"/>
      <c r="FWT684" s="44"/>
      <c r="FWU684" s="9"/>
      <c r="FWV684" s="49"/>
      <c r="FWW684" s="49"/>
      <c r="FWX684" s="49"/>
      <c r="FWY684" s="50"/>
      <c r="FWZ684" s="47"/>
      <c r="FXA684" s="47"/>
      <c r="FXB684" s="47"/>
      <c r="FXC684" s="48"/>
      <c r="FXD684" s="43"/>
      <c r="FXE684" s="44"/>
      <c r="FXF684" s="9"/>
      <c r="FXG684" s="49"/>
      <c r="FXH684" s="49"/>
      <c r="FXI684" s="49"/>
      <c r="FXJ684" s="50"/>
      <c r="FXK684" s="47"/>
      <c r="FXL684" s="47"/>
      <c r="FXM684" s="47"/>
      <c r="FXN684" s="48"/>
      <c r="FXO684" s="43"/>
      <c r="FXP684" s="44"/>
      <c r="FXQ684" s="9"/>
      <c r="FXR684" s="49"/>
      <c r="FXS684" s="49"/>
      <c r="FXT684" s="49"/>
      <c r="FXU684" s="50"/>
      <c r="FXV684" s="47"/>
      <c r="FXW684" s="47"/>
      <c r="FXX684" s="47"/>
      <c r="FXY684" s="48"/>
      <c r="FXZ684" s="43"/>
      <c r="FYA684" s="44"/>
      <c r="FYB684" s="9"/>
      <c r="FYC684" s="49"/>
      <c r="FYD684" s="49"/>
      <c r="FYE684" s="49"/>
      <c r="FYF684" s="50"/>
      <c r="FYG684" s="47"/>
      <c r="FYH684" s="47"/>
      <c r="FYI684" s="47"/>
      <c r="FYJ684" s="48"/>
      <c r="FYK684" s="43"/>
      <c r="FYL684" s="44"/>
      <c r="FYM684" s="9"/>
      <c r="FYN684" s="49"/>
      <c r="FYO684" s="49"/>
      <c r="FYP684" s="49"/>
      <c r="FYQ684" s="50"/>
      <c r="FYR684" s="47"/>
      <c r="FYS684" s="47"/>
      <c r="FYT684" s="47"/>
      <c r="FYU684" s="48"/>
      <c r="FYV684" s="43"/>
      <c r="FYW684" s="44"/>
      <c r="FYX684" s="9"/>
      <c r="FYY684" s="49"/>
      <c r="FYZ684" s="49"/>
      <c r="FZA684" s="49"/>
      <c r="FZB684" s="50"/>
      <c r="FZC684" s="47"/>
      <c r="FZD684" s="47"/>
      <c r="FZE684" s="47"/>
      <c r="FZF684" s="48"/>
      <c r="FZG684" s="43"/>
      <c r="FZH684" s="44"/>
      <c r="FZI684" s="9"/>
      <c r="FZJ684" s="49"/>
      <c r="FZK684" s="49"/>
      <c r="FZL684" s="49"/>
      <c r="FZM684" s="50"/>
      <c r="FZN684" s="47"/>
      <c r="FZO684" s="47"/>
      <c r="FZP684" s="47"/>
      <c r="FZQ684" s="48"/>
      <c r="FZR684" s="43"/>
      <c r="FZS684" s="44"/>
      <c r="FZT684" s="9"/>
      <c r="FZU684" s="49"/>
      <c r="FZV684" s="49"/>
      <c r="FZW684" s="49"/>
      <c r="FZX684" s="50"/>
      <c r="FZY684" s="47"/>
      <c r="FZZ684" s="47"/>
      <c r="GAA684" s="47"/>
      <c r="GAB684" s="48"/>
      <c r="GAC684" s="43"/>
      <c r="GAD684" s="44"/>
      <c r="GAE684" s="9"/>
      <c r="GAF684" s="49"/>
      <c r="GAG684" s="49"/>
      <c r="GAH684" s="49"/>
      <c r="GAI684" s="50"/>
      <c r="GAJ684" s="47"/>
      <c r="GAK684" s="47"/>
      <c r="GAL684" s="47"/>
      <c r="GAM684" s="48"/>
      <c r="GAN684" s="43"/>
      <c r="GAO684" s="44"/>
      <c r="GAP684" s="9"/>
      <c r="GAQ684" s="49"/>
      <c r="GAR684" s="49"/>
      <c r="GAS684" s="49"/>
      <c r="GAT684" s="50"/>
      <c r="GAU684" s="47"/>
      <c r="GAV684" s="47"/>
      <c r="GAW684" s="47"/>
      <c r="GAX684" s="48"/>
      <c r="GAY684" s="43"/>
      <c r="GAZ684" s="44"/>
      <c r="GBA684" s="9"/>
      <c r="GBB684" s="49"/>
      <c r="GBC684" s="49"/>
      <c r="GBD684" s="49"/>
      <c r="GBE684" s="50"/>
      <c r="GBF684" s="47"/>
      <c r="GBG684" s="47"/>
      <c r="GBH684" s="47"/>
      <c r="GBI684" s="48"/>
      <c r="GBJ684" s="43"/>
      <c r="GBK684" s="44"/>
      <c r="GBL684" s="9"/>
      <c r="GBM684" s="49"/>
      <c r="GBN684" s="49"/>
      <c r="GBO684" s="49"/>
      <c r="GBP684" s="50"/>
      <c r="GBQ684" s="47"/>
      <c r="GBR684" s="47"/>
      <c r="GBS684" s="47"/>
      <c r="GBT684" s="48"/>
      <c r="GBU684" s="43"/>
      <c r="GBV684" s="44"/>
      <c r="GBW684" s="9"/>
      <c r="GBX684" s="49"/>
      <c r="GBY684" s="49"/>
      <c r="GBZ684" s="49"/>
      <c r="GCA684" s="50"/>
      <c r="GCB684" s="47"/>
      <c r="GCC684" s="47"/>
      <c r="GCD684" s="47"/>
      <c r="GCE684" s="48"/>
      <c r="GCF684" s="43"/>
      <c r="GCG684" s="44"/>
      <c r="GCH684" s="9"/>
      <c r="GCI684" s="49"/>
      <c r="GCJ684" s="49"/>
      <c r="GCK684" s="49"/>
      <c r="GCL684" s="50"/>
      <c r="GCM684" s="47"/>
      <c r="GCN684" s="47"/>
      <c r="GCO684" s="47"/>
      <c r="GCP684" s="48"/>
      <c r="GCQ684" s="43"/>
      <c r="GCR684" s="44"/>
      <c r="GCS684" s="9"/>
      <c r="GCT684" s="49"/>
      <c r="GCU684" s="49"/>
      <c r="GCV684" s="49"/>
      <c r="GCW684" s="50"/>
      <c r="GCX684" s="47"/>
      <c r="GCY684" s="47"/>
      <c r="GCZ684" s="47"/>
      <c r="GDA684" s="48"/>
      <c r="GDB684" s="43"/>
      <c r="GDC684" s="44"/>
      <c r="GDD684" s="9"/>
      <c r="GDE684" s="49"/>
      <c r="GDF684" s="49"/>
      <c r="GDG684" s="49"/>
      <c r="GDH684" s="50"/>
      <c r="GDI684" s="47"/>
      <c r="GDJ684" s="47"/>
      <c r="GDK684" s="47"/>
      <c r="GDL684" s="48"/>
      <c r="GDM684" s="43"/>
      <c r="GDN684" s="44"/>
      <c r="GDO684" s="9"/>
      <c r="GDP684" s="49"/>
      <c r="GDQ684" s="49"/>
      <c r="GDR684" s="49"/>
      <c r="GDS684" s="50"/>
      <c r="GDT684" s="47"/>
      <c r="GDU684" s="47"/>
      <c r="GDV684" s="47"/>
      <c r="GDW684" s="48"/>
      <c r="GDX684" s="43"/>
      <c r="GDY684" s="44"/>
      <c r="GDZ684" s="9"/>
      <c r="GEA684" s="49"/>
      <c r="GEB684" s="49"/>
      <c r="GEC684" s="49"/>
      <c r="GED684" s="50"/>
      <c r="GEE684" s="47"/>
      <c r="GEF684" s="47"/>
      <c r="GEG684" s="47"/>
      <c r="GEH684" s="48"/>
      <c r="GEI684" s="43"/>
      <c r="GEJ684" s="44"/>
      <c r="GEK684" s="9"/>
      <c r="GEL684" s="49"/>
      <c r="GEM684" s="49"/>
      <c r="GEN684" s="49"/>
      <c r="GEO684" s="50"/>
      <c r="GEP684" s="47"/>
      <c r="GEQ684" s="47"/>
      <c r="GER684" s="47"/>
      <c r="GES684" s="48"/>
      <c r="GET684" s="43"/>
      <c r="GEU684" s="44"/>
      <c r="GEV684" s="9"/>
      <c r="GEW684" s="49"/>
      <c r="GEX684" s="49"/>
      <c r="GEY684" s="49"/>
      <c r="GEZ684" s="50"/>
      <c r="GFA684" s="47"/>
      <c r="GFB684" s="47"/>
      <c r="GFC684" s="47"/>
      <c r="GFD684" s="48"/>
      <c r="GFE684" s="43"/>
      <c r="GFF684" s="44"/>
      <c r="GFG684" s="9"/>
      <c r="GFH684" s="49"/>
      <c r="GFI684" s="49"/>
      <c r="GFJ684" s="49"/>
      <c r="GFK684" s="50"/>
      <c r="GFL684" s="47"/>
      <c r="GFM684" s="47"/>
      <c r="GFN684" s="47"/>
      <c r="GFO684" s="48"/>
      <c r="GFP684" s="43"/>
      <c r="GFQ684" s="44"/>
      <c r="GFR684" s="9"/>
      <c r="GFS684" s="49"/>
      <c r="GFT684" s="49"/>
      <c r="GFU684" s="49"/>
      <c r="GFV684" s="50"/>
      <c r="GFW684" s="47"/>
      <c r="GFX684" s="47"/>
      <c r="GFY684" s="47"/>
      <c r="GFZ684" s="48"/>
      <c r="GGA684" s="43"/>
      <c r="GGB684" s="44"/>
      <c r="GGC684" s="9"/>
      <c r="GGD684" s="49"/>
      <c r="GGE684" s="49"/>
      <c r="GGF684" s="49"/>
      <c r="GGG684" s="50"/>
      <c r="GGH684" s="47"/>
      <c r="GGI684" s="47"/>
      <c r="GGJ684" s="47"/>
      <c r="GGK684" s="48"/>
      <c r="GGL684" s="43"/>
      <c r="GGM684" s="44"/>
      <c r="GGN684" s="9"/>
      <c r="GGO684" s="49"/>
      <c r="GGP684" s="49"/>
      <c r="GGQ684" s="49"/>
      <c r="GGR684" s="50"/>
      <c r="GGS684" s="47"/>
      <c r="GGT684" s="47"/>
      <c r="GGU684" s="47"/>
      <c r="GGV684" s="48"/>
      <c r="GGW684" s="43"/>
      <c r="GGX684" s="44"/>
      <c r="GGY684" s="9"/>
      <c r="GGZ684" s="49"/>
      <c r="GHA684" s="49"/>
      <c r="GHB684" s="49"/>
      <c r="GHC684" s="50"/>
      <c r="GHD684" s="47"/>
      <c r="GHE684" s="47"/>
      <c r="GHF684" s="47"/>
      <c r="GHG684" s="48"/>
      <c r="GHH684" s="43"/>
      <c r="GHI684" s="44"/>
      <c r="GHJ684" s="9"/>
      <c r="GHK684" s="49"/>
      <c r="GHL684" s="49"/>
      <c r="GHM684" s="49"/>
      <c r="GHN684" s="50"/>
      <c r="GHO684" s="47"/>
      <c r="GHP684" s="47"/>
      <c r="GHQ684" s="47"/>
      <c r="GHR684" s="48"/>
      <c r="GHS684" s="43"/>
      <c r="GHT684" s="44"/>
      <c r="GHU684" s="9"/>
      <c r="GHV684" s="49"/>
      <c r="GHW684" s="49"/>
      <c r="GHX684" s="49"/>
      <c r="GHY684" s="50"/>
      <c r="GHZ684" s="47"/>
      <c r="GIA684" s="47"/>
      <c r="GIB684" s="47"/>
      <c r="GIC684" s="48"/>
      <c r="GID684" s="43"/>
      <c r="GIE684" s="44"/>
      <c r="GIF684" s="9"/>
      <c r="GIG684" s="49"/>
      <c r="GIH684" s="49"/>
      <c r="GII684" s="49"/>
      <c r="GIJ684" s="50"/>
      <c r="GIK684" s="47"/>
      <c r="GIL684" s="47"/>
      <c r="GIM684" s="47"/>
      <c r="GIN684" s="48"/>
      <c r="GIO684" s="43"/>
      <c r="GIP684" s="44"/>
      <c r="GIQ684" s="9"/>
      <c r="GIR684" s="49"/>
      <c r="GIS684" s="49"/>
      <c r="GIT684" s="49"/>
      <c r="GIU684" s="50"/>
      <c r="GIV684" s="47"/>
      <c r="GIW684" s="47"/>
      <c r="GIX684" s="47"/>
      <c r="GIY684" s="48"/>
      <c r="GIZ684" s="43"/>
      <c r="GJA684" s="44"/>
      <c r="GJB684" s="9"/>
      <c r="GJC684" s="49"/>
      <c r="GJD684" s="49"/>
      <c r="GJE684" s="49"/>
      <c r="GJF684" s="50"/>
      <c r="GJG684" s="47"/>
      <c r="GJH684" s="47"/>
      <c r="GJI684" s="47"/>
      <c r="GJJ684" s="48"/>
      <c r="GJK684" s="43"/>
      <c r="GJL684" s="44"/>
      <c r="GJM684" s="9"/>
      <c r="GJN684" s="49"/>
      <c r="GJO684" s="49"/>
      <c r="GJP684" s="49"/>
      <c r="GJQ684" s="50"/>
      <c r="GJR684" s="47"/>
      <c r="GJS684" s="47"/>
      <c r="GJT684" s="47"/>
      <c r="GJU684" s="48"/>
      <c r="GJV684" s="43"/>
      <c r="GJW684" s="44"/>
      <c r="GJX684" s="9"/>
      <c r="GJY684" s="49"/>
      <c r="GJZ684" s="49"/>
      <c r="GKA684" s="49"/>
      <c r="GKB684" s="50"/>
      <c r="GKC684" s="47"/>
      <c r="GKD684" s="47"/>
      <c r="GKE684" s="47"/>
      <c r="GKF684" s="48"/>
      <c r="GKG684" s="43"/>
      <c r="GKH684" s="44"/>
      <c r="GKI684" s="9"/>
      <c r="GKJ684" s="49"/>
      <c r="GKK684" s="49"/>
      <c r="GKL684" s="49"/>
      <c r="GKM684" s="50"/>
      <c r="GKN684" s="47"/>
      <c r="GKO684" s="47"/>
      <c r="GKP684" s="47"/>
      <c r="GKQ684" s="48"/>
      <c r="GKR684" s="43"/>
      <c r="GKS684" s="44"/>
      <c r="GKT684" s="9"/>
      <c r="GKU684" s="49"/>
      <c r="GKV684" s="49"/>
      <c r="GKW684" s="49"/>
      <c r="GKX684" s="50"/>
      <c r="GKY684" s="47"/>
      <c r="GKZ684" s="47"/>
      <c r="GLA684" s="47"/>
      <c r="GLB684" s="48"/>
      <c r="GLC684" s="43"/>
      <c r="GLD684" s="44"/>
      <c r="GLE684" s="9"/>
      <c r="GLF684" s="49"/>
      <c r="GLG684" s="49"/>
      <c r="GLH684" s="49"/>
      <c r="GLI684" s="50"/>
      <c r="GLJ684" s="47"/>
      <c r="GLK684" s="47"/>
      <c r="GLL684" s="47"/>
      <c r="GLM684" s="48"/>
      <c r="GLN684" s="43"/>
      <c r="GLO684" s="44"/>
      <c r="GLP684" s="9"/>
      <c r="GLQ684" s="49"/>
      <c r="GLR684" s="49"/>
      <c r="GLS684" s="49"/>
      <c r="GLT684" s="50"/>
      <c r="GLU684" s="47"/>
      <c r="GLV684" s="47"/>
      <c r="GLW684" s="47"/>
      <c r="GLX684" s="48"/>
      <c r="GLY684" s="43"/>
      <c r="GLZ684" s="44"/>
      <c r="GMA684" s="9"/>
      <c r="GMB684" s="49"/>
      <c r="GMC684" s="49"/>
      <c r="GMD684" s="49"/>
      <c r="GME684" s="50"/>
      <c r="GMF684" s="47"/>
      <c r="GMG684" s="47"/>
      <c r="GMH684" s="47"/>
      <c r="GMI684" s="48"/>
      <c r="GMJ684" s="43"/>
      <c r="GMK684" s="44"/>
      <c r="GML684" s="9"/>
      <c r="GMM684" s="49"/>
      <c r="GMN684" s="49"/>
      <c r="GMO684" s="49"/>
      <c r="GMP684" s="50"/>
      <c r="GMQ684" s="47"/>
      <c r="GMR684" s="47"/>
      <c r="GMS684" s="47"/>
      <c r="GMT684" s="48"/>
      <c r="GMU684" s="43"/>
      <c r="GMV684" s="44"/>
      <c r="GMW684" s="9"/>
      <c r="GMX684" s="49"/>
      <c r="GMY684" s="49"/>
      <c r="GMZ684" s="49"/>
      <c r="GNA684" s="50"/>
      <c r="GNB684" s="47"/>
      <c r="GNC684" s="47"/>
      <c r="GND684" s="47"/>
      <c r="GNE684" s="48"/>
      <c r="GNF684" s="43"/>
      <c r="GNG684" s="44"/>
      <c r="GNH684" s="9"/>
      <c r="GNI684" s="49"/>
      <c r="GNJ684" s="49"/>
      <c r="GNK684" s="49"/>
      <c r="GNL684" s="50"/>
      <c r="GNM684" s="47"/>
      <c r="GNN684" s="47"/>
      <c r="GNO684" s="47"/>
      <c r="GNP684" s="48"/>
      <c r="GNQ684" s="43"/>
      <c r="GNR684" s="44"/>
      <c r="GNS684" s="9"/>
      <c r="GNT684" s="49"/>
      <c r="GNU684" s="49"/>
      <c r="GNV684" s="49"/>
      <c r="GNW684" s="50"/>
      <c r="GNX684" s="47"/>
      <c r="GNY684" s="47"/>
      <c r="GNZ684" s="47"/>
      <c r="GOA684" s="48"/>
      <c r="GOB684" s="43"/>
      <c r="GOC684" s="44"/>
      <c r="GOD684" s="9"/>
      <c r="GOE684" s="49"/>
      <c r="GOF684" s="49"/>
      <c r="GOG684" s="49"/>
      <c r="GOH684" s="50"/>
      <c r="GOI684" s="47"/>
      <c r="GOJ684" s="47"/>
      <c r="GOK684" s="47"/>
      <c r="GOL684" s="48"/>
      <c r="GOM684" s="43"/>
      <c r="GON684" s="44"/>
      <c r="GOO684" s="9"/>
      <c r="GOP684" s="49"/>
      <c r="GOQ684" s="49"/>
      <c r="GOR684" s="49"/>
      <c r="GOS684" s="50"/>
      <c r="GOT684" s="47"/>
      <c r="GOU684" s="47"/>
      <c r="GOV684" s="47"/>
      <c r="GOW684" s="48"/>
      <c r="GOX684" s="43"/>
      <c r="GOY684" s="44"/>
      <c r="GOZ684" s="9"/>
      <c r="GPA684" s="49"/>
      <c r="GPB684" s="49"/>
      <c r="GPC684" s="49"/>
      <c r="GPD684" s="50"/>
      <c r="GPE684" s="47"/>
      <c r="GPF684" s="47"/>
      <c r="GPG684" s="47"/>
      <c r="GPH684" s="48"/>
      <c r="GPI684" s="43"/>
      <c r="GPJ684" s="44"/>
      <c r="GPK684" s="9"/>
      <c r="GPL684" s="49"/>
      <c r="GPM684" s="49"/>
      <c r="GPN684" s="49"/>
      <c r="GPO684" s="50"/>
      <c r="GPP684" s="47"/>
      <c r="GPQ684" s="47"/>
      <c r="GPR684" s="47"/>
      <c r="GPS684" s="48"/>
      <c r="GPT684" s="43"/>
      <c r="GPU684" s="44"/>
      <c r="GPV684" s="9"/>
      <c r="GPW684" s="49"/>
      <c r="GPX684" s="49"/>
      <c r="GPY684" s="49"/>
      <c r="GPZ684" s="50"/>
      <c r="GQA684" s="47"/>
      <c r="GQB684" s="47"/>
      <c r="GQC684" s="47"/>
      <c r="GQD684" s="48"/>
      <c r="GQE684" s="43"/>
      <c r="GQF684" s="44"/>
      <c r="GQG684" s="9"/>
      <c r="GQH684" s="49"/>
      <c r="GQI684" s="49"/>
      <c r="GQJ684" s="49"/>
      <c r="GQK684" s="50"/>
      <c r="GQL684" s="47"/>
      <c r="GQM684" s="47"/>
      <c r="GQN684" s="47"/>
      <c r="GQO684" s="48"/>
      <c r="GQP684" s="43"/>
      <c r="GQQ684" s="44"/>
      <c r="GQR684" s="9"/>
      <c r="GQS684" s="49"/>
      <c r="GQT684" s="49"/>
      <c r="GQU684" s="49"/>
      <c r="GQV684" s="50"/>
      <c r="GQW684" s="47"/>
      <c r="GQX684" s="47"/>
      <c r="GQY684" s="47"/>
      <c r="GQZ684" s="48"/>
      <c r="GRA684" s="43"/>
      <c r="GRB684" s="44"/>
      <c r="GRC684" s="9"/>
      <c r="GRD684" s="49"/>
      <c r="GRE684" s="49"/>
      <c r="GRF684" s="49"/>
      <c r="GRG684" s="50"/>
      <c r="GRH684" s="47"/>
      <c r="GRI684" s="47"/>
      <c r="GRJ684" s="47"/>
      <c r="GRK684" s="48"/>
      <c r="GRL684" s="43"/>
      <c r="GRM684" s="44"/>
      <c r="GRN684" s="9"/>
      <c r="GRO684" s="49"/>
      <c r="GRP684" s="49"/>
      <c r="GRQ684" s="49"/>
      <c r="GRR684" s="50"/>
      <c r="GRS684" s="47"/>
      <c r="GRT684" s="47"/>
      <c r="GRU684" s="47"/>
      <c r="GRV684" s="48"/>
      <c r="GRW684" s="43"/>
      <c r="GRX684" s="44"/>
      <c r="GRY684" s="9"/>
      <c r="GRZ684" s="49"/>
      <c r="GSA684" s="49"/>
      <c r="GSB684" s="49"/>
      <c r="GSC684" s="50"/>
      <c r="GSD684" s="47"/>
      <c r="GSE684" s="47"/>
      <c r="GSF684" s="47"/>
      <c r="GSG684" s="48"/>
      <c r="GSH684" s="43"/>
      <c r="GSI684" s="44"/>
      <c r="GSJ684" s="9"/>
      <c r="GSK684" s="49"/>
      <c r="GSL684" s="49"/>
      <c r="GSM684" s="49"/>
      <c r="GSN684" s="50"/>
      <c r="GSO684" s="47"/>
      <c r="GSP684" s="47"/>
      <c r="GSQ684" s="47"/>
      <c r="GSR684" s="48"/>
      <c r="GSS684" s="43"/>
      <c r="GST684" s="44"/>
      <c r="GSU684" s="9"/>
      <c r="GSV684" s="49"/>
      <c r="GSW684" s="49"/>
      <c r="GSX684" s="49"/>
      <c r="GSY684" s="50"/>
      <c r="GSZ684" s="47"/>
      <c r="GTA684" s="47"/>
      <c r="GTB684" s="47"/>
      <c r="GTC684" s="48"/>
      <c r="GTD684" s="43"/>
      <c r="GTE684" s="44"/>
      <c r="GTF684" s="9"/>
      <c r="GTG684" s="49"/>
      <c r="GTH684" s="49"/>
      <c r="GTI684" s="49"/>
      <c r="GTJ684" s="50"/>
      <c r="GTK684" s="47"/>
      <c r="GTL684" s="47"/>
      <c r="GTM684" s="47"/>
      <c r="GTN684" s="48"/>
      <c r="GTO684" s="43"/>
      <c r="GTP684" s="44"/>
      <c r="GTQ684" s="9"/>
      <c r="GTR684" s="49"/>
      <c r="GTS684" s="49"/>
      <c r="GTT684" s="49"/>
      <c r="GTU684" s="50"/>
      <c r="GTV684" s="47"/>
      <c r="GTW684" s="47"/>
      <c r="GTX684" s="47"/>
      <c r="GTY684" s="48"/>
      <c r="GTZ684" s="43"/>
      <c r="GUA684" s="44"/>
      <c r="GUB684" s="9"/>
      <c r="GUC684" s="49"/>
      <c r="GUD684" s="49"/>
      <c r="GUE684" s="49"/>
      <c r="GUF684" s="50"/>
      <c r="GUG684" s="47"/>
      <c r="GUH684" s="47"/>
      <c r="GUI684" s="47"/>
      <c r="GUJ684" s="48"/>
      <c r="GUK684" s="43"/>
      <c r="GUL684" s="44"/>
      <c r="GUM684" s="9"/>
      <c r="GUN684" s="49"/>
      <c r="GUO684" s="49"/>
      <c r="GUP684" s="49"/>
      <c r="GUQ684" s="50"/>
      <c r="GUR684" s="47"/>
      <c r="GUS684" s="47"/>
      <c r="GUT684" s="47"/>
      <c r="GUU684" s="48"/>
      <c r="GUV684" s="43"/>
      <c r="GUW684" s="44"/>
      <c r="GUX684" s="9"/>
      <c r="GUY684" s="49"/>
      <c r="GUZ684" s="49"/>
      <c r="GVA684" s="49"/>
      <c r="GVB684" s="50"/>
      <c r="GVC684" s="47"/>
      <c r="GVD684" s="47"/>
      <c r="GVE684" s="47"/>
      <c r="GVF684" s="48"/>
      <c r="GVG684" s="43"/>
      <c r="GVH684" s="44"/>
      <c r="GVI684" s="9"/>
      <c r="GVJ684" s="49"/>
      <c r="GVK684" s="49"/>
      <c r="GVL684" s="49"/>
      <c r="GVM684" s="50"/>
      <c r="GVN684" s="47"/>
      <c r="GVO684" s="47"/>
      <c r="GVP684" s="47"/>
      <c r="GVQ684" s="48"/>
      <c r="GVR684" s="43"/>
      <c r="GVS684" s="44"/>
      <c r="GVT684" s="9"/>
      <c r="GVU684" s="49"/>
      <c r="GVV684" s="49"/>
      <c r="GVW684" s="49"/>
      <c r="GVX684" s="50"/>
      <c r="GVY684" s="47"/>
      <c r="GVZ684" s="47"/>
      <c r="GWA684" s="47"/>
      <c r="GWB684" s="48"/>
      <c r="GWC684" s="43"/>
      <c r="GWD684" s="44"/>
      <c r="GWE684" s="9"/>
      <c r="GWF684" s="49"/>
      <c r="GWG684" s="49"/>
      <c r="GWH684" s="49"/>
      <c r="GWI684" s="50"/>
      <c r="GWJ684" s="47"/>
      <c r="GWK684" s="47"/>
      <c r="GWL684" s="47"/>
      <c r="GWM684" s="48"/>
      <c r="GWN684" s="43"/>
      <c r="GWO684" s="44"/>
      <c r="GWP684" s="9"/>
      <c r="GWQ684" s="49"/>
      <c r="GWR684" s="49"/>
      <c r="GWS684" s="49"/>
      <c r="GWT684" s="50"/>
      <c r="GWU684" s="47"/>
      <c r="GWV684" s="47"/>
      <c r="GWW684" s="47"/>
      <c r="GWX684" s="48"/>
      <c r="GWY684" s="43"/>
      <c r="GWZ684" s="44"/>
      <c r="GXA684" s="9"/>
      <c r="GXB684" s="49"/>
      <c r="GXC684" s="49"/>
      <c r="GXD684" s="49"/>
      <c r="GXE684" s="50"/>
      <c r="GXF684" s="47"/>
      <c r="GXG684" s="47"/>
      <c r="GXH684" s="47"/>
      <c r="GXI684" s="48"/>
      <c r="GXJ684" s="43"/>
      <c r="GXK684" s="44"/>
      <c r="GXL684" s="9"/>
      <c r="GXM684" s="49"/>
      <c r="GXN684" s="49"/>
      <c r="GXO684" s="49"/>
      <c r="GXP684" s="50"/>
      <c r="GXQ684" s="47"/>
      <c r="GXR684" s="47"/>
      <c r="GXS684" s="47"/>
      <c r="GXT684" s="48"/>
      <c r="GXU684" s="43"/>
      <c r="GXV684" s="44"/>
      <c r="GXW684" s="9"/>
      <c r="GXX684" s="49"/>
      <c r="GXY684" s="49"/>
      <c r="GXZ684" s="49"/>
      <c r="GYA684" s="50"/>
      <c r="GYB684" s="47"/>
      <c r="GYC684" s="47"/>
      <c r="GYD684" s="47"/>
      <c r="GYE684" s="48"/>
      <c r="GYF684" s="43"/>
      <c r="GYG684" s="44"/>
      <c r="GYH684" s="9"/>
      <c r="GYI684" s="49"/>
      <c r="GYJ684" s="49"/>
      <c r="GYK684" s="49"/>
      <c r="GYL684" s="50"/>
      <c r="GYM684" s="47"/>
      <c r="GYN684" s="47"/>
      <c r="GYO684" s="47"/>
      <c r="GYP684" s="48"/>
      <c r="GYQ684" s="43"/>
      <c r="GYR684" s="44"/>
      <c r="GYS684" s="9"/>
      <c r="GYT684" s="49"/>
      <c r="GYU684" s="49"/>
      <c r="GYV684" s="49"/>
      <c r="GYW684" s="50"/>
      <c r="GYX684" s="47"/>
      <c r="GYY684" s="47"/>
      <c r="GYZ684" s="47"/>
      <c r="GZA684" s="48"/>
      <c r="GZB684" s="43"/>
      <c r="GZC684" s="44"/>
      <c r="GZD684" s="9"/>
      <c r="GZE684" s="49"/>
      <c r="GZF684" s="49"/>
      <c r="GZG684" s="49"/>
      <c r="GZH684" s="50"/>
      <c r="GZI684" s="47"/>
      <c r="GZJ684" s="47"/>
      <c r="GZK684" s="47"/>
      <c r="GZL684" s="48"/>
      <c r="GZM684" s="43"/>
      <c r="GZN684" s="44"/>
      <c r="GZO684" s="9"/>
      <c r="GZP684" s="49"/>
      <c r="GZQ684" s="49"/>
      <c r="GZR684" s="49"/>
      <c r="GZS684" s="50"/>
      <c r="GZT684" s="47"/>
      <c r="GZU684" s="47"/>
      <c r="GZV684" s="47"/>
      <c r="GZW684" s="48"/>
      <c r="GZX684" s="43"/>
      <c r="GZY684" s="44"/>
      <c r="GZZ684" s="9"/>
      <c r="HAA684" s="49"/>
      <c r="HAB684" s="49"/>
      <c r="HAC684" s="49"/>
      <c r="HAD684" s="50"/>
      <c r="HAE684" s="47"/>
      <c r="HAF684" s="47"/>
      <c r="HAG684" s="47"/>
      <c r="HAH684" s="48"/>
      <c r="HAI684" s="43"/>
      <c r="HAJ684" s="44"/>
      <c r="HAK684" s="9"/>
      <c r="HAL684" s="49"/>
      <c r="HAM684" s="49"/>
      <c r="HAN684" s="49"/>
      <c r="HAO684" s="50"/>
      <c r="HAP684" s="47"/>
      <c r="HAQ684" s="47"/>
      <c r="HAR684" s="47"/>
      <c r="HAS684" s="48"/>
      <c r="HAT684" s="43"/>
      <c r="HAU684" s="44"/>
      <c r="HAV684" s="9"/>
      <c r="HAW684" s="49"/>
      <c r="HAX684" s="49"/>
      <c r="HAY684" s="49"/>
      <c r="HAZ684" s="50"/>
      <c r="HBA684" s="47"/>
      <c r="HBB684" s="47"/>
      <c r="HBC684" s="47"/>
      <c r="HBD684" s="48"/>
      <c r="HBE684" s="43"/>
      <c r="HBF684" s="44"/>
      <c r="HBG684" s="9"/>
      <c r="HBH684" s="49"/>
      <c r="HBI684" s="49"/>
      <c r="HBJ684" s="49"/>
      <c r="HBK684" s="50"/>
      <c r="HBL684" s="47"/>
      <c r="HBM684" s="47"/>
      <c r="HBN684" s="47"/>
      <c r="HBO684" s="48"/>
      <c r="HBP684" s="43"/>
      <c r="HBQ684" s="44"/>
      <c r="HBR684" s="9"/>
      <c r="HBS684" s="49"/>
      <c r="HBT684" s="49"/>
      <c r="HBU684" s="49"/>
      <c r="HBV684" s="50"/>
      <c r="HBW684" s="47"/>
      <c r="HBX684" s="47"/>
      <c r="HBY684" s="47"/>
      <c r="HBZ684" s="48"/>
      <c r="HCA684" s="43"/>
      <c r="HCB684" s="44"/>
      <c r="HCC684" s="9"/>
      <c r="HCD684" s="49"/>
      <c r="HCE684" s="49"/>
      <c r="HCF684" s="49"/>
      <c r="HCG684" s="50"/>
      <c r="HCH684" s="47"/>
      <c r="HCI684" s="47"/>
      <c r="HCJ684" s="47"/>
      <c r="HCK684" s="48"/>
      <c r="HCL684" s="43"/>
      <c r="HCM684" s="44"/>
      <c r="HCN684" s="9"/>
      <c r="HCO684" s="49"/>
      <c r="HCP684" s="49"/>
      <c r="HCQ684" s="49"/>
      <c r="HCR684" s="50"/>
      <c r="HCS684" s="47"/>
      <c r="HCT684" s="47"/>
      <c r="HCU684" s="47"/>
      <c r="HCV684" s="48"/>
      <c r="HCW684" s="43"/>
      <c r="HCX684" s="44"/>
      <c r="HCY684" s="9"/>
      <c r="HCZ684" s="49"/>
      <c r="HDA684" s="49"/>
      <c r="HDB684" s="49"/>
      <c r="HDC684" s="50"/>
      <c r="HDD684" s="47"/>
      <c r="HDE684" s="47"/>
      <c r="HDF684" s="47"/>
      <c r="HDG684" s="48"/>
      <c r="HDH684" s="43"/>
      <c r="HDI684" s="44"/>
      <c r="HDJ684" s="9"/>
      <c r="HDK684" s="49"/>
      <c r="HDL684" s="49"/>
      <c r="HDM684" s="49"/>
      <c r="HDN684" s="50"/>
      <c r="HDO684" s="47"/>
      <c r="HDP684" s="47"/>
      <c r="HDQ684" s="47"/>
      <c r="HDR684" s="48"/>
      <c r="HDS684" s="43"/>
      <c r="HDT684" s="44"/>
      <c r="HDU684" s="9"/>
      <c r="HDV684" s="49"/>
      <c r="HDW684" s="49"/>
      <c r="HDX684" s="49"/>
      <c r="HDY684" s="50"/>
      <c r="HDZ684" s="47"/>
      <c r="HEA684" s="47"/>
      <c r="HEB684" s="47"/>
      <c r="HEC684" s="48"/>
      <c r="HED684" s="43"/>
      <c r="HEE684" s="44"/>
      <c r="HEF684" s="9"/>
      <c r="HEG684" s="49"/>
      <c r="HEH684" s="49"/>
      <c r="HEI684" s="49"/>
      <c r="HEJ684" s="50"/>
      <c r="HEK684" s="47"/>
      <c r="HEL684" s="47"/>
      <c r="HEM684" s="47"/>
      <c r="HEN684" s="48"/>
      <c r="HEO684" s="43"/>
      <c r="HEP684" s="44"/>
      <c r="HEQ684" s="9"/>
      <c r="HER684" s="49"/>
      <c r="HES684" s="49"/>
      <c r="HET684" s="49"/>
      <c r="HEU684" s="50"/>
      <c r="HEV684" s="47"/>
      <c r="HEW684" s="47"/>
      <c r="HEX684" s="47"/>
      <c r="HEY684" s="48"/>
      <c r="HEZ684" s="43"/>
      <c r="HFA684" s="44"/>
      <c r="HFB684" s="9"/>
      <c r="HFC684" s="49"/>
      <c r="HFD684" s="49"/>
      <c r="HFE684" s="49"/>
      <c r="HFF684" s="50"/>
      <c r="HFG684" s="47"/>
      <c r="HFH684" s="47"/>
      <c r="HFI684" s="47"/>
      <c r="HFJ684" s="48"/>
      <c r="HFK684" s="43"/>
      <c r="HFL684" s="44"/>
      <c r="HFM684" s="9"/>
      <c r="HFN684" s="49"/>
      <c r="HFO684" s="49"/>
      <c r="HFP684" s="49"/>
      <c r="HFQ684" s="50"/>
      <c r="HFR684" s="47"/>
      <c r="HFS684" s="47"/>
      <c r="HFT684" s="47"/>
      <c r="HFU684" s="48"/>
      <c r="HFV684" s="43"/>
      <c r="HFW684" s="44"/>
      <c r="HFX684" s="9"/>
      <c r="HFY684" s="49"/>
      <c r="HFZ684" s="49"/>
      <c r="HGA684" s="49"/>
      <c r="HGB684" s="50"/>
      <c r="HGC684" s="47"/>
      <c r="HGD684" s="47"/>
      <c r="HGE684" s="47"/>
      <c r="HGF684" s="48"/>
      <c r="HGG684" s="43"/>
      <c r="HGH684" s="44"/>
      <c r="HGI684" s="9"/>
      <c r="HGJ684" s="49"/>
      <c r="HGK684" s="49"/>
      <c r="HGL684" s="49"/>
      <c r="HGM684" s="50"/>
      <c r="HGN684" s="47"/>
      <c r="HGO684" s="47"/>
      <c r="HGP684" s="47"/>
      <c r="HGQ684" s="48"/>
      <c r="HGR684" s="43"/>
      <c r="HGS684" s="44"/>
      <c r="HGT684" s="9"/>
      <c r="HGU684" s="49"/>
      <c r="HGV684" s="49"/>
      <c r="HGW684" s="49"/>
      <c r="HGX684" s="50"/>
      <c r="HGY684" s="47"/>
      <c r="HGZ684" s="47"/>
      <c r="HHA684" s="47"/>
      <c r="HHB684" s="48"/>
      <c r="HHC684" s="43"/>
      <c r="HHD684" s="44"/>
      <c r="HHE684" s="9"/>
      <c r="HHF684" s="49"/>
      <c r="HHG684" s="49"/>
      <c r="HHH684" s="49"/>
      <c r="HHI684" s="50"/>
      <c r="HHJ684" s="47"/>
      <c r="HHK684" s="47"/>
      <c r="HHL684" s="47"/>
      <c r="HHM684" s="48"/>
      <c r="HHN684" s="43"/>
      <c r="HHO684" s="44"/>
      <c r="HHP684" s="9"/>
      <c r="HHQ684" s="49"/>
      <c r="HHR684" s="49"/>
      <c r="HHS684" s="49"/>
      <c r="HHT684" s="50"/>
      <c r="HHU684" s="47"/>
      <c r="HHV684" s="47"/>
      <c r="HHW684" s="47"/>
      <c r="HHX684" s="48"/>
      <c r="HHY684" s="43"/>
      <c r="HHZ684" s="44"/>
      <c r="HIA684" s="9"/>
      <c r="HIB684" s="49"/>
      <c r="HIC684" s="49"/>
      <c r="HID684" s="49"/>
      <c r="HIE684" s="50"/>
      <c r="HIF684" s="47"/>
      <c r="HIG684" s="47"/>
      <c r="HIH684" s="47"/>
      <c r="HII684" s="48"/>
      <c r="HIJ684" s="43"/>
      <c r="HIK684" s="44"/>
      <c r="HIL684" s="9"/>
      <c r="HIM684" s="49"/>
      <c r="HIN684" s="49"/>
      <c r="HIO684" s="49"/>
      <c r="HIP684" s="50"/>
      <c r="HIQ684" s="47"/>
      <c r="HIR684" s="47"/>
      <c r="HIS684" s="47"/>
      <c r="HIT684" s="48"/>
      <c r="HIU684" s="43"/>
      <c r="HIV684" s="44"/>
      <c r="HIW684" s="9"/>
      <c r="HIX684" s="49"/>
      <c r="HIY684" s="49"/>
      <c r="HIZ684" s="49"/>
      <c r="HJA684" s="50"/>
      <c r="HJB684" s="47"/>
      <c r="HJC684" s="47"/>
      <c r="HJD684" s="47"/>
      <c r="HJE684" s="48"/>
      <c r="HJF684" s="43"/>
      <c r="HJG684" s="44"/>
      <c r="HJH684" s="9"/>
      <c r="HJI684" s="49"/>
      <c r="HJJ684" s="49"/>
      <c r="HJK684" s="49"/>
      <c r="HJL684" s="50"/>
      <c r="HJM684" s="47"/>
      <c r="HJN684" s="47"/>
      <c r="HJO684" s="47"/>
      <c r="HJP684" s="48"/>
      <c r="HJQ684" s="43"/>
      <c r="HJR684" s="44"/>
      <c r="HJS684" s="9"/>
      <c r="HJT684" s="49"/>
      <c r="HJU684" s="49"/>
      <c r="HJV684" s="49"/>
      <c r="HJW684" s="50"/>
      <c r="HJX684" s="47"/>
      <c r="HJY684" s="47"/>
      <c r="HJZ684" s="47"/>
      <c r="HKA684" s="48"/>
      <c r="HKB684" s="43"/>
      <c r="HKC684" s="44"/>
      <c r="HKD684" s="9"/>
      <c r="HKE684" s="49"/>
      <c r="HKF684" s="49"/>
      <c r="HKG684" s="49"/>
      <c r="HKH684" s="50"/>
      <c r="HKI684" s="47"/>
      <c r="HKJ684" s="47"/>
      <c r="HKK684" s="47"/>
      <c r="HKL684" s="48"/>
      <c r="HKM684" s="43"/>
      <c r="HKN684" s="44"/>
      <c r="HKO684" s="9"/>
      <c r="HKP684" s="49"/>
      <c r="HKQ684" s="49"/>
      <c r="HKR684" s="49"/>
      <c r="HKS684" s="50"/>
      <c r="HKT684" s="47"/>
      <c r="HKU684" s="47"/>
      <c r="HKV684" s="47"/>
      <c r="HKW684" s="48"/>
      <c r="HKX684" s="43"/>
      <c r="HKY684" s="44"/>
      <c r="HKZ684" s="9"/>
      <c r="HLA684" s="49"/>
      <c r="HLB684" s="49"/>
      <c r="HLC684" s="49"/>
      <c r="HLD684" s="50"/>
      <c r="HLE684" s="47"/>
      <c r="HLF684" s="47"/>
      <c r="HLG684" s="47"/>
      <c r="HLH684" s="48"/>
      <c r="HLI684" s="43"/>
      <c r="HLJ684" s="44"/>
      <c r="HLK684" s="9"/>
      <c r="HLL684" s="49"/>
      <c r="HLM684" s="49"/>
      <c r="HLN684" s="49"/>
      <c r="HLO684" s="50"/>
      <c r="HLP684" s="47"/>
      <c r="HLQ684" s="47"/>
      <c r="HLR684" s="47"/>
      <c r="HLS684" s="48"/>
      <c r="HLT684" s="43"/>
      <c r="HLU684" s="44"/>
      <c r="HLV684" s="9"/>
      <c r="HLW684" s="49"/>
      <c r="HLX684" s="49"/>
      <c r="HLY684" s="49"/>
      <c r="HLZ684" s="50"/>
      <c r="HMA684" s="47"/>
      <c r="HMB684" s="47"/>
      <c r="HMC684" s="47"/>
      <c r="HMD684" s="48"/>
      <c r="HME684" s="43"/>
      <c r="HMF684" s="44"/>
      <c r="HMG684" s="9"/>
      <c r="HMH684" s="49"/>
      <c r="HMI684" s="49"/>
      <c r="HMJ684" s="49"/>
      <c r="HMK684" s="50"/>
      <c r="HML684" s="47"/>
      <c r="HMM684" s="47"/>
      <c r="HMN684" s="47"/>
      <c r="HMO684" s="48"/>
      <c r="HMP684" s="43"/>
      <c r="HMQ684" s="44"/>
      <c r="HMR684" s="9"/>
      <c r="HMS684" s="49"/>
      <c r="HMT684" s="49"/>
      <c r="HMU684" s="49"/>
      <c r="HMV684" s="50"/>
      <c r="HMW684" s="47"/>
      <c r="HMX684" s="47"/>
      <c r="HMY684" s="47"/>
      <c r="HMZ684" s="48"/>
      <c r="HNA684" s="43"/>
      <c r="HNB684" s="44"/>
      <c r="HNC684" s="9"/>
      <c r="HND684" s="49"/>
      <c r="HNE684" s="49"/>
      <c r="HNF684" s="49"/>
      <c r="HNG684" s="50"/>
      <c r="HNH684" s="47"/>
      <c r="HNI684" s="47"/>
      <c r="HNJ684" s="47"/>
      <c r="HNK684" s="48"/>
      <c r="HNL684" s="43"/>
      <c r="HNM684" s="44"/>
      <c r="HNN684" s="9"/>
      <c r="HNO684" s="49"/>
      <c r="HNP684" s="49"/>
      <c r="HNQ684" s="49"/>
      <c r="HNR684" s="50"/>
      <c r="HNS684" s="47"/>
      <c r="HNT684" s="47"/>
      <c r="HNU684" s="47"/>
      <c r="HNV684" s="48"/>
      <c r="HNW684" s="43"/>
      <c r="HNX684" s="44"/>
      <c r="HNY684" s="9"/>
      <c r="HNZ684" s="49"/>
      <c r="HOA684" s="49"/>
      <c r="HOB684" s="49"/>
      <c r="HOC684" s="50"/>
      <c r="HOD684" s="47"/>
      <c r="HOE684" s="47"/>
      <c r="HOF684" s="47"/>
      <c r="HOG684" s="48"/>
      <c r="HOH684" s="43"/>
      <c r="HOI684" s="44"/>
      <c r="HOJ684" s="9"/>
      <c r="HOK684" s="49"/>
      <c r="HOL684" s="49"/>
      <c r="HOM684" s="49"/>
      <c r="HON684" s="50"/>
      <c r="HOO684" s="47"/>
      <c r="HOP684" s="47"/>
      <c r="HOQ684" s="47"/>
      <c r="HOR684" s="48"/>
      <c r="HOS684" s="43"/>
      <c r="HOT684" s="44"/>
      <c r="HOU684" s="9"/>
      <c r="HOV684" s="49"/>
      <c r="HOW684" s="49"/>
      <c r="HOX684" s="49"/>
      <c r="HOY684" s="50"/>
      <c r="HOZ684" s="47"/>
      <c r="HPA684" s="47"/>
      <c r="HPB684" s="47"/>
      <c r="HPC684" s="48"/>
      <c r="HPD684" s="43"/>
      <c r="HPE684" s="44"/>
      <c r="HPF684" s="9"/>
      <c r="HPG684" s="49"/>
      <c r="HPH684" s="49"/>
      <c r="HPI684" s="49"/>
      <c r="HPJ684" s="50"/>
      <c r="HPK684" s="47"/>
      <c r="HPL684" s="47"/>
      <c r="HPM684" s="47"/>
      <c r="HPN684" s="48"/>
      <c r="HPO684" s="43"/>
      <c r="HPP684" s="44"/>
      <c r="HPQ684" s="9"/>
      <c r="HPR684" s="49"/>
      <c r="HPS684" s="49"/>
      <c r="HPT684" s="49"/>
      <c r="HPU684" s="50"/>
      <c r="HPV684" s="47"/>
      <c r="HPW684" s="47"/>
      <c r="HPX684" s="47"/>
      <c r="HPY684" s="48"/>
      <c r="HPZ684" s="43"/>
      <c r="HQA684" s="44"/>
      <c r="HQB684" s="9"/>
      <c r="HQC684" s="49"/>
      <c r="HQD684" s="49"/>
      <c r="HQE684" s="49"/>
      <c r="HQF684" s="50"/>
      <c r="HQG684" s="47"/>
      <c r="HQH684" s="47"/>
      <c r="HQI684" s="47"/>
      <c r="HQJ684" s="48"/>
      <c r="HQK684" s="43"/>
      <c r="HQL684" s="44"/>
      <c r="HQM684" s="9"/>
      <c r="HQN684" s="49"/>
      <c r="HQO684" s="49"/>
      <c r="HQP684" s="49"/>
      <c r="HQQ684" s="50"/>
      <c r="HQR684" s="47"/>
      <c r="HQS684" s="47"/>
      <c r="HQT684" s="47"/>
      <c r="HQU684" s="48"/>
      <c r="HQV684" s="43"/>
      <c r="HQW684" s="44"/>
      <c r="HQX684" s="9"/>
      <c r="HQY684" s="49"/>
      <c r="HQZ684" s="49"/>
      <c r="HRA684" s="49"/>
      <c r="HRB684" s="50"/>
      <c r="HRC684" s="47"/>
      <c r="HRD684" s="47"/>
      <c r="HRE684" s="47"/>
      <c r="HRF684" s="48"/>
      <c r="HRG684" s="43"/>
      <c r="HRH684" s="44"/>
      <c r="HRI684" s="9"/>
      <c r="HRJ684" s="49"/>
      <c r="HRK684" s="49"/>
      <c r="HRL684" s="49"/>
      <c r="HRM684" s="50"/>
      <c r="HRN684" s="47"/>
      <c r="HRO684" s="47"/>
      <c r="HRP684" s="47"/>
      <c r="HRQ684" s="48"/>
      <c r="HRR684" s="43"/>
      <c r="HRS684" s="44"/>
      <c r="HRT684" s="9"/>
      <c r="HRU684" s="49"/>
      <c r="HRV684" s="49"/>
      <c r="HRW684" s="49"/>
      <c r="HRX684" s="50"/>
      <c r="HRY684" s="47"/>
      <c r="HRZ684" s="47"/>
      <c r="HSA684" s="47"/>
      <c r="HSB684" s="48"/>
      <c r="HSC684" s="43"/>
      <c r="HSD684" s="44"/>
      <c r="HSE684" s="9"/>
      <c r="HSF684" s="49"/>
      <c r="HSG684" s="49"/>
      <c r="HSH684" s="49"/>
      <c r="HSI684" s="50"/>
      <c r="HSJ684" s="47"/>
      <c r="HSK684" s="47"/>
      <c r="HSL684" s="47"/>
      <c r="HSM684" s="48"/>
      <c r="HSN684" s="43"/>
      <c r="HSO684" s="44"/>
      <c r="HSP684" s="9"/>
      <c r="HSQ684" s="49"/>
      <c r="HSR684" s="49"/>
      <c r="HSS684" s="49"/>
      <c r="HST684" s="50"/>
      <c r="HSU684" s="47"/>
      <c r="HSV684" s="47"/>
      <c r="HSW684" s="47"/>
      <c r="HSX684" s="48"/>
      <c r="HSY684" s="43"/>
      <c r="HSZ684" s="44"/>
      <c r="HTA684" s="9"/>
      <c r="HTB684" s="49"/>
      <c r="HTC684" s="49"/>
      <c r="HTD684" s="49"/>
      <c r="HTE684" s="50"/>
      <c r="HTF684" s="47"/>
      <c r="HTG684" s="47"/>
      <c r="HTH684" s="47"/>
      <c r="HTI684" s="48"/>
      <c r="HTJ684" s="43"/>
      <c r="HTK684" s="44"/>
      <c r="HTL684" s="9"/>
      <c r="HTM684" s="49"/>
      <c r="HTN684" s="49"/>
      <c r="HTO684" s="49"/>
      <c r="HTP684" s="50"/>
      <c r="HTQ684" s="47"/>
      <c r="HTR684" s="47"/>
      <c r="HTS684" s="47"/>
      <c r="HTT684" s="48"/>
      <c r="HTU684" s="43"/>
      <c r="HTV684" s="44"/>
      <c r="HTW684" s="9"/>
      <c r="HTX684" s="49"/>
      <c r="HTY684" s="49"/>
      <c r="HTZ684" s="49"/>
      <c r="HUA684" s="50"/>
      <c r="HUB684" s="47"/>
      <c r="HUC684" s="47"/>
      <c r="HUD684" s="47"/>
      <c r="HUE684" s="48"/>
      <c r="HUF684" s="43"/>
      <c r="HUG684" s="44"/>
      <c r="HUH684" s="9"/>
      <c r="HUI684" s="49"/>
      <c r="HUJ684" s="49"/>
      <c r="HUK684" s="49"/>
      <c r="HUL684" s="50"/>
      <c r="HUM684" s="47"/>
      <c r="HUN684" s="47"/>
      <c r="HUO684" s="47"/>
      <c r="HUP684" s="48"/>
      <c r="HUQ684" s="43"/>
      <c r="HUR684" s="44"/>
      <c r="HUS684" s="9"/>
      <c r="HUT684" s="49"/>
      <c r="HUU684" s="49"/>
      <c r="HUV684" s="49"/>
      <c r="HUW684" s="50"/>
      <c r="HUX684" s="47"/>
      <c r="HUY684" s="47"/>
      <c r="HUZ684" s="47"/>
      <c r="HVA684" s="48"/>
      <c r="HVB684" s="43"/>
      <c r="HVC684" s="44"/>
      <c r="HVD684" s="9"/>
      <c r="HVE684" s="49"/>
      <c r="HVF684" s="49"/>
      <c r="HVG684" s="49"/>
      <c r="HVH684" s="50"/>
      <c r="HVI684" s="47"/>
      <c r="HVJ684" s="47"/>
      <c r="HVK684" s="47"/>
      <c r="HVL684" s="48"/>
      <c r="HVM684" s="43"/>
      <c r="HVN684" s="44"/>
      <c r="HVO684" s="9"/>
      <c r="HVP684" s="49"/>
      <c r="HVQ684" s="49"/>
      <c r="HVR684" s="49"/>
      <c r="HVS684" s="50"/>
      <c r="HVT684" s="47"/>
      <c r="HVU684" s="47"/>
      <c r="HVV684" s="47"/>
      <c r="HVW684" s="48"/>
      <c r="HVX684" s="43"/>
      <c r="HVY684" s="44"/>
      <c r="HVZ684" s="9"/>
      <c r="HWA684" s="49"/>
      <c r="HWB684" s="49"/>
      <c r="HWC684" s="49"/>
      <c r="HWD684" s="50"/>
      <c r="HWE684" s="47"/>
      <c r="HWF684" s="47"/>
      <c r="HWG684" s="47"/>
      <c r="HWH684" s="48"/>
      <c r="HWI684" s="43"/>
      <c r="HWJ684" s="44"/>
      <c r="HWK684" s="9"/>
      <c r="HWL684" s="49"/>
      <c r="HWM684" s="49"/>
      <c r="HWN684" s="49"/>
      <c r="HWO684" s="50"/>
      <c r="HWP684" s="47"/>
      <c r="HWQ684" s="47"/>
      <c r="HWR684" s="47"/>
      <c r="HWS684" s="48"/>
      <c r="HWT684" s="43"/>
      <c r="HWU684" s="44"/>
      <c r="HWV684" s="9"/>
      <c r="HWW684" s="49"/>
      <c r="HWX684" s="49"/>
      <c r="HWY684" s="49"/>
      <c r="HWZ684" s="50"/>
      <c r="HXA684" s="47"/>
      <c r="HXB684" s="47"/>
      <c r="HXC684" s="47"/>
      <c r="HXD684" s="48"/>
      <c r="HXE684" s="43"/>
      <c r="HXF684" s="44"/>
      <c r="HXG684" s="9"/>
      <c r="HXH684" s="49"/>
      <c r="HXI684" s="49"/>
      <c r="HXJ684" s="49"/>
      <c r="HXK684" s="50"/>
      <c r="HXL684" s="47"/>
      <c r="HXM684" s="47"/>
      <c r="HXN684" s="47"/>
      <c r="HXO684" s="48"/>
      <c r="HXP684" s="43"/>
      <c r="HXQ684" s="44"/>
      <c r="HXR684" s="9"/>
      <c r="HXS684" s="49"/>
      <c r="HXT684" s="49"/>
      <c r="HXU684" s="49"/>
      <c r="HXV684" s="50"/>
      <c r="HXW684" s="47"/>
      <c r="HXX684" s="47"/>
      <c r="HXY684" s="47"/>
      <c r="HXZ684" s="48"/>
      <c r="HYA684" s="43"/>
      <c r="HYB684" s="44"/>
      <c r="HYC684" s="9"/>
      <c r="HYD684" s="49"/>
      <c r="HYE684" s="49"/>
      <c r="HYF684" s="49"/>
      <c r="HYG684" s="50"/>
      <c r="HYH684" s="47"/>
      <c r="HYI684" s="47"/>
      <c r="HYJ684" s="47"/>
      <c r="HYK684" s="48"/>
      <c r="HYL684" s="43"/>
      <c r="HYM684" s="44"/>
      <c r="HYN684" s="9"/>
      <c r="HYO684" s="49"/>
      <c r="HYP684" s="49"/>
      <c r="HYQ684" s="49"/>
      <c r="HYR684" s="50"/>
      <c r="HYS684" s="47"/>
      <c r="HYT684" s="47"/>
      <c r="HYU684" s="47"/>
      <c r="HYV684" s="48"/>
      <c r="HYW684" s="43"/>
      <c r="HYX684" s="44"/>
      <c r="HYY684" s="9"/>
      <c r="HYZ684" s="49"/>
      <c r="HZA684" s="49"/>
      <c r="HZB684" s="49"/>
      <c r="HZC684" s="50"/>
      <c r="HZD684" s="47"/>
      <c r="HZE684" s="47"/>
      <c r="HZF684" s="47"/>
      <c r="HZG684" s="48"/>
      <c r="HZH684" s="43"/>
      <c r="HZI684" s="44"/>
      <c r="HZJ684" s="9"/>
      <c r="HZK684" s="49"/>
      <c r="HZL684" s="49"/>
      <c r="HZM684" s="49"/>
      <c r="HZN684" s="50"/>
      <c r="HZO684" s="47"/>
      <c r="HZP684" s="47"/>
      <c r="HZQ684" s="47"/>
      <c r="HZR684" s="48"/>
      <c r="HZS684" s="43"/>
      <c r="HZT684" s="44"/>
      <c r="HZU684" s="9"/>
      <c r="HZV684" s="49"/>
      <c r="HZW684" s="49"/>
      <c r="HZX684" s="49"/>
      <c r="HZY684" s="50"/>
      <c r="HZZ684" s="47"/>
      <c r="IAA684" s="47"/>
      <c r="IAB684" s="47"/>
      <c r="IAC684" s="48"/>
      <c r="IAD684" s="43"/>
      <c r="IAE684" s="44"/>
      <c r="IAF684" s="9"/>
      <c r="IAG684" s="49"/>
      <c r="IAH684" s="49"/>
      <c r="IAI684" s="49"/>
      <c r="IAJ684" s="50"/>
      <c r="IAK684" s="47"/>
      <c r="IAL684" s="47"/>
      <c r="IAM684" s="47"/>
      <c r="IAN684" s="48"/>
      <c r="IAO684" s="43"/>
      <c r="IAP684" s="44"/>
      <c r="IAQ684" s="9"/>
      <c r="IAR684" s="49"/>
      <c r="IAS684" s="49"/>
      <c r="IAT684" s="49"/>
      <c r="IAU684" s="50"/>
      <c r="IAV684" s="47"/>
      <c r="IAW684" s="47"/>
      <c r="IAX684" s="47"/>
      <c r="IAY684" s="48"/>
      <c r="IAZ684" s="43"/>
      <c r="IBA684" s="44"/>
      <c r="IBB684" s="9"/>
      <c r="IBC684" s="49"/>
      <c r="IBD684" s="49"/>
      <c r="IBE684" s="49"/>
      <c r="IBF684" s="50"/>
      <c r="IBG684" s="47"/>
      <c r="IBH684" s="47"/>
      <c r="IBI684" s="47"/>
      <c r="IBJ684" s="48"/>
      <c r="IBK684" s="43"/>
      <c r="IBL684" s="44"/>
      <c r="IBM684" s="9"/>
      <c r="IBN684" s="49"/>
      <c r="IBO684" s="49"/>
      <c r="IBP684" s="49"/>
      <c r="IBQ684" s="50"/>
      <c r="IBR684" s="47"/>
      <c r="IBS684" s="47"/>
      <c r="IBT684" s="47"/>
      <c r="IBU684" s="48"/>
      <c r="IBV684" s="43"/>
      <c r="IBW684" s="44"/>
      <c r="IBX684" s="9"/>
      <c r="IBY684" s="49"/>
      <c r="IBZ684" s="49"/>
      <c r="ICA684" s="49"/>
      <c r="ICB684" s="50"/>
      <c r="ICC684" s="47"/>
      <c r="ICD684" s="47"/>
      <c r="ICE684" s="47"/>
      <c r="ICF684" s="48"/>
      <c r="ICG684" s="43"/>
      <c r="ICH684" s="44"/>
      <c r="ICI684" s="9"/>
      <c r="ICJ684" s="49"/>
      <c r="ICK684" s="49"/>
      <c r="ICL684" s="49"/>
      <c r="ICM684" s="50"/>
      <c r="ICN684" s="47"/>
      <c r="ICO684" s="47"/>
      <c r="ICP684" s="47"/>
      <c r="ICQ684" s="48"/>
      <c r="ICR684" s="43"/>
      <c r="ICS684" s="44"/>
      <c r="ICT684" s="9"/>
      <c r="ICU684" s="49"/>
      <c r="ICV684" s="49"/>
      <c r="ICW684" s="49"/>
      <c r="ICX684" s="50"/>
      <c r="ICY684" s="47"/>
      <c r="ICZ684" s="47"/>
      <c r="IDA684" s="47"/>
      <c r="IDB684" s="48"/>
      <c r="IDC684" s="43"/>
      <c r="IDD684" s="44"/>
      <c r="IDE684" s="9"/>
      <c r="IDF684" s="49"/>
      <c r="IDG684" s="49"/>
      <c r="IDH684" s="49"/>
      <c r="IDI684" s="50"/>
      <c r="IDJ684" s="47"/>
      <c r="IDK684" s="47"/>
      <c r="IDL684" s="47"/>
      <c r="IDM684" s="48"/>
      <c r="IDN684" s="43"/>
      <c r="IDO684" s="44"/>
      <c r="IDP684" s="9"/>
      <c r="IDQ684" s="49"/>
      <c r="IDR684" s="49"/>
      <c r="IDS684" s="49"/>
      <c r="IDT684" s="50"/>
      <c r="IDU684" s="47"/>
      <c r="IDV684" s="47"/>
      <c r="IDW684" s="47"/>
      <c r="IDX684" s="48"/>
      <c r="IDY684" s="43"/>
      <c r="IDZ684" s="44"/>
      <c r="IEA684" s="9"/>
      <c r="IEB684" s="49"/>
      <c r="IEC684" s="49"/>
      <c r="IED684" s="49"/>
      <c r="IEE684" s="50"/>
      <c r="IEF684" s="47"/>
      <c r="IEG684" s="47"/>
      <c r="IEH684" s="47"/>
      <c r="IEI684" s="48"/>
      <c r="IEJ684" s="43"/>
      <c r="IEK684" s="44"/>
      <c r="IEL684" s="9"/>
      <c r="IEM684" s="49"/>
      <c r="IEN684" s="49"/>
      <c r="IEO684" s="49"/>
      <c r="IEP684" s="50"/>
      <c r="IEQ684" s="47"/>
      <c r="IER684" s="47"/>
      <c r="IES684" s="47"/>
      <c r="IET684" s="48"/>
      <c r="IEU684" s="43"/>
      <c r="IEV684" s="44"/>
      <c r="IEW684" s="9"/>
      <c r="IEX684" s="49"/>
      <c r="IEY684" s="49"/>
      <c r="IEZ684" s="49"/>
      <c r="IFA684" s="50"/>
      <c r="IFB684" s="47"/>
      <c r="IFC684" s="47"/>
      <c r="IFD684" s="47"/>
      <c r="IFE684" s="48"/>
      <c r="IFF684" s="43"/>
      <c r="IFG684" s="44"/>
      <c r="IFH684" s="9"/>
      <c r="IFI684" s="49"/>
      <c r="IFJ684" s="49"/>
      <c r="IFK684" s="49"/>
      <c r="IFL684" s="50"/>
      <c r="IFM684" s="47"/>
      <c r="IFN684" s="47"/>
      <c r="IFO684" s="47"/>
      <c r="IFP684" s="48"/>
      <c r="IFQ684" s="43"/>
      <c r="IFR684" s="44"/>
      <c r="IFS684" s="9"/>
      <c r="IFT684" s="49"/>
      <c r="IFU684" s="49"/>
      <c r="IFV684" s="49"/>
      <c r="IFW684" s="50"/>
      <c r="IFX684" s="47"/>
      <c r="IFY684" s="47"/>
      <c r="IFZ684" s="47"/>
      <c r="IGA684" s="48"/>
      <c r="IGB684" s="43"/>
      <c r="IGC684" s="44"/>
      <c r="IGD684" s="9"/>
      <c r="IGE684" s="49"/>
      <c r="IGF684" s="49"/>
      <c r="IGG684" s="49"/>
      <c r="IGH684" s="50"/>
      <c r="IGI684" s="47"/>
      <c r="IGJ684" s="47"/>
      <c r="IGK684" s="47"/>
      <c r="IGL684" s="48"/>
      <c r="IGM684" s="43"/>
      <c r="IGN684" s="44"/>
      <c r="IGO684" s="9"/>
      <c r="IGP684" s="49"/>
      <c r="IGQ684" s="49"/>
      <c r="IGR684" s="49"/>
      <c r="IGS684" s="50"/>
      <c r="IGT684" s="47"/>
      <c r="IGU684" s="47"/>
      <c r="IGV684" s="47"/>
      <c r="IGW684" s="48"/>
      <c r="IGX684" s="43"/>
      <c r="IGY684" s="44"/>
      <c r="IGZ684" s="9"/>
      <c r="IHA684" s="49"/>
      <c r="IHB684" s="49"/>
      <c r="IHC684" s="49"/>
      <c r="IHD684" s="50"/>
      <c r="IHE684" s="47"/>
      <c r="IHF684" s="47"/>
      <c r="IHG684" s="47"/>
      <c r="IHH684" s="48"/>
      <c r="IHI684" s="43"/>
      <c r="IHJ684" s="44"/>
      <c r="IHK684" s="9"/>
      <c r="IHL684" s="49"/>
      <c r="IHM684" s="49"/>
      <c r="IHN684" s="49"/>
      <c r="IHO684" s="50"/>
      <c r="IHP684" s="47"/>
      <c r="IHQ684" s="47"/>
      <c r="IHR684" s="47"/>
      <c r="IHS684" s="48"/>
      <c r="IHT684" s="43"/>
      <c r="IHU684" s="44"/>
      <c r="IHV684" s="9"/>
      <c r="IHW684" s="49"/>
      <c r="IHX684" s="49"/>
      <c r="IHY684" s="49"/>
      <c r="IHZ684" s="50"/>
      <c r="IIA684" s="47"/>
      <c r="IIB684" s="47"/>
      <c r="IIC684" s="47"/>
      <c r="IID684" s="48"/>
      <c r="IIE684" s="43"/>
      <c r="IIF684" s="44"/>
      <c r="IIG684" s="9"/>
      <c r="IIH684" s="49"/>
      <c r="III684" s="49"/>
      <c r="IIJ684" s="49"/>
      <c r="IIK684" s="50"/>
      <c r="IIL684" s="47"/>
      <c r="IIM684" s="47"/>
      <c r="IIN684" s="47"/>
      <c r="IIO684" s="48"/>
      <c r="IIP684" s="43"/>
      <c r="IIQ684" s="44"/>
      <c r="IIR684" s="9"/>
      <c r="IIS684" s="49"/>
      <c r="IIT684" s="49"/>
      <c r="IIU684" s="49"/>
      <c r="IIV684" s="50"/>
      <c r="IIW684" s="47"/>
      <c r="IIX684" s="47"/>
      <c r="IIY684" s="47"/>
      <c r="IIZ684" s="48"/>
      <c r="IJA684" s="43"/>
      <c r="IJB684" s="44"/>
      <c r="IJC684" s="9"/>
      <c r="IJD684" s="49"/>
      <c r="IJE684" s="49"/>
      <c r="IJF684" s="49"/>
      <c r="IJG684" s="50"/>
      <c r="IJH684" s="47"/>
      <c r="IJI684" s="47"/>
      <c r="IJJ684" s="47"/>
      <c r="IJK684" s="48"/>
      <c r="IJL684" s="43"/>
      <c r="IJM684" s="44"/>
      <c r="IJN684" s="9"/>
      <c r="IJO684" s="49"/>
      <c r="IJP684" s="49"/>
      <c r="IJQ684" s="49"/>
      <c r="IJR684" s="50"/>
      <c r="IJS684" s="47"/>
      <c r="IJT684" s="47"/>
      <c r="IJU684" s="47"/>
      <c r="IJV684" s="48"/>
      <c r="IJW684" s="43"/>
      <c r="IJX684" s="44"/>
      <c r="IJY684" s="9"/>
      <c r="IJZ684" s="49"/>
      <c r="IKA684" s="49"/>
      <c r="IKB684" s="49"/>
      <c r="IKC684" s="50"/>
      <c r="IKD684" s="47"/>
      <c r="IKE684" s="47"/>
      <c r="IKF684" s="47"/>
      <c r="IKG684" s="48"/>
      <c r="IKH684" s="43"/>
      <c r="IKI684" s="44"/>
      <c r="IKJ684" s="9"/>
      <c r="IKK684" s="49"/>
      <c r="IKL684" s="49"/>
      <c r="IKM684" s="49"/>
      <c r="IKN684" s="50"/>
      <c r="IKO684" s="47"/>
      <c r="IKP684" s="47"/>
      <c r="IKQ684" s="47"/>
      <c r="IKR684" s="48"/>
      <c r="IKS684" s="43"/>
      <c r="IKT684" s="44"/>
      <c r="IKU684" s="9"/>
      <c r="IKV684" s="49"/>
      <c r="IKW684" s="49"/>
      <c r="IKX684" s="49"/>
      <c r="IKY684" s="50"/>
      <c r="IKZ684" s="47"/>
      <c r="ILA684" s="47"/>
      <c r="ILB684" s="47"/>
      <c r="ILC684" s="48"/>
      <c r="ILD684" s="43"/>
      <c r="ILE684" s="44"/>
      <c r="ILF684" s="9"/>
      <c r="ILG684" s="49"/>
      <c r="ILH684" s="49"/>
      <c r="ILI684" s="49"/>
      <c r="ILJ684" s="50"/>
      <c r="ILK684" s="47"/>
      <c r="ILL684" s="47"/>
      <c r="ILM684" s="47"/>
      <c r="ILN684" s="48"/>
      <c r="ILO684" s="43"/>
      <c r="ILP684" s="44"/>
      <c r="ILQ684" s="9"/>
      <c r="ILR684" s="49"/>
      <c r="ILS684" s="49"/>
      <c r="ILT684" s="49"/>
      <c r="ILU684" s="50"/>
      <c r="ILV684" s="47"/>
      <c r="ILW684" s="47"/>
      <c r="ILX684" s="47"/>
      <c r="ILY684" s="48"/>
      <c r="ILZ684" s="43"/>
      <c r="IMA684" s="44"/>
      <c r="IMB684" s="9"/>
      <c r="IMC684" s="49"/>
      <c r="IMD684" s="49"/>
      <c r="IME684" s="49"/>
      <c r="IMF684" s="50"/>
      <c r="IMG684" s="47"/>
      <c r="IMH684" s="47"/>
      <c r="IMI684" s="47"/>
      <c r="IMJ684" s="48"/>
      <c r="IMK684" s="43"/>
      <c r="IML684" s="44"/>
      <c r="IMM684" s="9"/>
      <c r="IMN684" s="49"/>
      <c r="IMO684" s="49"/>
      <c r="IMP684" s="49"/>
      <c r="IMQ684" s="50"/>
      <c r="IMR684" s="47"/>
      <c r="IMS684" s="47"/>
      <c r="IMT684" s="47"/>
      <c r="IMU684" s="48"/>
      <c r="IMV684" s="43"/>
      <c r="IMW684" s="44"/>
      <c r="IMX684" s="9"/>
      <c r="IMY684" s="49"/>
      <c r="IMZ684" s="49"/>
      <c r="INA684" s="49"/>
      <c r="INB684" s="50"/>
      <c r="INC684" s="47"/>
      <c r="IND684" s="47"/>
      <c r="INE684" s="47"/>
      <c r="INF684" s="48"/>
      <c r="ING684" s="43"/>
      <c r="INH684" s="44"/>
      <c r="INI684" s="9"/>
      <c r="INJ684" s="49"/>
      <c r="INK684" s="49"/>
      <c r="INL684" s="49"/>
      <c r="INM684" s="50"/>
      <c r="INN684" s="47"/>
      <c r="INO684" s="47"/>
      <c r="INP684" s="47"/>
      <c r="INQ684" s="48"/>
      <c r="INR684" s="43"/>
      <c r="INS684" s="44"/>
      <c r="INT684" s="9"/>
      <c r="INU684" s="49"/>
      <c r="INV684" s="49"/>
      <c r="INW684" s="49"/>
      <c r="INX684" s="50"/>
      <c r="INY684" s="47"/>
      <c r="INZ684" s="47"/>
      <c r="IOA684" s="47"/>
      <c r="IOB684" s="48"/>
      <c r="IOC684" s="43"/>
      <c r="IOD684" s="44"/>
      <c r="IOE684" s="9"/>
      <c r="IOF684" s="49"/>
      <c r="IOG684" s="49"/>
      <c r="IOH684" s="49"/>
      <c r="IOI684" s="50"/>
      <c r="IOJ684" s="47"/>
      <c r="IOK684" s="47"/>
      <c r="IOL684" s="47"/>
      <c r="IOM684" s="48"/>
      <c r="ION684" s="43"/>
      <c r="IOO684" s="44"/>
      <c r="IOP684" s="9"/>
      <c r="IOQ684" s="49"/>
      <c r="IOR684" s="49"/>
      <c r="IOS684" s="49"/>
      <c r="IOT684" s="50"/>
      <c r="IOU684" s="47"/>
      <c r="IOV684" s="47"/>
      <c r="IOW684" s="47"/>
      <c r="IOX684" s="48"/>
      <c r="IOY684" s="43"/>
      <c r="IOZ684" s="44"/>
      <c r="IPA684" s="9"/>
      <c r="IPB684" s="49"/>
      <c r="IPC684" s="49"/>
      <c r="IPD684" s="49"/>
      <c r="IPE684" s="50"/>
      <c r="IPF684" s="47"/>
      <c r="IPG684" s="47"/>
      <c r="IPH684" s="47"/>
      <c r="IPI684" s="48"/>
      <c r="IPJ684" s="43"/>
      <c r="IPK684" s="44"/>
      <c r="IPL684" s="9"/>
      <c r="IPM684" s="49"/>
      <c r="IPN684" s="49"/>
      <c r="IPO684" s="49"/>
      <c r="IPP684" s="50"/>
      <c r="IPQ684" s="47"/>
      <c r="IPR684" s="47"/>
      <c r="IPS684" s="47"/>
      <c r="IPT684" s="48"/>
      <c r="IPU684" s="43"/>
      <c r="IPV684" s="44"/>
      <c r="IPW684" s="9"/>
      <c r="IPX684" s="49"/>
      <c r="IPY684" s="49"/>
      <c r="IPZ684" s="49"/>
      <c r="IQA684" s="50"/>
      <c r="IQB684" s="47"/>
      <c r="IQC684" s="47"/>
      <c r="IQD684" s="47"/>
      <c r="IQE684" s="48"/>
      <c r="IQF684" s="43"/>
      <c r="IQG684" s="44"/>
      <c r="IQH684" s="9"/>
      <c r="IQI684" s="49"/>
      <c r="IQJ684" s="49"/>
      <c r="IQK684" s="49"/>
      <c r="IQL684" s="50"/>
      <c r="IQM684" s="47"/>
      <c r="IQN684" s="47"/>
      <c r="IQO684" s="47"/>
      <c r="IQP684" s="48"/>
      <c r="IQQ684" s="43"/>
      <c r="IQR684" s="44"/>
      <c r="IQS684" s="9"/>
      <c r="IQT684" s="49"/>
      <c r="IQU684" s="49"/>
      <c r="IQV684" s="49"/>
      <c r="IQW684" s="50"/>
      <c r="IQX684" s="47"/>
      <c r="IQY684" s="47"/>
      <c r="IQZ684" s="47"/>
      <c r="IRA684" s="48"/>
      <c r="IRB684" s="43"/>
      <c r="IRC684" s="44"/>
      <c r="IRD684" s="9"/>
      <c r="IRE684" s="49"/>
      <c r="IRF684" s="49"/>
      <c r="IRG684" s="49"/>
      <c r="IRH684" s="50"/>
      <c r="IRI684" s="47"/>
      <c r="IRJ684" s="47"/>
      <c r="IRK684" s="47"/>
      <c r="IRL684" s="48"/>
      <c r="IRM684" s="43"/>
      <c r="IRN684" s="44"/>
      <c r="IRO684" s="9"/>
      <c r="IRP684" s="49"/>
      <c r="IRQ684" s="49"/>
      <c r="IRR684" s="49"/>
      <c r="IRS684" s="50"/>
      <c r="IRT684" s="47"/>
      <c r="IRU684" s="47"/>
      <c r="IRV684" s="47"/>
      <c r="IRW684" s="48"/>
      <c r="IRX684" s="43"/>
      <c r="IRY684" s="44"/>
      <c r="IRZ684" s="9"/>
      <c r="ISA684" s="49"/>
      <c r="ISB684" s="49"/>
      <c r="ISC684" s="49"/>
      <c r="ISD684" s="50"/>
      <c r="ISE684" s="47"/>
      <c r="ISF684" s="47"/>
      <c r="ISG684" s="47"/>
      <c r="ISH684" s="48"/>
      <c r="ISI684" s="43"/>
      <c r="ISJ684" s="44"/>
      <c r="ISK684" s="9"/>
      <c r="ISL684" s="49"/>
      <c r="ISM684" s="49"/>
      <c r="ISN684" s="49"/>
      <c r="ISO684" s="50"/>
      <c r="ISP684" s="47"/>
      <c r="ISQ684" s="47"/>
      <c r="ISR684" s="47"/>
      <c r="ISS684" s="48"/>
      <c r="IST684" s="43"/>
      <c r="ISU684" s="44"/>
      <c r="ISV684" s="9"/>
      <c r="ISW684" s="49"/>
      <c r="ISX684" s="49"/>
      <c r="ISY684" s="49"/>
      <c r="ISZ684" s="50"/>
      <c r="ITA684" s="47"/>
      <c r="ITB684" s="47"/>
      <c r="ITC684" s="47"/>
      <c r="ITD684" s="48"/>
      <c r="ITE684" s="43"/>
      <c r="ITF684" s="44"/>
      <c r="ITG684" s="9"/>
      <c r="ITH684" s="49"/>
      <c r="ITI684" s="49"/>
      <c r="ITJ684" s="49"/>
      <c r="ITK684" s="50"/>
      <c r="ITL684" s="47"/>
      <c r="ITM684" s="47"/>
      <c r="ITN684" s="47"/>
      <c r="ITO684" s="48"/>
      <c r="ITP684" s="43"/>
      <c r="ITQ684" s="44"/>
      <c r="ITR684" s="9"/>
      <c r="ITS684" s="49"/>
      <c r="ITT684" s="49"/>
      <c r="ITU684" s="49"/>
      <c r="ITV684" s="50"/>
      <c r="ITW684" s="47"/>
      <c r="ITX684" s="47"/>
      <c r="ITY684" s="47"/>
      <c r="ITZ684" s="48"/>
      <c r="IUA684" s="43"/>
      <c r="IUB684" s="44"/>
      <c r="IUC684" s="9"/>
      <c r="IUD684" s="49"/>
      <c r="IUE684" s="49"/>
      <c r="IUF684" s="49"/>
      <c r="IUG684" s="50"/>
      <c r="IUH684" s="47"/>
      <c r="IUI684" s="47"/>
      <c r="IUJ684" s="47"/>
      <c r="IUK684" s="48"/>
      <c r="IUL684" s="43"/>
      <c r="IUM684" s="44"/>
      <c r="IUN684" s="9"/>
      <c r="IUO684" s="49"/>
      <c r="IUP684" s="49"/>
      <c r="IUQ684" s="49"/>
      <c r="IUR684" s="50"/>
      <c r="IUS684" s="47"/>
      <c r="IUT684" s="47"/>
      <c r="IUU684" s="47"/>
      <c r="IUV684" s="48"/>
      <c r="IUW684" s="43"/>
      <c r="IUX684" s="44"/>
      <c r="IUY684" s="9"/>
      <c r="IUZ684" s="49"/>
      <c r="IVA684" s="49"/>
      <c r="IVB684" s="49"/>
      <c r="IVC684" s="50"/>
      <c r="IVD684" s="47"/>
      <c r="IVE684" s="47"/>
      <c r="IVF684" s="47"/>
      <c r="IVG684" s="48"/>
      <c r="IVH684" s="43"/>
      <c r="IVI684" s="44"/>
      <c r="IVJ684" s="9"/>
      <c r="IVK684" s="49"/>
      <c r="IVL684" s="49"/>
      <c r="IVM684" s="49"/>
      <c r="IVN684" s="50"/>
      <c r="IVO684" s="47"/>
      <c r="IVP684" s="47"/>
      <c r="IVQ684" s="47"/>
      <c r="IVR684" s="48"/>
      <c r="IVS684" s="43"/>
      <c r="IVT684" s="44"/>
      <c r="IVU684" s="9"/>
      <c r="IVV684" s="49"/>
      <c r="IVW684" s="49"/>
      <c r="IVX684" s="49"/>
      <c r="IVY684" s="50"/>
      <c r="IVZ684" s="47"/>
      <c r="IWA684" s="47"/>
      <c r="IWB684" s="47"/>
      <c r="IWC684" s="48"/>
      <c r="IWD684" s="43"/>
      <c r="IWE684" s="44"/>
      <c r="IWF684" s="9"/>
      <c r="IWG684" s="49"/>
      <c r="IWH684" s="49"/>
      <c r="IWI684" s="49"/>
      <c r="IWJ684" s="50"/>
      <c r="IWK684" s="47"/>
      <c r="IWL684" s="47"/>
      <c r="IWM684" s="47"/>
      <c r="IWN684" s="48"/>
      <c r="IWO684" s="43"/>
      <c r="IWP684" s="44"/>
      <c r="IWQ684" s="9"/>
      <c r="IWR684" s="49"/>
      <c r="IWS684" s="49"/>
      <c r="IWT684" s="49"/>
      <c r="IWU684" s="50"/>
      <c r="IWV684" s="47"/>
      <c r="IWW684" s="47"/>
      <c r="IWX684" s="47"/>
      <c r="IWY684" s="48"/>
      <c r="IWZ684" s="43"/>
      <c r="IXA684" s="44"/>
      <c r="IXB684" s="9"/>
      <c r="IXC684" s="49"/>
      <c r="IXD684" s="49"/>
      <c r="IXE684" s="49"/>
      <c r="IXF684" s="50"/>
      <c r="IXG684" s="47"/>
      <c r="IXH684" s="47"/>
      <c r="IXI684" s="47"/>
      <c r="IXJ684" s="48"/>
      <c r="IXK684" s="43"/>
      <c r="IXL684" s="44"/>
      <c r="IXM684" s="9"/>
      <c r="IXN684" s="49"/>
      <c r="IXO684" s="49"/>
      <c r="IXP684" s="49"/>
      <c r="IXQ684" s="50"/>
      <c r="IXR684" s="47"/>
      <c r="IXS684" s="47"/>
      <c r="IXT684" s="47"/>
      <c r="IXU684" s="48"/>
      <c r="IXV684" s="43"/>
      <c r="IXW684" s="44"/>
      <c r="IXX684" s="9"/>
      <c r="IXY684" s="49"/>
      <c r="IXZ684" s="49"/>
      <c r="IYA684" s="49"/>
      <c r="IYB684" s="50"/>
      <c r="IYC684" s="47"/>
      <c r="IYD684" s="47"/>
      <c r="IYE684" s="47"/>
      <c r="IYF684" s="48"/>
      <c r="IYG684" s="43"/>
      <c r="IYH684" s="44"/>
      <c r="IYI684" s="9"/>
      <c r="IYJ684" s="49"/>
      <c r="IYK684" s="49"/>
      <c r="IYL684" s="49"/>
      <c r="IYM684" s="50"/>
      <c r="IYN684" s="47"/>
      <c r="IYO684" s="47"/>
      <c r="IYP684" s="47"/>
      <c r="IYQ684" s="48"/>
      <c r="IYR684" s="43"/>
      <c r="IYS684" s="44"/>
      <c r="IYT684" s="9"/>
      <c r="IYU684" s="49"/>
      <c r="IYV684" s="49"/>
      <c r="IYW684" s="49"/>
      <c r="IYX684" s="50"/>
      <c r="IYY684" s="47"/>
      <c r="IYZ684" s="47"/>
      <c r="IZA684" s="47"/>
      <c r="IZB684" s="48"/>
      <c r="IZC684" s="43"/>
      <c r="IZD684" s="44"/>
      <c r="IZE684" s="9"/>
      <c r="IZF684" s="49"/>
      <c r="IZG684" s="49"/>
      <c r="IZH684" s="49"/>
      <c r="IZI684" s="50"/>
      <c r="IZJ684" s="47"/>
      <c r="IZK684" s="47"/>
      <c r="IZL684" s="47"/>
      <c r="IZM684" s="48"/>
      <c r="IZN684" s="43"/>
      <c r="IZO684" s="44"/>
      <c r="IZP684" s="9"/>
      <c r="IZQ684" s="49"/>
      <c r="IZR684" s="49"/>
      <c r="IZS684" s="49"/>
      <c r="IZT684" s="50"/>
      <c r="IZU684" s="47"/>
      <c r="IZV684" s="47"/>
      <c r="IZW684" s="47"/>
      <c r="IZX684" s="48"/>
      <c r="IZY684" s="43"/>
      <c r="IZZ684" s="44"/>
      <c r="JAA684" s="9"/>
      <c r="JAB684" s="49"/>
      <c r="JAC684" s="49"/>
      <c r="JAD684" s="49"/>
      <c r="JAE684" s="50"/>
      <c r="JAF684" s="47"/>
      <c r="JAG684" s="47"/>
      <c r="JAH684" s="47"/>
      <c r="JAI684" s="48"/>
      <c r="JAJ684" s="43"/>
      <c r="JAK684" s="44"/>
      <c r="JAL684" s="9"/>
      <c r="JAM684" s="49"/>
      <c r="JAN684" s="49"/>
      <c r="JAO684" s="49"/>
      <c r="JAP684" s="50"/>
      <c r="JAQ684" s="47"/>
      <c r="JAR684" s="47"/>
      <c r="JAS684" s="47"/>
      <c r="JAT684" s="48"/>
      <c r="JAU684" s="43"/>
      <c r="JAV684" s="44"/>
      <c r="JAW684" s="9"/>
      <c r="JAX684" s="49"/>
      <c r="JAY684" s="49"/>
      <c r="JAZ684" s="49"/>
      <c r="JBA684" s="50"/>
      <c r="JBB684" s="47"/>
      <c r="JBC684" s="47"/>
      <c r="JBD684" s="47"/>
      <c r="JBE684" s="48"/>
      <c r="JBF684" s="43"/>
      <c r="JBG684" s="44"/>
      <c r="JBH684" s="9"/>
      <c r="JBI684" s="49"/>
      <c r="JBJ684" s="49"/>
      <c r="JBK684" s="49"/>
      <c r="JBL684" s="50"/>
      <c r="JBM684" s="47"/>
      <c r="JBN684" s="47"/>
      <c r="JBO684" s="47"/>
      <c r="JBP684" s="48"/>
      <c r="JBQ684" s="43"/>
      <c r="JBR684" s="44"/>
      <c r="JBS684" s="9"/>
      <c r="JBT684" s="49"/>
      <c r="JBU684" s="49"/>
      <c r="JBV684" s="49"/>
      <c r="JBW684" s="50"/>
      <c r="JBX684" s="47"/>
      <c r="JBY684" s="47"/>
      <c r="JBZ684" s="47"/>
      <c r="JCA684" s="48"/>
      <c r="JCB684" s="43"/>
      <c r="JCC684" s="44"/>
      <c r="JCD684" s="9"/>
      <c r="JCE684" s="49"/>
      <c r="JCF684" s="49"/>
      <c r="JCG684" s="49"/>
      <c r="JCH684" s="50"/>
      <c r="JCI684" s="47"/>
      <c r="JCJ684" s="47"/>
      <c r="JCK684" s="47"/>
      <c r="JCL684" s="48"/>
      <c r="JCM684" s="43"/>
      <c r="JCN684" s="44"/>
      <c r="JCO684" s="9"/>
      <c r="JCP684" s="49"/>
      <c r="JCQ684" s="49"/>
      <c r="JCR684" s="49"/>
      <c r="JCS684" s="50"/>
      <c r="JCT684" s="47"/>
      <c r="JCU684" s="47"/>
      <c r="JCV684" s="47"/>
      <c r="JCW684" s="48"/>
      <c r="JCX684" s="43"/>
      <c r="JCY684" s="44"/>
      <c r="JCZ684" s="9"/>
      <c r="JDA684" s="49"/>
      <c r="JDB684" s="49"/>
      <c r="JDC684" s="49"/>
      <c r="JDD684" s="50"/>
      <c r="JDE684" s="47"/>
      <c r="JDF684" s="47"/>
      <c r="JDG684" s="47"/>
      <c r="JDH684" s="48"/>
      <c r="JDI684" s="43"/>
      <c r="JDJ684" s="44"/>
      <c r="JDK684" s="9"/>
      <c r="JDL684" s="49"/>
      <c r="JDM684" s="49"/>
      <c r="JDN684" s="49"/>
      <c r="JDO684" s="50"/>
      <c r="JDP684" s="47"/>
      <c r="JDQ684" s="47"/>
      <c r="JDR684" s="47"/>
      <c r="JDS684" s="48"/>
      <c r="JDT684" s="43"/>
      <c r="JDU684" s="44"/>
      <c r="JDV684" s="9"/>
      <c r="JDW684" s="49"/>
      <c r="JDX684" s="49"/>
      <c r="JDY684" s="49"/>
      <c r="JDZ684" s="50"/>
      <c r="JEA684" s="47"/>
      <c r="JEB684" s="47"/>
      <c r="JEC684" s="47"/>
      <c r="JED684" s="48"/>
      <c r="JEE684" s="43"/>
      <c r="JEF684" s="44"/>
      <c r="JEG684" s="9"/>
      <c r="JEH684" s="49"/>
      <c r="JEI684" s="49"/>
      <c r="JEJ684" s="49"/>
      <c r="JEK684" s="50"/>
      <c r="JEL684" s="47"/>
      <c r="JEM684" s="47"/>
      <c r="JEN684" s="47"/>
      <c r="JEO684" s="48"/>
      <c r="JEP684" s="43"/>
      <c r="JEQ684" s="44"/>
      <c r="JER684" s="9"/>
      <c r="JES684" s="49"/>
      <c r="JET684" s="49"/>
      <c r="JEU684" s="49"/>
      <c r="JEV684" s="50"/>
      <c r="JEW684" s="47"/>
      <c r="JEX684" s="47"/>
      <c r="JEY684" s="47"/>
      <c r="JEZ684" s="48"/>
      <c r="JFA684" s="43"/>
      <c r="JFB684" s="44"/>
      <c r="JFC684" s="9"/>
      <c r="JFD684" s="49"/>
      <c r="JFE684" s="49"/>
      <c r="JFF684" s="49"/>
      <c r="JFG684" s="50"/>
      <c r="JFH684" s="47"/>
      <c r="JFI684" s="47"/>
      <c r="JFJ684" s="47"/>
      <c r="JFK684" s="48"/>
      <c r="JFL684" s="43"/>
      <c r="JFM684" s="44"/>
      <c r="JFN684" s="9"/>
      <c r="JFO684" s="49"/>
      <c r="JFP684" s="49"/>
      <c r="JFQ684" s="49"/>
      <c r="JFR684" s="50"/>
      <c r="JFS684" s="47"/>
      <c r="JFT684" s="47"/>
      <c r="JFU684" s="47"/>
      <c r="JFV684" s="48"/>
      <c r="JFW684" s="43"/>
      <c r="JFX684" s="44"/>
      <c r="JFY684" s="9"/>
      <c r="JFZ684" s="49"/>
      <c r="JGA684" s="49"/>
      <c r="JGB684" s="49"/>
      <c r="JGC684" s="50"/>
      <c r="JGD684" s="47"/>
      <c r="JGE684" s="47"/>
      <c r="JGF684" s="47"/>
      <c r="JGG684" s="48"/>
      <c r="JGH684" s="43"/>
      <c r="JGI684" s="44"/>
      <c r="JGJ684" s="9"/>
      <c r="JGK684" s="49"/>
      <c r="JGL684" s="49"/>
      <c r="JGM684" s="49"/>
      <c r="JGN684" s="50"/>
      <c r="JGO684" s="47"/>
      <c r="JGP684" s="47"/>
      <c r="JGQ684" s="47"/>
      <c r="JGR684" s="48"/>
      <c r="JGS684" s="43"/>
      <c r="JGT684" s="44"/>
      <c r="JGU684" s="9"/>
      <c r="JGV684" s="49"/>
      <c r="JGW684" s="49"/>
      <c r="JGX684" s="49"/>
      <c r="JGY684" s="50"/>
      <c r="JGZ684" s="47"/>
      <c r="JHA684" s="47"/>
      <c r="JHB684" s="47"/>
      <c r="JHC684" s="48"/>
      <c r="JHD684" s="43"/>
      <c r="JHE684" s="44"/>
      <c r="JHF684" s="9"/>
      <c r="JHG684" s="49"/>
      <c r="JHH684" s="49"/>
      <c r="JHI684" s="49"/>
      <c r="JHJ684" s="50"/>
      <c r="JHK684" s="47"/>
      <c r="JHL684" s="47"/>
      <c r="JHM684" s="47"/>
      <c r="JHN684" s="48"/>
      <c r="JHO684" s="43"/>
      <c r="JHP684" s="44"/>
      <c r="JHQ684" s="9"/>
      <c r="JHR684" s="49"/>
      <c r="JHS684" s="49"/>
      <c r="JHT684" s="49"/>
      <c r="JHU684" s="50"/>
      <c r="JHV684" s="47"/>
      <c r="JHW684" s="47"/>
      <c r="JHX684" s="47"/>
      <c r="JHY684" s="48"/>
      <c r="JHZ684" s="43"/>
      <c r="JIA684" s="44"/>
      <c r="JIB684" s="9"/>
      <c r="JIC684" s="49"/>
      <c r="JID684" s="49"/>
      <c r="JIE684" s="49"/>
      <c r="JIF684" s="50"/>
      <c r="JIG684" s="47"/>
      <c r="JIH684" s="47"/>
      <c r="JII684" s="47"/>
      <c r="JIJ684" s="48"/>
      <c r="JIK684" s="43"/>
      <c r="JIL684" s="44"/>
      <c r="JIM684" s="9"/>
      <c r="JIN684" s="49"/>
      <c r="JIO684" s="49"/>
      <c r="JIP684" s="49"/>
      <c r="JIQ684" s="50"/>
      <c r="JIR684" s="47"/>
      <c r="JIS684" s="47"/>
      <c r="JIT684" s="47"/>
      <c r="JIU684" s="48"/>
      <c r="JIV684" s="43"/>
      <c r="JIW684" s="44"/>
      <c r="JIX684" s="9"/>
      <c r="JIY684" s="49"/>
      <c r="JIZ684" s="49"/>
      <c r="JJA684" s="49"/>
      <c r="JJB684" s="50"/>
      <c r="JJC684" s="47"/>
      <c r="JJD684" s="47"/>
      <c r="JJE684" s="47"/>
      <c r="JJF684" s="48"/>
      <c r="JJG684" s="43"/>
      <c r="JJH684" s="44"/>
      <c r="JJI684" s="9"/>
      <c r="JJJ684" s="49"/>
      <c r="JJK684" s="49"/>
      <c r="JJL684" s="49"/>
      <c r="JJM684" s="50"/>
      <c r="JJN684" s="47"/>
      <c r="JJO684" s="47"/>
      <c r="JJP684" s="47"/>
      <c r="JJQ684" s="48"/>
      <c r="JJR684" s="43"/>
      <c r="JJS684" s="44"/>
      <c r="JJT684" s="9"/>
      <c r="JJU684" s="49"/>
      <c r="JJV684" s="49"/>
      <c r="JJW684" s="49"/>
      <c r="JJX684" s="50"/>
      <c r="JJY684" s="47"/>
      <c r="JJZ684" s="47"/>
      <c r="JKA684" s="47"/>
      <c r="JKB684" s="48"/>
      <c r="JKC684" s="43"/>
      <c r="JKD684" s="44"/>
      <c r="JKE684" s="9"/>
      <c r="JKF684" s="49"/>
      <c r="JKG684" s="49"/>
      <c r="JKH684" s="49"/>
      <c r="JKI684" s="50"/>
      <c r="JKJ684" s="47"/>
      <c r="JKK684" s="47"/>
      <c r="JKL684" s="47"/>
      <c r="JKM684" s="48"/>
      <c r="JKN684" s="43"/>
      <c r="JKO684" s="44"/>
      <c r="JKP684" s="9"/>
      <c r="JKQ684" s="49"/>
      <c r="JKR684" s="49"/>
      <c r="JKS684" s="49"/>
      <c r="JKT684" s="50"/>
      <c r="JKU684" s="47"/>
      <c r="JKV684" s="47"/>
      <c r="JKW684" s="47"/>
      <c r="JKX684" s="48"/>
      <c r="JKY684" s="43"/>
      <c r="JKZ684" s="44"/>
      <c r="JLA684" s="9"/>
      <c r="JLB684" s="49"/>
      <c r="JLC684" s="49"/>
      <c r="JLD684" s="49"/>
      <c r="JLE684" s="50"/>
      <c r="JLF684" s="47"/>
      <c r="JLG684" s="47"/>
      <c r="JLH684" s="47"/>
      <c r="JLI684" s="48"/>
      <c r="JLJ684" s="43"/>
      <c r="JLK684" s="44"/>
      <c r="JLL684" s="9"/>
      <c r="JLM684" s="49"/>
      <c r="JLN684" s="49"/>
      <c r="JLO684" s="49"/>
      <c r="JLP684" s="50"/>
      <c r="JLQ684" s="47"/>
      <c r="JLR684" s="47"/>
      <c r="JLS684" s="47"/>
      <c r="JLT684" s="48"/>
      <c r="JLU684" s="43"/>
      <c r="JLV684" s="44"/>
      <c r="JLW684" s="9"/>
      <c r="JLX684" s="49"/>
      <c r="JLY684" s="49"/>
      <c r="JLZ684" s="49"/>
      <c r="JMA684" s="50"/>
      <c r="JMB684" s="47"/>
      <c r="JMC684" s="47"/>
      <c r="JMD684" s="47"/>
      <c r="JME684" s="48"/>
      <c r="JMF684" s="43"/>
      <c r="JMG684" s="44"/>
      <c r="JMH684" s="9"/>
      <c r="JMI684" s="49"/>
      <c r="JMJ684" s="49"/>
      <c r="JMK684" s="49"/>
      <c r="JML684" s="50"/>
      <c r="JMM684" s="47"/>
      <c r="JMN684" s="47"/>
      <c r="JMO684" s="47"/>
      <c r="JMP684" s="48"/>
      <c r="JMQ684" s="43"/>
      <c r="JMR684" s="44"/>
      <c r="JMS684" s="9"/>
      <c r="JMT684" s="49"/>
      <c r="JMU684" s="49"/>
      <c r="JMV684" s="49"/>
      <c r="JMW684" s="50"/>
      <c r="JMX684" s="47"/>
      <c r="JMY684" s="47"/>
      <c r="JMZ684" s="47"/>
      <c r="JNA684" s="48"/>
      <c r="JNB684" s="43"/>
      <c r="JNC684" s="44"/>
      <c r="JND684" s="9"/>
      <c r="JNE684" s="49"/>
      <c r="JNF684" s="49"/>
      <c r="JNG684" s="49"/>
      <c r="JNH684" s="50"/>
      <c r="JNI684" s="47"/>
      <c r="JNJ684" s="47"/>
      <c r="JNK684" s="47"/>
      <c r="JNL684" s="48"/>
      <c r="JNM684" s="43"/>
      <c r="JNN684" s="44"/>
      <c r="JNO684" s="9"/>
      <c r="JNP684" s="49"/>
      <c r="JNQ684" s="49"/>
      <c r="JNR684" s="49"/>
      <c r="JNS684" s="50"/>
      <c r="JNT684" s="47"/>
      <c r="JNU684" s="47"/>
      <c r="JNV684" s="47"/>
      <c r="JNW684" s="48"/>
      <c r="JNX684" s="43"/>
      <c r="JNY684" s="44"/>
      <c r="JNZ684" s="9"/>
      <c r="JOA684" s="49"/>
      <c r="JOB684" s="49"/>
      <c r="JOC684" s="49"/>
      <c r="JOD684" s="50"/>
      <c r="JOE684" s="47"/>
      <c r="JOF684" s="47"/>
      <c r="JOG684" s="47"/>
      <c r="JOH684" s="48"/>
      <c r="JOI684" s="43"/>
      <c r="JOJ684" s="44"/>
      <c r="JOK684" s="9"/>
      <c r="JOL684" s="49"/>
      <c r="JOM684" s="49"/>
      <c r="JON684" s="49"/>
      <c r="JOO684" s="50"/>
      <c r="JOP684" s="47"/>
      <c r="JOQ684" s="47"/>
      <c r="JOR684" s="47"/>
      <c r="JOS684" s="48"/>
      <c r="JOT684" s="43"/>
      <c r="JOU684" s="44"/>
      <c r="JOV684" s="9"/>
      <c r="JOW684" s="49"/>
      <c r="JOX684" s="49"/>
      <c r="JOY684" s="49"/>
      <c r="JOZ684" s="50"/>
      <c r="JPA684" s="47"/>
      <c r="JPB684" s="47"/>
      <c r="JPC684" s="47"/>
      <c r="JPD684" s="48"/>
      <c r="JPE684" s="43"/>
      <c r="JPF684" s="44"/>
      <c r="JPG684" s="9"/>
      <c r="JPH684" s="49"/>
      <c r="JPI684" s="49"/>
      <c r="JPJ684" s="49"/>
      <c r="JPK684" s="50"/>
      <c r="JPL684" s="47"/>
      <c r="JPM684" s="47"/>
      <c r="JPN684" s="47"/>
      <c r="JPO684" s="48"/>
      <c r="JPP684" s="43"/>
      <c r="JPQ684" s="44"/>
      <c r="JPR684" s="9"/>
      <c r="JPS684" s="49"/>
      <c r="JPT684" s="49"/>
      <c r="JPU684" s="49"/>
      <c r="JPV684" s="50"/>
      <c r="JPW684" s="47"/>
      <c r="JPX684" s="47"/>
      <c r="JPY684" s="47"/>
      <c r="JPZ684" s="48"/>
      <c r="JQA684" s="43"/>
      <c r="JQB684" s="44"/>
      <c r="JQC684" s="9"/>
      <c r="JQD684" s="49"/>
      <c r="JQE684" s="49"/>
      <c r="JQF684" s="49"/>
      <c r="JQG684" s="50"/>
      <c r="JQH684" s="47"/>
      <c r="JQI684" s="47"/>
      <c r="JQJ684" s="47"/>
      <c r="JQK684" s="48"/>
      <c r="JQL684" s="43"/>
      <c r="JQM684" s="44"/>
      <c r="JQN684" s="9"/>
      <c r="JQO684" s="49"/>
      <c r="JQP684" s="49"/>
      <c r="JQQ684" s="49"/>
      <c r="JQR684" s="50"/>
      <c r="JQS684" s="47"/>
      <c r="JQT684" s="47"/>
      <c r="JQU684" s="47"/>
      <c r="JQV684" s="48"/>
      <c r="JQW684" s="43"/>
      <c r="JQX684" s="44"/>
      <c r="JQY684" s="9"/>
      <c r="JQZ684" s="49"/>
      <c r="JRA684" s="49"/>
      <c r="JRB684" s="49"/>
      <c r="JRC684" s="50"/>
      <c r="JRD684" s="47"/>
      <c r="JRE684" s="47"/>
      <c r="JRF684" s="47"/>
      <c r="JRG684" s="48"/>
      <c r="JRH684" s="43"/>
      <c r="JRI684" s="44"/>
      <c r="JRJ684" s="9"/>
      <c r="JRK684" s="49"/>
      <c r="JRL684" s="49"/>
      <c r="JRM684" s="49"/>
      <c r="JRN684" s="50"/>
      <c r="JRO684" s="47"/>
      <c r="JRP684" s="47"/>
      <c r="JRQ684" s="47"/>
      <c r="JRR684" s="48"/>
      <c r="JRS684" s="43"/>
      <c r="JRT684" s="44"/>
      <c r="JRU684" s="9"/>
      <c r="JRV684" s="49"/>
      <c r="JRW684" s="49"/>
      <c r="JRX684" s="49"/>
      <c r="JRY684" s="50"/>
      <c r="JRZ684" s="47"/>
      <c r="JSA684" s="47"/>
      <c r="JSB684" s="47"/>
      <c r="JSC684" s="48"/>
      <c r="JSD684" s="43"/>
      <c r="JSE684" s="44"/>
      <c r="JSF684" s="9"/>
      <c r="JSG684" s="49"/>
      <c r="JSH684" s="49"/>
      <c r="JSI684" s="49"/>
      <c r="JSJ684" s="50"/>
      <c r="JSK684" s="47"/>
      <c r="JSL684" s="47"/>
      <c r="JSM684" s="47"/>
      <c r="JSN684" s="48"/>
      <c r="JSO684" s="43"/>
      <c r="JSP684" s="44"/>
      <c r="JSQ684" s="9"/>
      <c r="JSR684" s="49"/>
      <c r="JSS684" s="49"/>
      <c r="JST684" s="49"/>
      <c r="JSU684" s="50"/>
      <c r="JSV684" s="47"/>
      <c r="JSW684" s="47"/>
      <c r="JSX684" s="47"/>
      <c r="JSY684" s="48"/>
      <c r="JSZ684" s="43"/>
      <c r="JTA684" s="44"/>
      <c r="JTB684" s="9"/>
      <c r="JTC684" s="49"/>
      <c r="JTD684" s="49"/>
      <c r="JTE684" s="49"/>
      <c r="JTF684" s="50"/>
      <c r="JTG684" s="47"/>
      <c r="JTH684" s="47"/>
      <c r="JTI684" s="47"/>
      <c r="JTJ684" s="48"/>
      <c r="JTK684" s="43"/>
      <c r="JTL684" s="44"/>
      <c r="JTM684" s="9"/>
      <c r="JTN684" s="49"/>
      <c r="JTO684" s="49"/>
      <c r="JTP684" s="49"/>
      <c r="JTQ684" s="50"/>
      <c r="JTR684" s="47"/>
      <c r="JTS684" s="47"/>
      <c r="JTT684" s="47"/>
      <c r="JTU684" s="48"/>
      <c r="JTV684" s="43"/>
      <c r="JTW684" s="44"/>
      <c r="JTX684" s="9"/>
      <c r="JTY684" s="49"/>
      <c r="JTZ684" s="49"/>
      <c r="JUA684" s="49"/>
      <c r="JUB684" s="50"/>
      <c r="JUC684" s="47"/>
      <c r="JUD684" s="47"/>
      <c r="JUE684" s="47"/>
      <c r="JUF684" s="48"/>
      <c r="JUG684" s="43"/>
      <c r="JUH684" s="44"/>
      <c r="JUI684" s="9"/>
      <c r="JUJ684" s="49"/>
      <c r="JUK684" s="49"/>
      <c r="JUL684" s="49"/>
      <c r="JUM684" s="50"/>
      <c r="JUN684" s="47"/>
      <c r="JUO684" s="47"/>
      <c r="JUP684" s="47"/>
      <c r="JUQ684" s="48"/>
      <c r="JUR684" s="43"/>
      <c r="JUS684" s="44"/>
      <c r="JUT684" s="9"/>
      <c r="JUU684" s="49"/>
      <c r="JUV684" s="49"/>
      <c r="JUW684" s="49"/>
      <c r="JUX684" s="50"/>
      <c r="JUY684" s="47"/>
      <c r="JUZ684" s="47"/>
      <c r="JVA684" s="47"/>
      <c r="JVB684" s="48"/>
      <c r="JVC684" s="43"/>
      <c r="JVD684" s="44"/>
      <c r="JVE684" s="9"/>
      <c r="JVF684" s="49"/>
      <c r="JVG684" s="49"/>
      <c r="JVH684" s="49"/>
      <c r="JVI684" s="50"/>
      <c r="JVJ684" s="47"/>
      <c r="JVK684" s="47"/>
      <c r="JVL684" s="47"/>
      <c r="JVM684" s="48"/>
      <c r="JVN684" s="43"/>
      <c r="JVO684" s="44"/>
      <c r="JVP684" s="9"/>
      <c r="JVQ684" s="49"/>
      <c r="JVR684" s="49"/>
      <c r="JVS684" s="49"/>
      <c r="JVT684" s="50"/>
      <c r="JVU684" s="47"/>
      <c r="JVV684" s="47"/>
      <c r="JVW684" s="47"/>
      <c r="JVX684" s="48"/>
      <c r="JVY684" s="43"/>
      <c r="JVZ684" s="44"/>
      <c r="JWA684" s="9"/>
      <c r="JWB684" s="49"/>
      <c r="JWC684" s="49"/>
      <c r="JWD684" s="49"/>
      <c r="JWE684" s="50"/>
      <c r="JWF684" s="47"/>
      <c r="JWG684" s="47"/>
      <c r="JWH684" s="47"/>
      <c r="JWI684" s="48"/>
      <c r="JWJ684" s="43"/>
      <c r="JWK684" s="44"/>
      <c r="JWL684" s="9"/>
      <c r="JWM684" s="49"/>
      <c r="JWN684" s="49"/>
      <c r="JWO684" s="49"/>
      <c r="JWP684" s="50"/>
      <c r="JWQ684" s="47"/>
      <c r="JWR684" s="47"/>
      <c r="JWS684" s="47"/>
      <c r="JWT684" s="48"/>
      <c r="JWU684" s="43"/>
      <c r="JWV684" s="44"/>
      <c r="JWW684" s="9"/>
      <c r="JWX684" s="49"/>
      <c r="JWY684" s="49"/>
      <c r="JWZ684" s="49"/>
      <c r="JXA684" s="50"/>
      <c r="JXB684" s="47"/>
      <c r="JXC684" s="47"/>
      <c r="JXD684" s="47"/>
      <c r="JXE684" s="48"/>
      <c r="JXF684" s="43"/>
      <c r="JXG684" s="44"/>
      <c r="JXH684" s="9"/>
      <c r="JXI684" s="49"/>
      <c r="JXJ684" s="49"/>
      <c r="JXK684" s="49"/>
      <c r="JXL684" s="50"/>
      <c r="JXM684" s="47"/>
      <c r="JXN684" s="47"/>
      <c r="JXO684" s="47"/>
      <c r="JXP684" s="48"/>
      <c r="JXQ684" s="43"/>
      <c r="JXR684" s="44"/>
      <c r="JXS684" s="9"/>
      <c r="JXT684" s="49"/>
      <c r="JXU684" s="49"/>
      <c r="JXV684" s="49"/>
      <c r="JXW684" s="50"/>
      <c r="JXX684" s="47"/>
      <c r="JXY684" s="47"/>
      <c r="JXZ684" s="47"/>
      <c r="JYA684" s="48"/>
      <c r="JYB684" s="43"/>
      <c r="JYC684" s="44"/>
      <c r="JYD684" s="9"/>
      <c r="JYE684" s="49"/>
      <c r="JYF684" s="49"/>
      <c r="JYG684" s="49"/>
      <c r="JYH684" s="50"/>
      <c r="JYI684" s="47"/>
      <c r="JYJ684" s="47"/>
      <c r="JYK684" s="47"/>
      <c r="JYL684" s="48"/>
      <c r="JYM684" s="43"/>
      <c r="JYN684" s="44"/>
      <c r="JYO684" s="9"/>
      <c r="JYP684" s="49"/>
      <c r="JYQ684" s="49"/>
      <c r="JYR684" s="49"/>
      <c r="JYS684" s="50"/>
      <c r="JYT684" s="47"/>
      <c r="JYU684" s="47"/>
      <c r="JYV684" s="47"/>
      <c r="JYW684" s="48"/>
      <c r="JYX684" s="43"/>
      <c r="JYY684" s="44"/>
      <c r="JYZ684" s="9"/>
      <c r="JZA684" s="49"/>
      <c r="JZB684" s="49"/>
      <c r="JZC684" s="49"/>
      <c r="JZD684" s="50"/>
      <c r="JZE684" s="47"/>
      <c r="JZF684" s="47"/>
      <c r="JZG684" s="47"/>
      <c r="JZH684" s="48"/>
      <c r="JZI684" s="43"/>
      <c r="JZJ684" s="44"/>
      <c r="JZK684" s="9"/>
      <c r="JZL684" s="49"/>
      <c r="JZM684" s="49"/>
      <c r="JZN684" s="49"/>
      <c r="JZO684" s="50"/>
      <c r="JZP684" s="47"/>
      <c r="JZQ684" s="47"/>
      <c r="JZR684" s="47"/>
      <c r="JZS684" s="48"/>
      <c r="JZT684" s="43"/>
      <c r="JZU684" s="44"/>
      <c r="JZV684" s="9"/>
      <c r="JZW684" s="49"/>
      <c r="JZX684" s="49"/>
      <c r="JZY684" s="49"/>
      <c r="JZZ684" s="50"/>
      <c r="KAA684" s="47"/>
      <c r="KAB684" s="47"/>
      <c r="KAC684" s="47"/>
      <c r="KAD684" s="48"/>
      <c r="KAE684" s="43"/>
      <c r="KAF684" s="44"/>
      <c r="KAG684" s="9"/>
      <c r="KAH684" s="49"/>
      <c r="KAI684" s="49"/>
      <c r="KAJ684" s="49"/>
      <c r="KAK684" s="50"/>
      <c r="KAL684" s="47"/>
      <c r="KAM684" s="47"/>
      <c r="KAN684" s="47"/>
      <c r="KAO684" s="48"/>
      <c r="KAP684" s="43"/>
      <c r="KAQ684" s="44"/>
      <c r="KAR684" s="9"/>
      <c r="KAS684" s="49"/>
      <c r="KAT684" s="49"/>
      <c r="KAU684" s="49"/>
      <c r="KAV684" s="50"/>
      <c r="KAW684" s="47"/>
      <c r="KAX684" s="47"/>
      <c r="KAY684" s="47"/>
      <c r="KAZ684" s="48"/>
      <c r="KBA684" s="43"/>
      <c r="KBB684" s="44"/>
      <c r="KBC684" s="9"/>
      <c r="KBD684" s="49"/>
      <c r="KBE684" s="49"/>
      <c r="KBF684" s="49"/>
      <c r="KBG684" s="50"/>
      <c r="KBH684" s="47"/>
      <c r="KBI684" s="47"/>
      <c r="KBJ684" s="47"/>
      <c r="KBK684" s="48"/>
      <c r="KBL684" s="43"/>
      <c r="KBM684" s="44"/>
      <c r="KBN684" s="9"/>
      <c r="KBO684" s="49"/>
      <c r="KBP684" s="49"/>
      <c r="KBQ684" s="49"/>
      <c r="KBR684" s="50"/>
      <c r="KBS684" s="47"/>
      <c r="KBT684" s="47"/>
      <c r="KBU684" s="47"/>
      <c r="KBV684" s="48"/>
      <c r="KBW684" s="43"/>
      <c r="KBX684" s="44"/>
      <c r="KBY684" s="9"/>
      <c r="KBZ684" s="49"/>
      <c r="KCA684" s="49"/>
      <c r="KCB684" s="49"/>
      <c r="KCC684" s="50"/>
      <c r="KCD684" s="47"/>
      <c r="KCE684" s="47"/>
      <c r="KCF684" s="47"/>
      <c r="KCG684" s="48"/>
      <c r="KCH684" s="43"/>
      <c r="KCI684" s="44"/>
      <c r="KCJ684" s="9"/>
      <c r="KCK684" s="49"/>
      <c r="KCL684" s="49"/>
      <c r="KCM684" s="49"/>
      <c r="KCN684" s="50"/>
      <c r="KCO684" s="47"/>
      <c r="KCP684" s="47"/>
      <c r="KCQ684" s="47"/>
      <c r="KCR684" s="48"/>
      <c r="KCS684" s="43"/>
      <c r="KCT684" s="44"/>
      <c r="KCU684" s="9"/>
      <c r="KCV684" s="49"/>
      <c r="KCW684" s="49"/>
      <c r="KCX684" s="49"/>
      <c r="KCY684" s="50"/>
      <c r="KCZ684" s="47"/>
      <c r="KDA684" s="47"/>
      <c r="KDB684" s="47"/>
      <c r="KDC684" s="48"/>
      <c r="KDD684" s="43"/>
      <c r="KDE684" s="44"/>
      <c r="KDF684" s="9"/>
      <c r="KDG684" s="49"/>
      <c r="KDH684" s="49"/>
      <c r="KDI684" s="49"/>
      <c r="KDJ684" s="50"/>
      <c r="KDK684" s="47"/>
      <c r="KDL684" s="47"/>
      <c r="KDM684" s="47"/>
      <c r="KDN684" s="48"/>
      <c r="KDO684" s="43"/>
      <c r="KDP684" s="44"/>
      <c r="KDQ684" s="9"/>
      <c r="KDR684" s="49"/>
      <c r="KDS684" s="49"/>
      <c r="KDT684" s="49"/>
      <c r="KDU684" s="50"/>
      <c r="KDV684" s="47"/>
      <c r="KDW684" s="47"/>
      <c r="KDX684" s="47"/>
      <c r="KDY684" s="48"/>
      <c r="KDZ684" s="43"/>
      <c r="KEA684" s="44"/>
      <c r="KEB684" s="9"/>
      <c r="KEC684" s="49"/>
      <c r="KED684" s="49"/>
      <c r="KEE684" s="49"/>
      <c r="KEF684" s="50"/>
      <c r="KEG684" s="47"/>
      <c r="KEH684" s="47"/>
      <c r="KEI684" s="47"/>
      <c r="KEJ684" s="48"/>
      <c r="KEK684" s="43"/>
      <c r="KEL684" s="44"/>
      <c r="KEM684" s="9"/>
      <c r="KEN684" s="49"/>
      <c r="KEO684" s="49"/>
      <c r="KEP684" s="49"/>
      <c r="KEQ684" s="50"/>
      <c r="KER684" s="47"/>
      <c r="KES684" s="47"/>
      <c r="KET684" s="47"/>
      <c r="KEU684" s="48"/>
      <c r="KEV684" s="43"/>
      <c r="KEW684" s="44"/>
      <c r="KEX684" s="9"/>
      <c r="KEY684" s="49"/>
      <c r="KEZ684" s="49"/>
      <c r="KFA684" s="49"/>
      <c r="KFB684" s="50"/>
      <c r="KFC684" s="47"/>
      <c r="KFD684" s="47"/>
      <c r="KFE684" s="47"/>
      <c r="KFF684" s="48"/>
      <c r="KFG684" s="43"/>
      <c r="KFH684" s="44"/>
      <c r="KFI684" s="9"/>
      <c r="KFJ684" s="49"/>
      <c r="KFK684" s="49"/>
      <c r="KFL684" s="49"/>
      <c r="KFM684" s="50"/>
      <c r="KFN684" s="47"/>
      <c r="KFO684" s="47"/>
      <c r="KFP684" s="47"/>
      <c r="KFQ684" s="48"/>
      <c r="KFR684" s="43"/>
      <c r="KFS684" s="44"/>
      <c r="KFT684" s="9"/>
      <c r="KFU684" s="49"/>
      <c r="KFV684" s="49"/>
      <c r="KFW684" s="49"/>
      <c r="KFX684" s="50"/>
      <c r="KFY684" s="47"/>
      <c r="KFZ684" s="47"/>
      <c r="KGA684" s="47"/>
      <c r="KGB684" s="48"/>
      <c r="KGC684" s="43"/>
      <c r="KGD684" s="44"/>
      <c r="KGE684" s="9"/>
      <c r="KGF684" s="49"/>
      <c r="KGG684" s="49"/>
      <c r="KGH684" s="49"/>
      <c r="KGI684" s="50"/>
      <c r="KGJ684" s="47"/>
      <c r="KGK684" s="47"/>
      <c r="KGL684" s="47"/>
      <c r="KGM684" s="48"/>
      <c r="KGN684" s="43"/>
      <c r="KGO684" s="44"/>
      <c r="KGP684" s="9"/>
      <c r="KGQ684" s="49"/>
      <c r="KGR684" s="49"/>
      <c r="KGS684" s="49"/>
      <c r="KGT684" s="50"/>
      <c r="KGU684" s="47"/>
      <c r="KGV684" s="47"/>
      <c r="KGW684" s="47"/>
      <c r="KGX684" s="48"/>
      <c r="KGY684" s="43"/>
      <c r="KGZ684" s="44"/>
      <c r="KHA684" s="9"/>
      <c r="KHB684" s="49"/>
      <c r="KHC684" s="49"/>
      <c r="KHD684" s="49"/>
      <c r="KHE684" s="50"/>
      <c r="KHF684" s="47"/>
      <c r="KHG684" s="47"/>
      <c r="KHH684" s="47"/>
      <c r="KHI684" s="48"/>
      <c r="KHJ684" s="43"/>
      <c r="KHK684" s="44"/>
      <c r="KHL684" s="9"/>
      <c r="KHM684" s="49"/>
      <c r="KHN684" s="49"/>
      <c r="KHO684" s="49"/>
      <c r="KHP684" s="50"/>
      <c r="KHQ684" s="47"/>
      <c r="KHR684" s="47"/>
      <c r="KHS684" s="47"/>
      <c r="KHT684" s="48"/>
      <c r="KHU684" s="43"/>
      <c r="KHV684" s="44"/>
      <c r="KHW684" s="9"/>
      <c r="KHX684" s="49"/>
      <c r="KHY684" s="49"/>
      <c r="KHZ684" s="49"/>
      <c r="KIA684" s="50"/>
      <c r="KIB684" s="47"/>
      <c r="KIC684" s="47"/>
      <c r="KID684" s="47"/>
      <c r="KIE684" s="48"/>
      <c r="KIF684" s="43"/>
      <c r="KIG684" s="44"/>
      <c r="KIH684" s="9"/>
      <c r="KII684" s="49"/>
      <c r="KIJ684" s="49"/>
      <c r="KIK684" s="49"/>
      <c r="KIL684" s="50"/>
      <c r="KIM684" s="47"/>
      <c r="KIN684" s="47"/>
      <c r="KIO684" s="47"/>
      <c r="KIP684" s="48"/>
      <c r="KIQ684" s="43"/>
      <c r="KIR684" s="44"/>
      <c r="KIS684" s="9"/>
      <c r="KIT684" s="49"/>
      <c r="KIU684" s="49"/>
      <c r="KIV684" s="49"/>
      <c r="KIW684" s="50"/>
      <c r="KIX684" s="47"/>
      <c r="KIY684" s="47"/>
      <c r="KIZ684" s="47"/>
      <c r="KJA684" s="48"/>
      <c r="KJB684" s="43"/>
      <c r="KJC684" s="44"/>
      <c r="KJD684" s="9"/>
      <c r="KJE684" s="49"/>
      <c r="KJF684" s="49"/>
      <c r="KJG684" s="49"/>
      <c r="KJH684" s="50"/>
      <c r="KJI684" s="47"/>
      <c r="KJJ684" s="47"/>
      <c r="KJK684" s="47"/>
      <c r="KJL684" s="48"/>
      <c r="KJM684" s="43"/>
      <c r="KJN684" s="44"/>
      <c r="KJO684" s="9"/>
      <c r="KJP684" s="49"/>
      <c r="KJQ684" s="49"/>
      <c r="KJR684" s="49"/>
      <c r="KJS684" s="50"/>
      <c r="KJT684" s="47"/>
      <c r="KJU684" s="47"/>
      <c r="KJV684" s="47"/>
      <c r="KJW684" s="48"/>
      <c r="KJX684" s="43"/>
      <c r="KJY684" s="44"/>
      <c r="KJZ684" s="9"/>
      <c r="KKA684" s="49"/>
      <c r="KKB684" s="49"/>
      <c r="KKC684" s="49"/>
      <c r="KKD684" s="50"/>
      <c r="KKE684" s="47"/>
      <c r="KKF684" s="47"/>
      <c r="KKG684" s="47"/>
      <c r="KKH684" s="48"/>
      <c r="KKI684" s="43"/>
      <c r="KKJ684" s="44"/>
      <c r="KKK684" s="9"/>
      <c r="KKL684" s="49"/>
      <c r="KKM684" s="49"/>
      <c r="KKN684" s="49"/>
      <c r="KKO684" s="50"/>
      <c r="KKP684" s="47"/>
      <c r="KKQ684" s="47"/>
      <c r="KKR684" s="47"/>
      <c r="KKS684" s="48"/>
      <c r="KKT684" s="43"/>
      <c r="KKU684" s="44"/>
      <c r="KKV684" s="9"/>
      <c r="KKW684" s="49"/>
      <c r="KKX684" s="49"/>
      <c r="KKY684" s="49"/>
      <c r="KKZ684" s="50"/>
      <c r="KLA684" s="47"/>
      <c r="KLB684" s="47"/>
      <c r="KLC684" s="47"/>
      <c r="KLD684" s="48"/>
      <c r="KLE684" s="43"/>
      <c r="KLF684" s="44"/>
      <c r="KLG684" s="9"/>
      <c r="KLH684" s="49"/>
      <c r="KLI684" s="49"/>
      <c r="KLJ684" s="49"/>
      <c r="KLK684" s="50"/>
      <c r="KLL684" s="47"/>
      <c r="KLM684" s="47"/>
      <c r="KLN684" s="47"/>
      <c r="KLO684" s="48"/>
      <c r="KLP684" s="43"/>
      <c r="KLQ684" s="44"/>
      <c r="KLR684" s="9"/>
      <c r="KLS684" s="49"/>
      <c r="KLT684" s="49"/>
      <c r="KLU684" s="49"/>
      <c r="KLV684" s="50"/>
      <c r="KLW684" s="47"/>
      <c r="KLX684" s="47"/>
      <c r="KLY684" s="47"/>
      <c r="KLZ684" s="48"/>
      <c r="KMA684" s="43"/>
      <c r="KMB684" s="44"/>
      <c r="KMC684" s="9"/>
      <c r="KMD684" s="49"/>
      <c r="KME684" s="49"/>
      <c r="KMF684" s="49"/>
      <c r="KMG684" s="50"/>
      <c r="KMH684" s="47"/>
      <c r="KMI684" s="47"/>
      <c r="KMJ684" s="47"/>
      <c r="KMK684" s="48"/>
      <c r="KML684" s="43"/>
      <c r="KMM684" s="44"/>
      <c r="KMN684" s="9"/>
      <c r="KMO684" s="49"/>
      <c r="KMP684" s="49"/>
      <c r="KMQ684" s="49"/>
      <c r="KMR684" s="50"/>
      <c r="KMS684" s="47"/>
      <c r="KMT684" s="47"/>
      <c r="KMU684" s="47"/>
      <c r="KMV684" s="48"/>
      <c r="KMW684" s="43"/>
      <c r="KMX684" s="44"/>
      <c r="KMY684" s="9"/>
      <c r="KMZ684" s="49"/>
      <c r="KNA684" s="49"/>
      <c r="KNB684" s="49"/>
      <c r="KNC684" s="50"/>
      <c r="KND684" s="47"/>
      <c r="KNE684" s="47"/>
      <c r="KNF684" s="47"/>
      <c r="KNG684" s="48"/>
      <c r="KNH684" s="43"/>
      <c r="KNI684" s="44"/>
      <c r="KNJ684" s="9"/>
      <c r="KNK684" s="49"/>
      <c r="KNL684" s="49"/>
      <c r="KNM684" s="49"/>
      <c r="KNN684" s="50"/>
      <c r="KNO684" s="47"/>
      <c r="KNP684" s="47"/>
      <c r="KNQ684" s="47"/>
      <c r="KNR684" s="48"/>
      <c r="KNS684" s="43"/>
      <c r="KNT684" s="44"/>
      <c r="KNU684" s="9"/>
      <c r="KNV684" s="49"/>
      <c r="KNW684" s="49"/>
      <c r="KNX684" s="49"/>
      <c r="KNY684" s="50"/>
      <c r="KNZ684" s="47"/>
      <c r="KOA684" s="47"/>
      <c r="KOB684" s="47"/>
      <c r="KOC684" s="48"/>
      <c r="KOD684" s="43"/>
      <c r="KOE684" s="44"/>
      <c r="KOF684" s="9"/>
      <c r="KOG684" s="49"/>
      <c r="KOH684" s="49"/>
      <c r="KOI684" s="49"/>
      <c r="KOJ684" s="50"/>
      <c r="KOK684" s="47"/>
      <c r="KOL684" s="47"/>
      <c r="KOM684" s="47"/>
      <c r="KON684" s="48"/>
      <c r="KOO684" s="43"/>
      <c r="KOP684" s="44"/>
      <c r="KOQ684" s="9"/>
      <c r="KOR684" s="49"/>
      <c r="KOS684" s="49"/>
      <c r="KOT684" s="49"/>
      <c r="KOU684" s="50"/>
      <c r="KOV684" s="47"/>
      <c r="KOW684" s="47"/>
      <c r="KOX684" s="47"/>
      <c r="KOY684" s="48"/>
      <c r="KOZ684" s="43"/>
      <c r="KPA684" s="44"/>
      <c r="KPB684" s="9"/>
      <c r="KPC684" s="49"/>
      <c r="KPD684" s="49"/>
      <c r="KPE684" s="49"/>
      <c r="KPF684" s="50"/>
      <c r="KPG684" s="47"/>
      <c r="KPH684" s="47"/>
      <c r="KPI684" s="47"/>
      <c r="KPJ684" s="48"/>
      <c r="KPK684" s="43"/>
      <c r="KPL684" s="44"/>
      <c r="KPM684" s="9"/>
      <c r="KPN684" s="49"/>
      <c r="KPO684" s="49"/>
      <c r="KPP684" s="49"/>
      <c r="KPQ684" s="50"/>
      <c r="KPR684" s="47"/>
      <c r="KPS684" s="47"/>
      <c r="KPT684" s="47"/>
      <c r="KPU684" s="48"/>
      <c r="KPV684" s="43"/>
      <c r="KPW684" s="44"/>
      <c r="KPX684" s="9"/>
      <c r="KPY684" s="49"/>
      <c r="KPZ684" s="49"/>
      <c r="KQA684" s="49"/>
      <c r="KQB684" s="50"/>
      <c r="KQC684" s="47"/>
      <c r="KQD684" s="47"/>
      <c r="KQE684" s="47"/>
      <c r="KQF684" s="48"/>
      <c r="KQG684" s="43"/>
      <c r="KQH684" s="44"/>
      <c r="KQI684" s="9"/>
      <c r="KQJ684" s="49"/>
      <c r="KQK684" s="49"/>
      <c r="KQL684" s="49"/>
      <c r="KQM684" s="50"/>
      <c r="KQN684" s="47"/>
      <c r="KQO684" s="47"/>
      <c r="KQP684" s="47"/>
      <c r="KQQ684" s="48"/>
      <c r="KQR684" s="43"/>
      <c r="KQS684" s="44"/>
      <c r="KQT684" s="9"/>
      <c r="KQU684" s="49"/>
      <c r="KQV684" s="49"/>
      <c r="KQW684" s="49"/>
      <c r="KQX684" s="50"/>
      <c r="KQY684" s="47"/>
      <c r="KQZ684" s="47"/>
      <c r="KRA684" s="47"/>
      <c r="KRB684" s="48"/>
      <c r="KRC684" s="43"/>
      <c r="KRD684" s="44"/>
      <c r="KRE684" s="9"/>
      <c r="KRF684" s="49"/>
      <c r="KRG684" s="49"/>
      <c r="KRH684" s="49"/>
      <c r="KRI684" s="50"/>
      <c r="KRJ684" s="47"/>
      <c r="KRK684" s="47"/>
      <c r="KRL684" s="47"/>
      <c r="KRM684" s="48"/>
      <c r="KRN684" s="43"/>
      <c r="KRO684" s="44"/>
      <c r="KRP684" s="9"/>
      <c r="KRQ684" s="49"/>
      <c r="KRR684" s="49"/>
      <c r="KRS684" s="49"/>
      <c r="KRT684" s="50"/>
      <c r="KRU684" s="47"/>
      <c r="KRV684" s="47"/>
      <c r="KRW684" s="47"/>
      <c r="KRX684" s="48"/>
      <c r="KRY684" s="43"/>
      <c r="KRZ684" s="44"/>
      <c r="KSA684" s="9"/>
      <c r="KSB684" s="49"/>
      <c r="KSC684" s="49"/>
      <c r="KSD684" s="49"/>
      <c r="KSE684" s="50"/>
      <c r="KSF684" s="47"/>
      <c r="KSG684" s="47"/>
      <c r="KSH684" s="47"/>
      <c r="KSI684" s="48"/>
      <c r="KSJ684" s="43"/>
      <c r="KSK684" s="44"/>
      <c r="KSL684" s="9"/>
      <c r="KSM684" s="49"/>
      <c r="KSN684" s="49"/>
      <c r="KSO684" s="49"/>
      <c r="KSP684" s="50"/>
      <c r="KSQ684" s="47"/>
      <c r="KSR684" s="47"/>
      <c r="KSS684" s="47"/>
      <c r="KST684" s="48"/>
      <c r="KSU684" s="43"/>
      <c r="KSV684" s="44"/>
      <c r="KSW684" s="9"/>
      <c r="KSX684" s="49"/>
      <c r="KSY684" s="49"/>
      <c r="KSZ684" s="49"/>
      <c r="KTA684" s="50"/>
      <c r="KTB684" s="47"/>
      <c r="KTC684" s="47"/>
      <c r="KTD684" s="47"/>
      <c r="KTE684" s="48"/>
      <c r="KTF684" s="43"/>
      <c r="KTG684" s="44"/>
      <c r="KTH684" s="9"/>
      <c r="KTI684" s="49"/>
      <c r="KTJ684" s="49"/>
      <c r="KTK684" s="49"/>
      <c r="KTL684" s="50"/>
      <c r="KTM684" s="47"/>
      <c r="KTN684" s="47"/>
      <c r="KTO684" s="47"/>
      <c r="KTP684" s="48"/>
      <c r="KTQ684" s="43"/>
      <c r="KTR684" s="44"/>
      <c r="KTS684" s="9"/>
      <c r="KTT684" s="49"/>
      <c r="KTU684" s="49"/>
      <c r="KTV684" s="49"/>
      <c r="KTW684" s="50"/>
      <c r="KTX684" s="47"/>
      <c r="KTY684" s="47"/>
      <c r="KTZ684" s="47"/>
      <c r="KUA684" s="48"/>
      <c r="KUB684" s="43"/>
      <c r="KUC684" s="44"/>
      <c r="KUD684" s="9"/>
      <c r="KUE684" s="49"/>
      <c r="KUF684" s="49"/>
      <c r="KUG684" s="49"/>
      <c r="KUH684" s="50"/>
      <c r="KUI684" s="47"/>
      <c r="KUJ684" s="47"/>
      <c r="KUK684" s="47"/>
      <c r="KUL684" s="48"/>
      <c r="KUM684" s="43"/>
      <c r="KUN684" s="44"/>
      <c r="KUO684" s="9"/>
      <c r="KUP684" s="49"/>
      <c r="KUQ684" s="49"/>
      <c r="KUR684" s="49"/>
      <c r="KUS684" s="50"/>
      <c r="KUT684" s="47"/>
      <c r="KUU684" s="47"/>
      <c r="KUV684" s="47"/>
      <c r="KUW684" s="48"/>
      <c r="KUX684" s="43"/>
      <c r="KUY684" s="44"/>
      <c r="KUZ684" s="9"/>
      <c r="KVA684" s="49"/>
      <c r="KVB684" s="49"/>
      <c r="KVC684" s="49"/>
      <c r="KVD684" s="50"/>
      <c r="KVE684" s="47"/>
      <c r="KVF684" s="47"/>
      <c r="KVG684" s="47"/>
      <c r="KVH684" s="48"/>
      <c r="KVI684" s="43"/>
      <c r="KVJ684" s="44"/>
      <c r="KVK684" s="9"/>
      <c r="KVL684" s="49"/>
      <c r="KVM684" s="49"/>
      <c r="KVN684" s="49"/>
      <c r="KVO684" s="50"/>
      <c r="KVP684" s="47"/>
      <c r="KVQ684" s="47"/>
      <c r="KVR684" s="47"/>
      <c r="KVS684" s="48"/>
      <c r="KVT684" s="43"/>
      <c r="KVU684" s="44"/>
      <c r="KVV684" s="9"/>
      <c r="KVW684" s="49"/>
      <c r="KVX684" s="49"/>
      <c r="KVY684" s="49"/>
      <c r="KVZ684" s="50"/>
      <c r="KWA684" s="47"/>
      <c r="KWB684" s="47"/>
      <c r="KWC684" s="47"/>
      <c r="KWD684" s="48"/>
      <c r="KWE684" s="43"/>
      <c r="KWF684" s="44"/>
      <c r="KWG684" s="9"/>
      <c r="KWH684" s="49"/>
      <c r="KWI684" s="49"/>
      <c r="KWJ684" s="49"/>
      <c r="KWK684" s="50"/>
      <c r="KWL684" s="47"/>
      <c r="KWM684" s="47"/>
      <c r="KWN684" s="47"/>
      <c r="KWO684" s="48"/>
      <c r="KWP684" s="43"/>
      <c r="KWQ684" s="44"/>
      <c r="KWR684" s="9"/>
      <c r="KWS684" s="49"/>
      <c r="KWT684" s="49"/>
      <c r="KWU684" s="49"/>
      <c r="KWV684" s="50"/>
      <c r="KWW684" s="47"/>
      <c r="KWX684" s="47"/>
      <c r="KWY684" s="47"/>
      <c r="KWZ684" s="48"/>
      <c r="KXA684" s="43"/>
      <c r="KXB684" s="44"/>
      <c r="KXC684" s="9"/>
      <c r="KXD684" s="49"/>
      <c r="KXE684" s="49"/>
      <c r="KXF684" s="49"/>
      <c r="KXG684" s="50"/>
      <c r="KXH684" s="47"/>
      <c r="KXI684" s="47"/>
      <c r="KXJ684" s="47"/>
      <c r="KXK684" s="48"/>
      <c r="KXL684" s="43"/>
      <c r="KXM684" s="44"/>
      <c r="KXN684" s="9"/>
      <c r="KXO684" s="49"/>
      <c r="KXP684" s="49"/>
      <c r="KXQ684" s="49"/>
      <c r="KXR684" s="50"/>
      <c r="KXS684" s="47"/>
      <c r="KXT684" s="47"/>
      <c r="KXU684" s="47"/>
      <c r="KXV684" s="48"/>
      <c r="KXW684" s="43"/>
      <c r="KXX684" s="44"/>
      <c r="KXY684" s="9"/>
      <c r="KXZ684" s="49"/>
      <c r="KYA684" s="49"/>
      <c r="KYB684" s="49"/>
      <c r="KYC684" s="50"/>
      <c r="KYD684" s="47"/>
      <c r="KYE684" s="47"/>
      <c r="KYF684" s="47"/>
      <c r="KYG684" s="48"/>
      <c r="KYH684" s="43"/>
      <c r="KYI684" s="44"/>
      <c r="KYJ684" s="9"/>
      <c r="KYK684" s="49"/>
      <c r="KYL684" s="49"/>
      <c r="KYM684" s="49"/>
      <c r="KYN684" s="50"/>
      <c r="KYO684" s="47"/>
      <c r="KYP684" s="47"/>
      <c r="KYQ684" s="47"/>
      <c r="KYR684" s="48"/>
      <c r="KYS684" s="43"/>
      <c r="KYT684" s="44"/>
      <c r="KYU684" s="9"/>
      <c r="KYV684" s="49"/>
      <c r="KYW684" s="49"/>
      <c r="KYX684" s="49"/>
      <c r="KYY684" s="50"/>
      <c r="KYZ684" s="47"/>
      <c r="KZA684" s="47"/>
      <c r="KZB684" s="47"/>
      <c r="KZC684" s="48"/>
      <c r="KZD684" s="43"/>
      <c r="KZE684" s="44"/>
      <c r="KZF684" s="9"/>
      <c r="KZG684" s="49"/>
      <c r="KZH684" s="49"/>
      <c r="KZI684" s="49"/>
      <c r="KZJ684" s="50"/>
      <c r="KZK684" s="47"/>
      <c r="KZL684" s="47"/>
      <c r="KZM684" s="47"/>
      <c r="KZN684" s="48"/>
      <c r="KZO684" s="43"/>
      <c r="KZP684" s="44"/>
      <c r="KZQ684" s="9"/>
      <c r="KZR684" s="49"/>
      <c r="KZS684" s="49"/>
      <c r="KZT684" s="49"/>
      <c r="KZU684" s="50"/>
      <c r="KZV684" s="47"/>
      <c r="KZW684" s="47"/>
      <c r="KZX684" s="47"/>
      <c r="KZY684" s="48"/>
      <c r="KZZ684" s="43"/>
      <c r="LAA684" s="44"/>
      <c r="LAB684" s="9"/>
      <c r="LAC684" s="49"/>
      <c r="LAD684" s="49"/>
      <c r="LAE684" s="49"/>
      <c r="LAF684" s="50"/>
      <c r="LAG684" s="47"/>
      <c r="LAH684" s="47"/>
      <c r="LAI684" s="47"/>
      <c r="LAJ684" s="48"/>
      <c r="LAK684" s="43"/>
      <c r="LAL684" s="44"/>
      <c r="LAM684" s="9"/>
      <c r="LAN684" s="49"/>
      <c r="LAO684" s="49"/>
      <c r="LAP684" s="49"/>
      <c r="LAQ684" s="50"/>
      <c r="LAR684" s="47"/>
      <c r="LAS684" s="47"/>
      <c r="LAT684" s="47"/>
      <c r="LAU684" s="48"/>
      <c r="LAV684" s="43"/>
      <c r="LAW684" s="44"/>
      <c r="LAX684" s="9"/>
      <c r="LAY684" s="49"/>
      <c r="LAZ684" s="49"/>
      <c r="LBA684" s="49"/>
      <c r="LBB684" s="50"/>
      <c r="LBC684" s="47"/>
      <c r="LBD684" s="47"/>
      <c r="LBE684" s="47"/>
      <c r="LBF684" s="48"/>
      <c r="LBG684" s="43"/>
      <c r="LBH684" s="44"/>
      <c r="LBI684" s="9"/>
      <c r="LBJ684" s="49"/>
      <c r="LBK684" s="49"/>
      <c r="LBL684" s="49"/>
      <c r="LBM684" s="50"/>
      <c r="LBN684" s="47"/>
      <c r="LBO684" s="47"/>
      <c r="LBP684" s="47"/>
      <c r="LBQ684" s="48"/>
      <c r="LBR684" s="43"/>
      <c r="LBS684" s="44"/>
      <c r="LBT684" s="9"/>
      <c r="LBU684" s="49"/>
      <c r="LBV684" s="49"/>
      <c r="LBW684" s="49"/>
      <c r="LBX684" s="50"/>
      <c r="LBY684" s="47"/>
      <c r="LBZ684" s="47"/>
      <c r="LCA684" s="47"/>
      <c r="LCB684" s="48"/>
      <c r="LCC684" s="43"/>
      <c r="LCD684" s="44"/>
      <c r="LCE684" s="9"/>
      <c r="LCF684" s="49"/>
      <c r="LCG684" s="49"/>
      <c r="LCH684" s="49"/>
      <c r="LCI684" s="50"/>
      <c r="LCJ684" s="47"/>
      <c r="LCK684" s="47"/>
      <c r="LCL684" s="47"/>
      <c r="LCM684" s="48"/>
      <c r="LCN684" s="43"/>
      <c r="LCO684" s="44"/>
      <c r="LCP684" s="9"/>
      <c r="LCQ684" s="49"/>
      <c r="LCR684" s="49"/>
      <c r="LCS684" s="49"/>
      <c r="LCT684" s="50"/>
      <c r="LCU684" s="47"/>
      <c r="LCV684" s="47"/>
      <c r="LCW684" s="47"/>
      <c r="LCX684" s="48"/>
      <c r="LCY684" s="43"/>
      <c r="LCZ684" s="44"/>
      <c r="LDA684" s="9"/>
      <c r="LDB684" s="49"/>
      <c r="LDC684" s="49"/>
      <c r="LDD684" s="49"/>
      <c r="LDE684" s="50"/>
      <c r="LDF684" s="47"/>
      <c r="LDG684" s="47"/>
      <c r="LDH684" s="47"/>
      <c r="LDI684" s="48"/>
      <c r="LDJ684" s="43"/>
      <c r="LDK684" s="44"/>
      <c r="LDL684" s="9"/>
      <c r="LDM684" s="49"/>
      <c r="LDN684" s="49"/>
      <c r="LDO684" s="49"/>
      <c r="LDP684" s="50"/>
      <c r="LDQ684" s="47"/>
      <c r="LDR684" s="47"/>
      <c r="LDS684" s="47"/>
      <c r="LDT684" s="48"/>
      <c r="LDU684" s="43"/>
      <c r="LDV684" s="44"/>
      <c r="LDW684" s="9"/>
      <c r="LDX684" s="49"/>
      <c r="LDY684" s="49"/>
      <c r="LDZ684" s="49"/>
      <c r="LEA684" s="50"/>
      <c r="LEB684" s="47"/>
      <c r="LEC684" s="47"/>
      <c r="LED684" s="47"/>
      <c r="LEE684" s="48"/>
      <c r="LEF684" s="43"/>
      <c r="LEG684" s="44"/>
      <c r="LEH684" s="9"/>
      <c r="LEI684" s="49"/>
      <c r="LEJ684" s="49"/>
      <c r="LEK684" s="49"/>
      <c r="LEL684" s="50"/>
      <c r="LEM684" s="47"/>
      <c r="LEN684" s="47"/>
      <c r="LEO684" s="47"/>
      <c r="LEP684" s="48"/>
      <c r="LEQ684" s="43"/>
      <c r="LER684" s="44"/>
      <c r="LES684" s="9"/>
      <c r="LET684" s="49"/>
      <c r="LEU684" s="49"/>
      <c r="LEV684" s="49"/>
      <c r="LEW684" s="50"/>
      <c r="LEX684" s="47"/>
      <c r="LEY684" s="47"/>
      <c r="LEZ684" s="47"/>
      <c r="LFA684" s="48"/>
      <c r="LFB684" s="43"/>
      <c r="LFC684" s="44"/>
      <c r="LFD684" s="9"/>
      <c r="LFE684" s="49"/>
      <c r="LFF684" s="49"/>
      <c r="LFG684" s="49"/>
      <c r="LFH684" s="50"/>
      <c r="LFI684" s="47"/>
      <c r="LFJ684" s="47"/>
      <c r="LFK684" s="47"/>
      <c r="LFL684" s="48"/>
      <c r="LFM684" s="43"/>
      <c r="LFN684" s="44"/>
      <c r="LFO684" s="9"/>
      <c r="LFP684" s="49"/>
      <c r="LFQ684" s="49"/>
      <c r="LFR684" s="49"/>
      <c r="LFS684" s="50"/>
      <c r="LFT684" s="47"/>
      <c r="LFU684" s="47"/>
      <c r="LFV684" s="47"/>
      <c r="LFW684" s="48"/>
      <c r="LFX684" s="43"/>
      <c r="LFY684" s="44"/>
      <c r="LFZ684" s="9"/>
      <c r="LGA684" s="49"/>
      <c r="LGB684" s="49"/>
      <c r="LGC684" s="49"/>
      <c r="LGD684" s="50"/>
      <c r="LGE684" s="47"/>
      <c r="LGF684" s="47"/>
      <c r="LGG684" s="47"/>
      <c r="LGH684" s="48"/>
      <c r="LGI684" s="43"/>
      <c r="LGJ684" s="44"/>
      <c r="LGK684" s="9"/>
      <c r="LGL684" s="49"/>
      <c r="LGM684" s="49"/>
      <c r="LGN684" s="49"/>
      <c r="LGO684" s="50"/>
      <c r="LGP684" s="47"/>
      <c r="LGQ684" s="47"/>
      <c r="LGR684" s="47"/>
      <c r="LGS684" s="48"/>
      <c r="LGT684" s="43"/>
      <c r="LGU684" s="44"/>
      <c r="LGV684" s="9"/>
      <c r="LGW684" s="49"/>
      <c r="LGX684" s="49"/>
      <c r="LGY684" s="49"/>
      <c r="LGZ684" s="50"/>
      <c r="LHA684" s="47"/>
      <c r="LHB684" s="47"/>
      <c r="LHC684" s="47"/>
      <c r="LHD684" s="48"/>
      <c r="LHE684" s="43"/>
      <c r="LHF684" s="44"/>
      <c r="LHG684" s="9"/>
      <c r="LHH684" s="49"/>
      <c r="LHI684" s="49"/>
      <c r="LHJ684" s="49"/>
      <c r="LHK684" s="50"/>
      <c r="LHL684" s="47"/>
      <c r="LHM684" s="47"/>
      <c r="LHN684" s="47"/>
      <c r="LHO684" s="48"/>
      <c r="LHP684" s="43"/>
      <c r="LHQ684" s="44"/>
      <c r="LHR684" s="9"/>
      <c r="LHS684" s="49"/>
      <c r="LHT684" s="49"/>
      <c r="LHU684" s="49"/>
      <c r="LHV684" s="50"/>
      <c r="LHW684" s="47"/>
      <c r="LHX684" s="47"/>
      <c r="LHY684" s="47"/>
      <c r="LHZ684" s="48"/>
      <c r="LIA684" s="43"/>
      <c r="LIB684" s="44"/>
      <c r="LIC684" s="9"/>
      <c r="LID684" s="49"/>
      <c r="LIE684" s="49"/>
      <c r="LIF684" s="49"/>
      <c r="LIG684" s="50"/>
      <c r="LIH684" s="47"/>
      <c r="LII684" s="47"/>
      <c r="LIJ684" s="47"/>
      <c r="LIK684" s="48"/>
      <c r="LIL684" s="43"/>
      <c r="LIM684" s="44"/>
      <c r="LIN684" s="9"/>
      <c r="LIO684" s="49"/>
      <c r="LIP684" s="49"/>
      <c r="LIQ684" s="49"/>
      <c r="LIR684" s="50"/>
      <c r="LIS684" s="47"/>
      <c r="LIT684" s="47"/>
      <c r="LIU684" s="47"/>
      <c r="LIV684" s="48"/>
      <c r="LIW684" s="43"/>
      <c r="LIX684" s="44"/>
      <c r="LIY684" s="9"/>
      <c r="LIZ684" s="49"/>
      <c r="LJA684" s="49"/>
      <c r="LJB684" s="49"/>
      <c r="LJC684" s="50"/>
      <c r="LJD684" s="47"/>
      <c r="LJE684" s="47"/>
      <c r="LJF684" s="47"/>
      <c r="LJG684" s="48"/>
      <c r="LJH684" s="43"/>
      <c r="LJI684" s="44"/>
      <c r="LJJ684" s="9"/>
      <c r="LJK684" s="49"/>
      <c r="LJL684" s="49"/>
      <c r="LJM684" s="49"/>
      <c r="LJN684" s="50"/>
      <c r="LJO684" s="47"/>
      <c r="LJP684" s="47"/>
      <c r="LJQ684" s="47"/>
      <c r="LJR684" s="48"/>
      <c r="LJS684" s="43"/>
      <c r="LJT684" s="44"/>
      <c r="LJU684" s="9"/>
      <c r="LJV684" s="49"/>
      <c r="LJW684" s="49"/>
      <c r="LJX684" s="49"/>
      <c r="LJY684" s="50"/>
      <c r="LJZ684" s="47"/>
      <c r="LKA684" s="47"/>
      <c r="LKB684" s="47"/>
      <c r="LKC684" s="48"/>
      <c r="LKD684" s="43"/>
      <c r="LKE684" s="44"/>
      <c r="LKF684" s="9"/>
      <c r="LKG684" s="49"/>
      <c r="LKH684" s="49"/>
      <c r="LKI684" s="49"/>
      <c r="LKJ684" s="50"/>
      <c r="LKK684" s="47"/>
      <c r="LKL684" s="47"/>
      <c r="LKM684" s="47"/>
      <c r="LKN684" s="48"/>
      <c r="LKO684" s="43"/>
      <c r="LKP684" s="44"/>
      <c r="LKQ684" s="9"/>
      <c r="LKR684" s="49"/>
      <c r="LKS684" s="49"/>
      <c r="LKT684" s="49"/>
      <c r="LKU684" s="50"/>
      <c r="LKV684" s="47"/>
      <c r="LKW684" s="47"/>
      <c r="LKX684" s="47"/>
      <c r="LKY684" s="48"/>
      <c r="LKZ684" s="43"/>
      <c r="LLA684" s="44"/>
      <c r="LLB684" s="9"/>
      <c r="LLC684" s="49"/>
      <c r="LLD684" s="49"/>
      <c r="LLE684" s="49"/>
      <c r="LLF684" s="50"/>
      <c r="LLG684" s="47"/>
      <c r="LLH684" s="47"/>
      <c r="LLI684" s="47"/>
      <c r="LLJ684" s="48"/>
      <c r="LLK684" s="43"/>
      <c r="LLL684" s="44"/>
      <c r="LLM684" s="9"/>
      <c r="LLN684" s="49"/>
      <c r="LLO684" s="49"/>
      <c r="LLP684" s="49"/>
      <c r="LLQ684" s="50"/>
      <c r="LLR684" s="47"/>
      <c r="LLS684" s="47"/>
      <c r="LLT684" s="47"/>
      <c r="LLU684" s="48"/>
      <c r="LLV684" s="43"/>
      <c r="LLW684" s="44"/>
      <c r="LLX684" s="9"/>
      <c r="LLY684" s="49"/>
      <c r="LLZ684" s="49"/>
      <c r="LMA684" s="49"/>
      <c r="LMB684" s="50"/>
      <c r="LMC684" s="47"/>
      <c r="LMD684" s="47"/>
      <c r="LME684" s="47"/>
      <c r="LMF684" s="48"/>
      <c r="LMG684" s="43"/>
      <c r="LMH684" s="44"/>
      <c r="LMI684" s="9"/>
      <c r="LMJ684" s="49"/>
      <c r="LMK684" s="49"/>
      <c r="LML684" s="49"/>
      <c r="LMM684" s="50"/>
      <c r="LMN684" s="47"/>
      <c r="LMO684" s="47"/>
      <c r="LMP684" s="47"/>
      <c r="LMQ684" s="48"/>
      <c r="LMR684" s="43"/>
      <c r="LMS684" s="44"/>
      <c r="LMT684" s="9"/>
      <c r="LMU684" s="49"/>
      <c r="LMV684" s="49"/>
      <c r="LMW684" s="49"/>
      <c r="LMX684" s="50"/>
      <c r="LMY684" s="47"/>
      <c r="LMZ684" s="47"/>
      <c r="LNA684" s="47"/>
      <c r="LNB684" s="48"/>
      <c r="LNC684" s="43"/>
      <c r="LND684" s="44"/>
      <c r="LNE684" s="9"/>
      <c r="LNF684" s="49"/>
      <c r="LNG684" s="49"/>
      <c r="LNH684" s="49"/>
      <c r="LNI684" s="50"/>
      <c r="LNJ684" s="47"/>
      <c r="LNK684" s="47"/>
      <c r="LNL684" s="47"/>
      <c r="LNM684" s="48"/>
      <c r="LNN684" s="43"/>
      <c r="LNO684" s="44"/>
      <c r="LNP684" s="9"/>
      <c r="LNQ684" s="49"/>
      <c r="LNR684" s="49"/>
      <c r="LNS684" s="49"/>
      <c r="LNT684" s="50"/>
      <c r="LNU684" s="47"/>
      <c r="LNV684" s="47"/>
      <c r="LNW684" s="47"/>
      <c r="LNX684" s="48"/>
      <c r="LNY684" s="43"/>
      <c r="LNZ684" s="44"/>
      <c r="LOA684" s="9"/>
      <c r="LOB684" s="49"/>
      <c r="LOC684" s="49"/>
      <c r="LOD684" s="49"/>
      <c r="LOE684" s="50"/>
      <c r="LOF684" s="47"/>
      <c r="LOG684" s="47"/>
      <c r="LOH684" s="47"/>
      <c r="LOI684" s="48"/>
      <c r="LOJ684" s="43"/>
      <c r="LOK684" s="44"/>
      <c r="LOL684" s="9"/>
      <c r="LOM684" s="49"/>
      <c r="LON684" s="49"/>
      <c r="LOO684" s="49"/>
      <c r="LOP684" s="50"/>
      <c r="LOQ684" s="47"/>
      <c r="LOR684" s="47"/>
      <c r="LOS684" s="47"/>
      <c r="LOT684" s="48"/>
      <c r="LOU684" s="43"/>
      <c r="LOV684" s="44"/>
      <c r="LOW684" s="9"/>
      <c r="LOX684" s="49"/>
      <c r="LOY684" s="49"/>
      <c r="LOZ684" s="49"/>
      <c r="LPA684" s="50"/>
      <c r="LPB684" s="47"/>
      <c r="LPC684" s="47"/>
      <c r="LPD684" s="47"/>
      <c r="LPE684" s="48"/>
      <c r="LPF684" s="43"/>
      <c r="LPG684" s="44"/>
      <c r="LPH684" s="9"/>
      <c r="LPI684" s="49"/>
      <c r="LPJ684" s="49"/>
      <c r="LPK684" s="49"/>
      <c r="LPL684" s="50"/>
      <c r="LPM684" s="47"/>
      <c r="LPN684" s="47"/>
      <c r="LPO684" s="47"/>
      <c r="LPP684" s="48"/>
      <c r="LPQ684" s="43"/>
      <c r="LPR684" s="44"/>
      <c r="LPS684" s="9"/>
      <c r="LPT684" s="49"/>
      <c r="LPU684" s="49"/>
      <c r="LPV684" s="49"/>
      <c r="LPW684" s="50"/>
      <c r="LPX684" s="47"/>
      <c r="LPY684" s="47"/>
      <c r="LPZ684" s="47"/>
      <c r="LQA684" s="48"/>
      <c r="LQB684" s="43"/>
      <c r="LQC684" s="44"/>
      <c r="LQD684" s="9"/>
      <c r="LQE684" s="49"/>
      <c r="LQF684" s="49"/>
      <c r="LQG684" s="49"/>
      <c r="LQH684" s="50"/>
      <c r="LQI684" s="47"/>
      <c r="LQJ684" s="47"/>
      <c r="LQK684" s="47"/>
      <c r="LQL684" s="48"/>
      <c r="LQM684" s="43"/>
      <c r="LQN684" s="44"/>
      <c r="LQO684" s="9"/>
      <c r="LQP684" s="49"/>
      <c r="LQQ684" s="49"/>
      <c r="LQR684" s="49"/>
      <c r="LQS684" s="50"/>
      <c r="LQT684" s="47"/>
      <c r="LQU684" s="47"/>
      <c r="LQV684" s="47"/>
      <c r="LQW684" s="48"/>
      <c r="LQX684" s="43"/>
      <c r="LQY684" s="44"/>
      <c r="LQZ684" s="9"/>
      <c r="LRA684" s="49"/>
      <c r="LRB684" s="49"/>
      <c r="LRC684" s="49"/>
      <c r="LRD684" s="50"/>
      <c r="LRE684" s="47"/>
      <c r="LRF684" s="47"/>
      <c r="LRG684" s="47"/>
      <c r="LRH684" s="48"/>
      <c r="LRI684" s="43"/>
      <c r="LRJ684" s="44"/>
      <c r="LRK684" s="9"/>
      <c r="LRL684" s="49"/>
      <c r="LRM684" s="49"/>
      <c r="LRN684" s="49"/>
      <c r="LRO684" s="50"/>
      <c r="LRP684" s="47"/>
      <c r="LRQ684" s="47"/>
      <c r="LRR684" s="47"/>
      <c r="LRS684" s="48"/>
      <c r="LRT684" s="43"/>
      <c r="LRU684" s="44"/>
      <c r="LRV684" s="9"/>
      <c r="LRW684" s="49"/>
      <c r="LRX684" s="49"/>
      <c r="LRY684" s="49"/>
      <c r="LRZ684" s="50"/>
      <c r="LSA684" s="47"/>
      <c r="LSB684" s="47"/>
      <c r="LSC684" s="47"/>
      <c r="LSD684" s="48"/>
      <c r="LSE684" s="43"/>
      <c r="LSF684" s="44"/>
      <c r="LSG684" s="9"/>
      <c r="LSH684" s="49"/>
      <c r="LSI684" s="49"/>
      <c r="LSJ684" s="49"/>
      <c r="LSK684" s="50"/>
      <c r="LSL684" s="47"/>
      <c r="LSM684" s="47"/>
      <c r="LSN684" s="47"/>
      <c r="LSO684" s="48"/>
      <c r="LSP684" s="43"/>
      <c r="LSQ684" s="44"/>
      <c r="LSR684" s="9"/>
      <c r="LSS684" s="49"/>
      <c r="LST684" s="49"/>
      <c r="LSU684" s="49"/>
      <c r="LSV684" s="50"/>
      <c r="LSW684" s="47"/>
      <c r="LSX684" s="47"/>
      <c r="LSY684" s="47"/>
      <c r="LSZ684" s="48"/>
      <c r="LTA684" s="43"/>
      <c r="LTB684" s="44"/>
      <c r="LTC684" s="9"/>
      <c r="LTD684" s="49"/>
      <c r="LTE684" s="49"/>
      <c r="LTF684" s="49"/>
      <c r="LTG684" s="50"/>
      <c r="LTH684" s="47"/>
      <c r="LTI684" s="47"/>
      <c r="LTJ684" s="47"/>
      <c r="LTK684" s="48"/>
      <c r="LTL684" s="43"/>
      <c r="LTM684" s="44"/>
      <c r="LTN684" s="9"/>
      <c r="LTO684" s="49"/>
      <c r="LTP684" s="49"/>
      <c r="LTQ684" s="49"/>
      <c r="LTR684" s="50"/>
      <c r="LTS684" s="47"/>
      <c r="LTT684" s="47"/>
      <c r="LTU684" s="47"/>
      <c r="LTV684" s="48"/>
      <c r="LTW684" s="43"/>
      <c r="LTX684" s="44"/>
      <c r="LTY684" s="9"/>
      <c r="LTZ684" s="49"/>
      <c r="LUA684" s="49"/>
      <c r="LUB684" s="49"/>
      <c r="LUC684" s="50"/>
      <c r="LUD684" s="47"/>
      <c r="LUE684" s="47"/>
      <c r="LUF684" s="47"/>
      <c r="LUG684" s="48"/>
      <c r="LUH684" s="43"/>
      <c r="LUI684" s="44"/>
      <c r="LUJ684" s="9"/>
      <c r="LUK684" s="49"/>
      <c r="LUL684" s="49"/>
      <c r="LUM684" s="49"/>
      <c r="LUN684" s="50"/>
      <c r="LUO684" s="47"/>
      <c r="LUP684" s="47"/>
      <c r="LUQ684" s="47"/>
      <c r="LUR684" s="48"/>
      <c r="LUS684" s="43"/>
      <c r="LUT684" s="44"/>
      <c r="LUU684" s="9"/>
      <c r="LUV684" s="49"/>
      <c r="LUW684" s="49"/>
      <c r="LUX684" s="49"/>
      <c r="LUY684" s="50"/>
      <c r="LUZ684" s="47"/>
      <c r="LVA684" s="47"/>
      <c r="LVB684" s="47"/>
      <c r="LVC684" s="48"/>
      <c r="LVD684" s="43"/>
      <c r="LVE684" s="44"/>
      <c r="LVF684" s="9"/>
      <c r="LVG684" s="49"/>
      <c r="LVH684" s="49"/>
      <c r="LVI684" s="49"/>
      <c r="LVJ684" s="50"/>
      <c r="LVK684" s="47"/>
      <c r="LVL684" s="47"/>
      <c r="LVM684" s="47"/>
      <c r="LVN684" s="48"/>
      <c r="LVO684" s="43"/>
      <c r="LVP684" s="44"/>
      <c r="LVQ684" s="9"/>
      <c r="LVR684" s="49"/>
      <c r="LVS684" s="49"/>
      <c r="LVT684" s="49"/>
      <c r="LVU684" s="50"/>
      <c r="LVV684" s="47"/>
      <c r="LVW684" s="47"/>
      <c r="LVX684" s="47"/>
      <c r="LVY684" s="48"/>
      <c r="LVZ684" s="43"/>
      <c r="LWA684" s="44"/>
      <c r="LWB684" s="9"/>
      <c r="LWC684" s="49"/>
      <c r="LWD684" s="49"/>
      <c r="LWE684" s="49"/>
      <c r="LWF684" s="50"/>
      <c r="LWG684" s="47"/>
      <c r="LWH684" s="47"/>
      <c r="LWI684" s="47"/>
      <c r="LWJ684" s="48"/>
      <c r="LWK684" s="43"/>
      <c r="LWL684" s="44"/>
      <c r="LWM684" s="9"/>
      <c r="LWN684" s="49"/>
      <c r="LWO684" s="49"/>
      <c r="LWP684" s="49"/>
      <c r="LWQ684" s="50"/>
      <c r="LWR684" s="47"/>
      <c r="LWS684" s="47"/>
      <c r="LWT684" s="47"/>
      <c r="LWU684" s="48"/>
      <c r="LWV684" s="43"/>
      <c r="LWW684" s="44"/>
      <c r="LWX684" s="9"/>
      <c r="LWY684" s="49"/>
      <c r="LWZ684" s="49"/>
      <c r="LXA684" s="49"/>
      <c r="LXB684" s="50"/>
      <c r="LXC684" s="47"/>
      <c r="LXD684" s="47"/>
      <c r="LXE684" s="47"/>
      <c r="LXF684" s="48"/>
      <c r="LXG684" s="43"/>
      <c r="LXH684" s="44"/>
      <c r="LXI684" s="9"/>
      <c r="LXJ684" s="49"/>
      <c r="LXK684" s="49"/>
      <c r="LXL684" s="49"/>
      <c r="LXM684" s="50"/>
      <c r="LXN684" s="47"/>
      <c r="LXO684" s="47"/>
      <c r="LXP684" s="47"/>
      <c r="LXQ684" s="48"/>
      <c r="LXR684" s="43"/>
      <c r="LXS684" s="44"/>
      <c r="LXT684" s="9"/>
      <c r="LXU684" s="49"/>
      <c r="LXV684" s="49"/>
      <c r="LXW684" s="49"/>
      <c r="LXX684" s="50"/>
      <c r="LXY684" s="47"/>
      <c r="LXZ684" s="47"/>
      <c r="LYA684" s="47"/>
      <c r="LYB684" s="48"/>
      <c r="LYC684" s="43"/>
      <c r="LYD684" s="44"/>
      <c r="LYE684" s="9"/>
      <c r="LYF684" s="49"/>
      <c r="LYG684" s="49"/>
      <c r="LYH684" s="49"/>
      <c r="LYI684" s="50"/>
      <c r="LYJ684" s="47"/>
      <c r="LYK684" s="47"/>
      <c r="LYL684" s="47"/>
      <c r="LYM684" s="48"/>
      <c r="LYN684" s="43"/>
      <c r="LYO684" s="44"/>
      <c r="LYP684" s="9"/>
      <c r="LYQ684" s="49"/>
      <c r="LYR684" s="49"/>
      <c r="LYS684" s="49"/>
      <c r="LYT684" s="50"/>
      <c r="LYU684" s="47"/>
      <c r="LYV684" s="47"/>
      <c r="LYW684" s="47"/>
      <c r="LYX684" s="48"/>
      <c r="LYY684" s="43"/>
      <c r="LYZ684" s="44"/>
      <c r="LZA684" s="9"/>
      <c r="LZB684" s="49"/>
      <c r="LZC684" s="49"/>
      <c r="LZD684" s="49"/>
      <c r="LZE684" s="50"/>
      <c r="LZF684" s="47"/>
      <c r="LZG684" s="47"/>
      <c r="LZH684" s="47"/>
      <c r="LZI684" s="48"/>
      <c r="LZJ684" s="43"/>
      <c r="LZK684" s="44"/>
      <c r="LZL684" s="9"/>
      <c r="LZM684" s="49"/>
      <c r="LZN684" s="49"/>
      <c r="LZO684" s="49"/>
      <c r="LZP684" s="50"/>
      <c r="LZQ684" s="47"/>
      <c r="LZR684" s="47"/>
      <c r="LZS684" s="47"/>
      <c r="LZT684" s="48"/>
      <c r="LZU684" s="43"/>
      <c r="LZV684" s="44"/>
      <c r="LZW684" s="9"/>
      <c r="LZX684" s="49"/>
      <c r="LZY684" s="49"/>
      <c r="LZZ684" s="49"/>
      <c r="MAA684" s="50"/>
      <c r="MAB684" s="47"/>
      <c r="MAC684" s="47"/>
      <c r="MAD684" s="47"/>
      <c r="MAE684" s="48"/>
      <c r="MAF684" s="43"/>
      <c r="MAG684" s="44"/>
      <c r="MAH684" s="9"/>
      <c r="MAI684" s="49"/>
      <c r="MAJ684" s="49"/>
      <c r="MAK684" s="49"/>
      <c r="MAL684" s="50"/>
      <c r="MAM684" s="47"/>
      <c r="MAN684" s="47"/>
      <c r="MAO684" s="47"/>
      <c r="MAP684" s="48"/>
      <c r="MAQ684" s="43"/>
      <c r="MAR684" s="44"/>
      <c r="MAS684" s="9"/>
      <c r="MAT684" s="49"/>
      <c r="MAU684" s="49"/>
      <c r="MAV684" s="49"/>
      <c r="MAW684" s="50"/>
      <c r="MAX684" s="47"/>
      <c r="MAY684" s="47"/>
      <c r="MAZ684" s="47"/>
      <c r="MBA684" s="48"/>
      <c r="MBB684" s="43"/>
      <c r="MBC684" s="44"/>
      <c r="MBD684" s="9"/>
      <c r="MBE684" s="49"/>
      <c r="MBF684" s="49"/>
      <c r="MBG684" s="49"/>
      <c r="MBH684" s="50"/>
      <c r="MBI684" s="47"/>
      <c r="MBJ684" s="47"/>
      <c r="MBK684" s="47"/>
      <c r="MBL684" s="48"/>
      <c r="MBM684" s="43"/>
      <c r="MBN684" s="44"/>
      <c r="MBO684" s="9"/>
      <c r="MBP684" s="49"/>
      <c r="MBQ684" s="49"/>
      <c r="MBR684" s="49"/>
      <c r="MBS684" s="50"/>
      <c r="MBT684" s="47"/>
      <c r="MBU684" s="47"/>
      <c r="MBV684" s="47"/>
      <c r="MBW684" s="48"/>
      <c r="MBX684" s="43"/>
      <c r="MBY684" s="44"/>
      <c r="MBZ684" s="9"/>
      <c r="MCA684" s="49"/>
      <c r="MCB684" s="49"/>
      <c r="MCC684" s="49"/>
      <c r="MCD684" s="50"/>
      <c r="MCE684" s="47"/>
      <c r="MCF684" s="47"/>
      <c r="MCG684" s="47"/>
      <c r="MCH684" s="48"/>
      <c r="MCI684" s="43"/>
      <c r="MCJ684" s="44"/>
      <c r="MCK684" s="9"/>
      <c r="MCL684" s="49"/>
      <c r="MCM684" s="49"/>
      <c r="MCN684" s="49"/>
      <c r="MCO684" s="50"/>
      <c r="MCP684" s="47"/>
      <c r="MCQ684" s="47"/>
      <c r="MCR684" s="47"/>
      <c r="MCS684" s="48"/>
      <c r="MCT684" s="43"/>
      <c r="MCU684" s="44"/>
      <c r="MCV684" s="9"/>
      <c r="MCW684" s="49"/>
      <c r="MCX684" s="49"/>
      <c r="MCY684" s="49"/>
      <c r="MCZ684" s="50"/>
      <c r="MDA684" s="47"/>
      <c r="MDB684" s="47"/>
      <c r="MDC684" s="47"/>
      <c r="MDD684" s="48"/>
      <c r="MDE684" s="43"/>
      <c r="MDF684" s="44"/>
      <c r="MDG684" s="9"/>
      <c r="MDH684" s="49"/>
      <c r="MDI684" s="49"/>
      <c r="MDJ684" s="49"/>
      <c r="MDK684" s="50"/>
      <c r="MDL684" s="47"/>
      <c r="MDM684" s="47"/>
      <c r="MDN684" s="47"/>
      <c r="MDO684" s="48"/>
      <c r="MDP684" s="43"/>
      <c r="MDQ684" s="44"/>
      <c r="MDR684" s="9"/>
      <c r="MDS684" s="49"/>
      <c r="MDT684" s="49"/>
      <c r="MDU684" s="49"/>
      <c r="MDV684" s="50"/>
      <c r="MDW684" s="47"/>
      <c r="MDX684" s="47"/>
      <c r="MDY684" s="47"/>
      <c r="MDZ684" s="48"/>
      <c r="MEA684" s="43"/>
      <c r="MEB684" s="44"/>
      <c r="MEC684" s="9"/>
      <c r="MED684" s="49"/>
      <c r="MEE684" s="49"/>
      <c r="MEF684" s="49"/>
      <c r="MEG684" s="50"/>
      <c r="MEH684" s="47"/>
      <c r="MEI684" s="47"/>
      <c r="MEJ684" s="47"/>
      <c r="MEK684" s="48"/>
      <c r="MEL684" s="43"/>
      <c r="MEM684" s="44"/>
      <c r="MEN684" s="9"/>
      <c r="MEO684" s="49"/>
      <c r="MEP684" s="49"/>
      <c r="MEQ684" s="49"/>
      <c r="MER684" s="50"/>
      <c r="MES684" s="47"/>
      <c r="MET684" s="47"/>
      <c r="MEU684" s="47"/>
      <c r="MEV684" s="48"/>
      <c r="MEW684" s="43"/>
      <c r="MEX684" s="44"/>
      <c r="MEY684" s="9"/>
      <c r="MEZ684" s="49"/>
      <c r="MFA684" s="49"/>
      <c r="MFB684" s="49"/>
      <c r="MFC684" s="50"/>
      <c r="MFD684" s="47"/>
      <c r="MFE684" s="47"/>
      <c r="MFF684" s="47"/>
      <c r="MFG684" s="48"/>
      <c r="MFH684" s="43"/>
      <c r="MFI684" s="44"/>
      <c r="MFJ684" s="9"/>
      <c r="MFK684" s="49"/>
      <c r="MFL684" s="49"/>
      <c r="MFM684" s="49"/>
      <c r="MFN684" s="50"/>
      <c r="MFO684" s="47"/>
      <c r="MFP684" s="47"/>
      <c r="MFQ684" s="47"/>
      <c r="MFR684" s="48"/>
      <c r="MFS684" s="43"/>
      <c r="MFT684" s="44"/>
      <c r="MFU684" s="9"/>
      <c r="MFV684" s="49"/>
      <c r="MFW684" s="49"/>
      <c r="MFX684" s="49"/>
      <c r="MFY684" s="50"/>
      <c r="MFZ684" s="47"/>
      <c r="MGA684" s="47"/>
      <c r="MGB684" s="47"/>
      <c r="MGC684" s="48"/>
      <c r="MGD684" s="43"/>
      <c r="MGE684" s="44"/>
      <c r="MGF684" s="9"/>
      <c r="MGG684" s="49"/>
      <c r="MGH684" s="49"/>
      <c r="MGI684" s="49"/>
      <c r="MGJ684" s="50"/>
      <c r="MGK684" s="47"/>
      <c r="MGL684" s="47"/>
      <c r="MGM684" s="47"/>
      <c r="MGN684" s="48"/>
      <c r="MGO684" s="43"/>
      <c r="MGP684" s="44"/>
      <c r="MGQ684" s="9"/>
      <c r="MGR684" s="49"/>
      <c r="MGS684" s="49"/>
      <c r="MGT684" s="49"/>
      <c r="MGU684" s="50"/>
      <c r="MGV684" s="47"/>
      <c r="MGW684" s="47"/>
      <c r="MGX684" s="47"/>
      <c r="MGY684" s="48"/>
      <c r="MGZ684" s="43"/>
      <c r="MHA684" s="44"/>
      <c r="MHB684" s="9"/>
      <c r="MHC684" s="49"/>
      <c r="MHD684" s="49"/>
      <c r="MHE684" s="49"/>
      <c r="MHF684" s="50"/>
      <c r="MHG684" s="47"/>
      <c r="MHH684" s="47"/>
      <c r="MHI684" s="47"/>
      <c r="MHJ684" s="48"/>
      <c r="MHK684" s="43"/>
      <c r="MHL684" s="44"/>
      <c r="MHM684" s="9"/>
      <c r="MHN684" s="49"/>
      <c r="MHO684" s="49"/>
      <c r="MHP684" s="49"/>
      <c r="MHQ684" s="50"/>
      <c r="MHR684" s="47"/>
      <c r="MHS684" s="47"/>
      <c r="MHT684" s="47"/>
      <c r="MHU684" s="48"/>
      <c r="MHV684" s="43"/>
      <c r="MHW684" s="44"/>
      <c r="MHX684" s="9"/>
      <c r="MHY684" s="49"/>
      <c r="MHZ684" s="49"/>
      <c r="MIA684" s="49"/>
      <c r="MIB684" s="50"/>
      <c r="MIC684" s="47"/>
      <c r="MID684" s="47"/>
      <c r="MIE684" s="47"/>
      <c r="MIF684" s="48"/>
      <c r="MIG684" s="43"/>
      <c r="MIH684" s="44"/>
      <c r="MII684" s="9"/>
      <c r="MIJ684" s="49"/>
      <c r="MIK684" s="49"/>
      <c r="MIL684" s="49"/>
      <c r="MIM684" s="50"/>
      <c r="MIN684" s="47"/>
      <c r="MIO684" s="47"/>
      <c r="MIP684" s="47"/>
      <c r="MIQ684" s="48"/>
      <c r="MIR684" s="43"/>
      <c r="MIS684" s="44"/>
      <c r="MIT684" s="9"/>
      <c r="MIU684" s="49"/>
      <c r="MIV684" s="49"/>
      <c r="MIW684" s="49"/>
      <c r="MIX684" s="50"/>
      <c r="MIY684" s="47"/>
      <c r="MIZ684" s="47"/>
      <c r="MJA684" s="47"/>
      <c r="MJB684" s="48"/>
      <c r="MJC684" s="43"/>
      <c r="MJD684" s="44"/>
      <c r="MJE684" s="9"/>
      <c r="MJF684" s="49"/>
      <c r="MJG684" s="49"/>
      <c r="MJH684" s="49"/>
      <c r="MJI684" s="50"/>
      <c r="MJJ684" s="47"/>
      <c r="MJK684" s="47"/>
      <c r="MJL684" s="47"/>
      <c r="MJM684" s="48"/>
      <c r="MJN684" s="43"/>
      <c r="MJO684" s="44"/>
      <c r="MJP684" s="9"/>
      <c r="MJQ684" s="49"/>
      <c r="MJR684" s="49"/>
      <c r="MJS684" s="49"/>
      <c r="MJT684" s="50"/>
      <c r="MJU684" s="47"/>
      <c r="MJV684" s="47"/>
      <c r="MJW684" s="47"/>
      <c r="MJX684" s="48"/>
      <c r="MJY684" s="43"/>
      <c r="MJZ684" s="44"/>
      <c r="MKA684" s="9"/>
      <c r="MKB684" s="49"/>
      <c r="MKC684" s="49"/>
      <c r="MKD684" s="49"/>
      <c r="MKE684" s="50"/>
      <c r="MKF684" s="47"/>
      <c r="MKG684" s="47"/>
      <c r="MKH684" s="47"/>
      <c r="MKI684" s="48"/>
      <c r="MKJ684" s="43"/>
      <c r="MKK684" s="44"/>
      <c r="MKL684" s="9"/>
      <c r="MKM684" s="49"/>
      <c r="MKN684" s="49"/>
      <c r="MKO684" s="49"/>
      <c r="MKP684" s="50"/>
      <c r="MKQ684" s="47"/>
      <c r="MKR684" s="47"/>
      <c r="MKS684" s="47"/>
      <c r="MKT684" s="48"/>
      <c r="MKU684" s="43"/>
      <c r="MKV684" s="44"/>
      <c r="MKW684" s="9"/>
      <c r="MKX684" s="49"/>
      <c r="MKY684" s="49"/>
      <c r="MKZ684" s="49"/>
      <c r="MLA684" s="50"/>
      <c r="MLB684" s="47"/>
      <c r="MLC684" s="47"/>
      <c r="MLD684" s="47"/>
      <c r="MLE684" s="48"/>
      <c r="MLF684" s="43"/>
      <c r="MLG684" s="44"/>
      <c r="MLH684" s="9"/>
      <c r="MLI684" s="49"/>
      <c r="MLJ684" s="49"/>
      <c r="MLK684" s="49"/>
      <c r="MLL684" s="50"/>
      <c r="MLM684" s="47"/>
      <c r="MLN684" s="47"/>
      <c r="MLO684" s="47"/>
      <c r="MLP684" s="48"/>
      <c r="MLQ684" s="43"/>
      <c r="MLR684" s="44"/>
      <c r="MLS684" s="9"/>
      <c r="MLT684" s="49"/>
      <c r="MLU684" s="49"/>
      <c r="MLV684" s="49"/>
      <c r="MLW684" s="50"/>
      <c r="MLX684" s="47"/>
      <c r="MLY684" s="47"/>
      <c r="MLZ684" s="47"/>
      <c r="MMA684" s="48"/>
      <c r="MMB684" s="43"/>
      <c r="MMC684" s="44"/>
      <c r="MMD684" s="9"/>
      <c r="MME684" s="49"/>
      <c r="MMF684" s="49"/>
      <c r="MMG684" s="49"/>
      <c r="MMH684" s="50"/>
      <c r="MMI684" s="47"/>
      <c r="MMJ684" s="47"/>
      <c r="MMK684" s="47"/>
      <c r="MML684" s="48"/>
      <c r="MMM684" s="43"/>
      <c r="MMN684" s="44"/>
      <c r="MMO684" s="9"/>
      <c r="MMP684" s="49"/>
      <c r="MMQ684" s="49"/>
      <c r="MMR684" s="49"/>
      <c r="MMS684" s="50"/>
      <c r="MMT684" s="47"/>
      <c r="MMU684" s="47"/>
      <c r="MMV684" s="47"/>
      <c r="MMW684" s="48"/>
      <c r="MMX684" s="43"/>
      <c r="MMY684" s="44"/>
      <c r="MMZ684" s="9"/>
      <c r="MNA684" s="49"/>
      <c r="MNB684" s="49"/>
      <c r="MNC684" s="49"/>
      <c r="MND684" s="50"/>
      <c r="MNE684" s="47"/>
      <c r="MNF684" s="47"/>
      <c r="MNG684" s="47"/>
      <c r="MNH684" s="48"/>
      <c r="MNI684" s="43"/>
      <c r="MNJ684" s="44"/>
      <c r="MNK684" s="9"/>
      <c r="MNL684" s="49"/>
      <c r="MNM684" s="49"/>
      <c r="MNN684" s="49"/>
      <c r="MNO684" s="50"/>
      <c r="MNP684" s="47"/>
      <c r="MNQ684" s="47"/>
      <c r="MNR684" s="47"/>
      <c r="MNS684" s="48"/>
      <c r="MNT684" s="43"/>
      <c r="MNU684" s="44"/>
      <c r="MNV684" s="9"/>
      <c r="MNW684" s="49"/>
      <c r="MNX684" s="49"/>
      <c r="MNY684" s="49"/>
      <c r="MNZ684" s="50"/>
      <c r="MOA684" s="47"/>
      <c r="MOB684" s="47"/>
      <c r="MOC684" s="47"/>
      <c r="MOD684" s="48"/>
      <c r="MOE684" s="43"/>
      <c r="MOF684" s="44"/>
      <c r="MOG684" s="9"/>
      <c r="MOH684" s="49"/>
      <c r="MOI684" s="49"/>
      <c r="MOJ684" s="49"/>
      <c r="MOK684" s="50"/>
      <c r="MOL684" s="47"/>
      <c r="MOM684" s="47"/>
      <c r="MON684" s="47"/>
      <c r="MOO684" s="48"/>
      <c r="MOP684" s="43"/>
      <c r="MOQ684" s="44"/>
      <c r="MOR684" s="9"/>
      <c r="MOS684" s="49"/>
      <c r="MOT684" s="49"/>
      <c r="MOU684" s="49"/>
      <c r="MOV684" s="50"/>
      <c r="MOW684" s="47"/>
      <c r="MOX684" s="47"/>
      <c r="MOY684" s="47"/>
      <c r="MOZ684" s="48"/>
      <c r="MPA684" s="43"/>
      <c r="MPB684" s="44"/>
      <c r="MPC684" s="9"/>
      <c r="MPD684" s="49"/>
      <c r="MPE684" s="49"/>
      <c r="MPF684" s="49"/>
      <c r="MPG684" s="50"/>
      <c r="MPH684" s="47"/>
      <c r="MPI684" s="47"/>
      <c r="MPJ684" s="47"/>
      <c r="MPK684" s="48"/>
      <c r="MPL684" s="43"/>
      <c r="MPM684" s="44"/>
      <c r="MPN684" s="9"/>
      <c r="MPO684" s="49"/>
      <c r="MPP684" s="49"/>
      <c r="MPQ684" s="49"/>
      <c r="MPR684" s="50"/>
      <c r="MPS684" s="47"/>
      <c r="MPT684" s="47"/>
      <c r="MPU684" s="47"/>
      <c r="MPV684" s="48"/>
      <c r="MPW684" s="43"/>
      <c r="MPX684" s="44"/>
      <c r="MPY684" s="9"/>
      <c r="MPZ684" s="49"/>
      <c r="MQA684" s="49"/>
      <c r="MQB684" s="49"/>
      <c r="MQC684" s="50"/>
      <c r="MQD684" s="47"/>
      <c r="MQE684" s="47"/>
      <c r="MQF684" s="47"/>
      <c r="MQG684" s="48"/>
      <c r="MQH684" s="43"/>
      <c r="MQI684" s="44"/>
      <c r="MQJ684" s="9"/>
      <c r="MQK684" s="49"/>
      <c r="MQL684" s="49"/>
      <c r="MQM684" s="49"/>
      <c r="MQN684" s="50"/>
      <c r="MQO684" s="47"/>
      <c r="MQP684" s="47"/>
      <c r="MQQ684" s="47"/>
      <c r="MQR684" s="48"/>
      <c r="MQS684" s="43"/>
      <c r="MQT684" s="44"/>
      <c r="MQU684" s="9"/>
      <c r="MQV684" s="49"/>
      <c r="MQW684" s="49"/>
      <c r="MQX684" s="49"/>
      <c r="MQY684" s="50"/>
      <c r="MQZ684" s="47"/>
      <c r="MRA684" s="47"/>
      <c r="MRB684" s="47"/>
      <c r="MRC684" s="48"/>
      <c r="MRD684" s="43"/>
      <c r="MRE684" s="44"/>
      <c r="MRF684" s="9"/>
      <c r="MRG684" s="49"/>
      <c r="MRH684" s="49"/>
      <c r="MRI684" s="49"/>
      <c r="MRJ684" s="50"/>
      <c r="MRK684" s="47"/>
      <c r="MRL684" s="47"/>
      <c r="MRM684" s="47"/>
      <c r="MRN684" s="48"/>
      <c r="MRO684" s="43"/>
      <c r="MRP684" s="44"/>
      <c r="MRQ684" s="9"/>
      <c r="MRR684" s="49"/>
      <c r="MRS684" s="49"/>
      <c r="MRT684" s="49"/>
      <c r="MRU684" s="50"/>
      <c r="MRV684" s="47"/>
      <c r="MRW684" s="47"/>
      <c r="MRX684" s="47"/>
      <c r="MRY684" s="48"/>
      <c r="MRZ684" s="43"/>
      <c r="MSA684" s="44"/>
      <c r="MSB684" s="9"/>
      <c r="MSC684" s="49"/>
      <c r="MSD684" s="49"/>
      <c r="MSE684" s="49"/>
      <c r="MSF684" s="50"/>
      <c r="MSG684" s="47"/>
      <c r="MSH684" s="47"/>
      <c r="MSI684" s="47"/>
      <c r="MSJ684" s="48"/>
      <c r="MSK684" s="43"/>
      <c r="MSL684" s="44"/>
      <c r="MSM684" s="9"/>
      <c r="MSN684" s="49"/>
      <c r="MSO684" s="49"/>
      <c r="MSP684" s="49"/>
      <c r="MSQ684" s="50"/>
      <c r="MSR684" s="47"/>
      <c r="MSS684" s="47"/>
      <c r="MST684" s="47"/>
      <c r="MSU684" s="48"/>
      <c r="MSV684" s="43"/>
      <c r="MSW684" s="44"/>
      <c r="MSX684" s="9"/>
      <c r="MSY684" s="49"/>
      <c r="MSZ684" s="49"/>
      <c r="MTA684" s="49"/>
      <c r="MTB684" s="50"/>
      <c r="MTC684" s="47"/>
      <c r="MTD684" s="47"/>
      <c r="MTE684" s="47"/>
      <c r="MTF684" s="48"/>
      <c r="MTG684" s="43"/>
      <c r="MTH684" s="44"/>
      <c r="MTI684" s="9"/>
      <c r="MTJ684" s="49"/>
      <c r="MTK684" s="49"/>
      <c r="MTL684" s="49"/>
      <c r="MTM684" s="50"/>
      <c r="MTN684" s="47"/>
      <c r="MTO684" s="47"/>
      <c r="MTP684" s="47"/>
      <c r="MTQ684" s="48"/>
      <c r="MTR684" s="43"/>
      <c r="MTS684" s="44"/>
      <c r="MTT684" s="9"/>
      <c r="MTU684" s="49"/>
      <c r="MTV684" s="49"/>
      <c r="MTW684" s="49"/>
      <c r="MTX684" s="50"/>
      <c r="MTY684" s="47"/>
      <c r="MTZ684" s="47"/>
      <c r="MUA684" s="47"/>
      <c r="MUB684" s="48"/>
      <c r="MUC684" s="43"/>
      <c r="MUD684" s="44"/>
      <c r="MUE684" s="9"/>
      <c r="MUF684" s="49"/>
      <c r="MUG684" s="49"/>
      <c r="MUH684" s="49"/>
      <c r="MUI684" s="50"/>
      <c r="MUJ684" s="47"/>
      <c r="MUK684" s="47"/>
      <c r="MUL684" s="47"/>
      <c r="MUM684" s="48"/>
      <c r="MUN684" s="43"/>
      <c r="MUO684" s="44"/>
      <c r="MUP684" s="9"/>
      <c r="MUQ684" s="49"/>
      <c r="MUR684" s="49"/>
      <c r="MUS684" s="49"/>
      <c r="MUT684" s="50"/>
      <c r="MUU684" s="47"/>
      <c r="MUV684" s="47"/>
      <c r="MUW684" s="47"/>
      <c r="MUX684" s="48"/>
      <c r="MUY684" s="43"/>
      <c r="MUZ684" s="44"/>
      <c r="MVA684" s="9"/>
      <c r="MVB684" s="49"/>
      <c r="MVC684" s="49"/>
      <c r="MVD684" s="49"/>
      <c r="MVE684" s="50"/>
      <c r="MVF684" s="47"/>
      <c r="MVG684" s="47"/>
      <c r="MVH684" s="47"/>
      <c r="MVI684" s="48"/>
      <c r="MVJ684" s="43"/>
      <c r="MVK684" s="44"/>
      <c r="MVL684" s="9"/>
      <c r="MVM684" s="49"/>
      <c r="MVN684" s="49"/>
      <c r="MVO684" s="49"/>
      <c r="MVP684" s="50"/>
      <c r="MVQ684" s="47"/>
      <c r="MVR684" s="47"/>
      <c r="MVS684" s="47"/>
      <c r="MVT684" s="48"/>
      <c r="MVU684" s="43"/>
      <c r="MVV684" s="44"/>
      <c r="MVW684" s="9"/>
      <c r="MVX684" s="49"/>
      <c r="MVY684" s="49"/>
      <c r="MVZ684" s="49"/>
      <c r="MWA684" s="50"/>
      <c r="MWB684" s="47"/>
      <c r="MWC684" s="47"/>
      <c r="MWD684" s="47"/>
      <c r="MWE684" s="48"/>
      <c r="MWF684" s="43"/>
      <c r="MWG684" s="44"/>
      <c r="MWH684" s="9"/>
      <c r="MWI684" s="49"/>
      <c r="MWJ684" s="49"/>
      <c r="MWK684" s="49"/>
      <c r="MWL684" s="50"/>
      <c r="MWM684" s="47"/>
      <c r="MWN684" s="47"/>
      <c r="MWO684" s="47"/>
      <c r="MWP684" s="48"/>
      <c r="MWQ684" s="43"/>
      <c r="MWR684" s="44"/>
      <c r="MWS684" s="9"/>
      <c r="MWT684" s="49"/>
      <c r="MWU684" s="49"/>
      <c r="MWV684" s="49"/>
      <c r="MWW684" s="50"/>
      <c r="MWX684" s="47"/>
      <c r="MWY684" s="47"/>
      <c r="MWZ684" s="47"/>
      <c r="MXA684" s="48"/>
      <c r="MXB684" s="43"/>
      <c r="MXC684" s="44"/>
      <c r="MXD684" s="9"/>
      <c r="MXE684" s="49"/>
      <c r="MXF684" s="49"/>
      <c r="MXG684" s="49"/>
      <c r="MXH684" s="50"/>
      <c r="MXI684" s="47"/>
      <c r="MXJ684" s="47"/>
      <c r="MXK684" s="47"/>
      <c r="MXL684" s="48"/>
      <c r="MXM684" s="43"/>
      <c r="MXN684" s="44"/>
      <c r="MXO684" s="9"/>
      <c r="MXP684" s="49"/>
      <c r="MXQ684" s="49"/>
      <c r="MXR684" s="49"/>
      <c r="MXS684" s="50"/>
      <c r="MXT684" s="47"/>
      <c r="MXU684" s="47"/>
      <c r="MXV684" s="47"/>
      <c r="MXW684" s="48"/>
      <c r="MXX684" s="43"/>
      <c r="MXY684" s="44"/>
      <c r="MXZ684" s="9"/>
      <c r="MYA684" s="49"/>
      <c r="MYB684" s="49"/>
      <c r="MYC684" s="49"/>
      <c r="MYD684" s="50"/>
      <c r="MYE684" s="47"/>
      <c r="MYF684" s="47"/>
      <c r="MYG684" s="47"/>
      <c r="MYH684" s="48"/>
      <c r="MYI684" s="43"/>
      <c r="MYJ684" s="44"/>
      <c r="MYK684" s="9"/>
      <c r="MYL684" s="49"/>
      <c r="MYM684" s="49"/>
      <c r="MYN684" s="49"/>
      <c r="MYO684" s="50"/>
      <c r="MYP684" s="47"/>
      <c r="MYQ684" s="47"/>
      <c r="MYR684" s="47"/>
      <c r="MYS684" s="48"/>
      <c r="MYT684" s="43"/>
      <c r="MYU684" s="44"/>
      <c r="MYV684" s="9"/>
      <c r="MYW684" s="49"/>
      <c r="MYX684" s="49"/>
      <c r="MYY684" s="49"/>
      <c r="MYZ684" s="50"/>
      <c r="MZA684" s="47"/>
      <c r="MZB684" s="47"/>
      <c r="MZC684" s="47"/>
      <c r="MZD684" s="48"/>
      <c r="MZE684" s="43"/>
      <c r="MZF684" s="44"/>
      <c r="MZG684" s="9"/>
      <c r="MZH684" s="49"/>
      <c r="MZI684" s="49"/>
      <c r="MZJ684" s="49"/>
      <c r="MZK684" s="50"/>
      <c r="MZL684" s="47"/>
      <c r="MZM684" s="47"/>
      <c r="MZN684" s="47"/>
      <c r="MZO684" s="48"/>
      <c r="MZP684" s="43"/>
      <c r="MZQ684" s="44"/>
      <c r="MZR684" s="9"/>
      <c r="MZS684" s="49"/>
      <c r="MZT684" s="49"/>
      <c r="MZU684" s="49"/>
      <c r="MZV684" s="50"/>
      <c r="MZW684" s="47"/>
      <c r="MZX684" s="47"/>
      <c r="MZY684" s="47"/>
      <c r="MZZ684" s="48"/>
      <c r="NAA684" s="43"/>
      <c r="NAB684" s="44"/>
      <c r="NAC684" s="9"/>
      <c r="NAD684" s="49"/>
      <c r="NAE684" s="49"/>
      <c r="NAF684" s="49"/>
      <c r="NAG684" s="50"/>
      <c r="NAH684" s="47"/>
      <c r="NAI684" s="47"/>
      <c r="NAJ684" s="47"/>
      <c r="NAK684" s="48"/>
      <c r="NAL684" s="43"/>
      <c r="NAM684" s="44"/>
      <c r="NAN684" s="9"/>
      <c r="NAO684" s="49"/>
      <c r="NAP684" s="49"/>
      <c r="NAQ684" s="49"/>
      <c r="NAR684" s="50"/>
      <c r="NAS684" s="47"/>
      <c r="NAT684" s="47"/>
      <c r="NAU684" s="47"/>
      <c r="NAV684" s="48"/>
      <c r="NAW684" s="43"/>
      <c r="NAX684" s="44"/>
      <c r="NAY684" s="9"/>
      <c r="NAZ684" s="49"/>
      <c r="NBA684" s="49"/>
      <c r="NBB684" s="49"/>
      <c r="NBC684" s="50"/>
      <c r="NBD684" s="47"/>
      <c r="NBE684" s="47"/>
      <c r="NBF684" s="47"/>
      <c r="NBG684" s="48"/>
      <c r="NBH684" s="43"/>
      <c r="NBI684" s="44"/>
      <c r="NBJ684" s="9"/>
      <c r="NBK684" s="49"/>
      <c r="NBL684" s="49"/>
      <c r="NBM684" s="49"/>
      <c r="NBN684" s="50"/>
      <c r="NBO684" s="47"/>
      <c r="NBP684" s="47"/>
      <c r="NBQ684" s="47"/>
      <c r="NBR684" s="48"/>
      <c r="NBS684" s="43"/>
      <c r="NBT684" s="44"/>
      <c r="NBU684" s="9"/>
      <c r="NBV684" s="49"/>
      <c r="NBW684" s="49"/>
      <c r="NBX684" s="49"/>
      <c r="NBY684" s="50"/>
      <c r="NBZ684" s="47"/>
      <c r="NCA684" s="47"/>
      <c r="NCB684" s="47"/>
      <c r="NCC684" s="48"/>
      <c r="NCD684" s="43"/>
      <c r="NCE684" s="44"/>
      <c r="NCF684" s="9"/>
      <c r="NCG684" s="49"/>
      <c r="NCH684" s="49"/>
      <c r="NCI684" s="49"/>
      <c r="NCJ684" s="50"/>
      <c r="NCK684" s="47"/>
      <c r="NCL684" s="47"/>
      <c r="NCM684" s="47"/>
      <c r="NCN684" s="48"/>
      <c r="NCO684" s="43"/>
      <c r="NCP684" s="44"/>
      <c r="NCQ684" s="9"/>
      <c r="NCR684" s="49"/>
      <c r="NCS684" s="49"/>
      <c r="NCT684" s="49"/>
      <c r="NCU684" s="50"/>
      <c r="NCV684" s="47"/>
      <c r="NCW684" s="47"/>
      <c r="NCX684" s="47"/>
      <c r="NCY684" s="48"/>
      <c r="NCZ684" s="43"/>
      <c r="NDA684" s="44"/>
      <c r="NDB684" s="9"/>
      <c r="NDC684" s="49"/>
      <c r="NDD684" s="49"/>
      <c r="NDE684" s="49"/>
      <c r="NDF684" s="50"/>
      <c r="NDG684" s="47"/>
      <c r="NDH684" s="47"/>
      <c r="NDI684" s="47"/>
      <c r="NDJ684" s="48"/>
      <c r="NDK684" s="43"/>
      <c r="NDL684" s="44"/>
      <c r="NDM684" s="9"/>
      <c r="NDN684" s="49"/>
      <c r="NDO684" s="49"/>
      <c r="NDP684" s="49"/>
      <c r="NDQ684" s="50"/>
      <c r="NDR684" s="47"/>
      <c r="NDS684" s="47"/>
      <c r="NDT684" s="47"/>
      <c r="NDU684" s="48"/>
      <c r="NDV684" s="43"/>
      <c r="NDW684" s="44"/>
      <c r="NDX684" s="9"/>
      <c r="NDY684" s="49"/>
      <c r="NDZ684" s="49"/>
      <c r="NEA684" s="49"/>
      <c r="NEB684" s="50"/>
      <c r="NEC684" s="47"/>
      <c r="NED684" s="47"/>
      <c r="NEE684" s="47"/>
      <c r="NEF684" s="48"/>
      <c r="NEG684" s="43"/>
      <c r="NEH684" s="44"/>
      <c r="NEI684" s="9"/>
      <c r="NEJ684" s="49"/>
      <c r="NEK684" s="49"/>
      <c r="NEL684" s="49"/>
      <c r="NEM684" s="50"/>
      <c r="NEN684" s="47"/>
      <c r="NEO684" s="47"/>
      <c r="NEP684" s="47"/>
      <c r="NEQ684" s="48"/>
      <c r="NER684" s="43"/>
      <c r="NES684" s="44"/>
      <c r="NET684" s="9"/>
      <c r="NEU684" s="49"/>
      <c r="NEV684" s="49"/>
      <c r="NEW684" s="49"/>
      <c r="NEX684" s="50"/>
      <c r="NEY684" s="47"/>
      <c r="NEZ684" s="47"/>
      <c r="NFA684" s="47"/>
      <c r="NFB684" s="48"/>
      <c r="NFC684" s="43"/>
      <c r="NFD684" s="44"/>
      <c r="NFE684" s="9"/>
      <c r="NFF684" s="49"/>
      <c r="NFG684" s="49"/>
      <c r="NFH684" s="49"/>
      <c r="NFI684" s="50"/>
      <c r="NFJ684" s="47"/>
      <c r="NFK684" s="47"/>
      <c r="NFL684" s="47"/>
      <c r="NFM684" s="48"/>
      <c r="NFN684" s="43"/>
      <c r="NFO684" s="44"/>
      <c r="NFP684" s="9"/>
      <c r="NFQ684" s="49"/>
      <c r="NFR684" s="49"/>
      <c r="NFS684" s="49"/>
      <c r="NFT684" s="50"/>
      <c r="NFU684" s="47"/>
      <c r="NFV684" s="47"/>
      <c r="NFW684" s="47"/>
      <c r="NFX684" s="48"/>
      <c r="NFY684" s="43"/>
      <c r="NFZ684" s="44"/>
      <c r="NGA684" s="9"/>
      <c r="NGB684" s="49"/>
      <c r="NGC684" s="49"/>
      <c r="NGD684" s="49"/>
      <c r="NGE684" s="50"/>
      <c r="NGF684" s="47"/>
      <c r="NGG684" s="47"/>
      <c r="NGH684" s="47"/>
      <c r="NGI684" s="48"/>
      <c r="NGJ684" s="43"/>
      <c r="NGK684" s="44"/>
      <c r="NGL684" s="9"/>
      <c r="NGM684" s="49"/>
      <c r="NGN684" s="49"/>
      <c r="NGO684" s="49"/>
      <c r="NGP684" s="50"/>
      <c r="NGQ684" s="47"/>
      <c r="NGR684" s="47"/>
      <c r="NGS684" s="47"/>
      <c r="NGT684" s="48"/>
      <c r="NGU684" s="43"/>
      <c r="NGV684" s="44"/>
      <c r="NGW684" s="9"/>
      <c r="NGX684" s="49"/>
      <c r="NGY684" s="49"/>
      <c r="NGZ684" s="49"/>
      <c r="NHA684" s="50"/>
      <c r="NHB684" s="47"/>
      <c r="NHC684" s="47"/>
      <c r="NHD684" s="47"/>
      <c r="NHE684" s="48"/>
      <c r="NHF684" s="43"/>
      <c r="NHG684" s="44"/>
      <c r="NHH684" s="9"/>
      <c r="NHI684" s="49"/>
      <c r="NHJ684" s="49"/>
      <c r="NHK684" s="49"/>
      <c r="NHL684" s="50"/>
      <c r="NHM684" s="47"/>
      <c r="NHN684" s="47"/>
      <c r="NHO684" s="47"/>
      <c r="NHP684" s="48"/>
      <c r="NHQ684" s="43"/>
      <c r="NHR684" s="44"/>
      <c r="NHS684" s="9"/>
      <c r="NHT684" s="49"/>
      <c r="NHU684" s="49"/>
      <c r="NHV684" s="49"/>
      <c r="NHW684" s="50"/>
      <c r="NHX684" s="47"/>
      <c r="NHY684" s="47"/>
      <c r="NHZ684" s="47"/>
      <c r="NIA684" s="48"/>
      <c r="NIB684" s="43"/>
      <c r="NIC684" s="44"/>
      <c r="NID684" s="9"/>
      <c r="NIE684" s="49"/>
      <c r="NIF684" s="49"/>
      <c r="NIG684" s="49"/>
      <c r="NIH684" s="50"/>
      <c r="NII684" s="47"/>
      <c r="NIJ684" s="47"/>
      <c r="NIK684" s="47"/>
      <c r="NIL684" s="48"/>
      <c r="NIM684" s="43"/>
      <c r="NIN684" s="44"/>
      <c r="NIO684" s="9"/>
      <c r="NIP684" s="49"/>
      <c r="NIQ684" s="49"/>
      <c r="NIR684" s="49"/>
      <c r="NIS684" s="50"/>
      <c r="NIT684" s="47"/>
      <c r="NIU684" s="47"/>
      <c r="NIV684" s="47"/>
      <c r="NIW684" s="48"/>
      <c r="NIX684" s="43"/>
      <c r="NIY684" s="44"/>
      <c r="NIZ684" s="9"/>
      <c r="NJA684" s="49"/>
      <c r="NJB684" s="49"/>
      <c r="NJC684" s="49"/>
      <c r="NJD684" s="50"/>
      <c r="NJE684" s="47"/>
      <c r="NJF684" s="47"/>
      <c r="NJG684" s="47"/>
      <c r="NJH684" s="48"/>
      <c r="NJI684" s="43"/>
      <c r="NJJ684" s="44"/>
      <c r="NJK684" s="9"/>
      <c r="NJL684" s="49"/>
      <c r="NJM684" s="49"/>
      <c r="NJN684" s="49"/>
      <c r="NJO684" s="50"/>
      <c r="NJP684" s="47"/>
      <c r="NJQ684" s="47"/>
      <c r="NJR684" s="47"/>
      <c r="NJS684" s="48"/>
      <c r="NJT684" s="43"/>
      <c r="NJU684" s="44"/>
      <c r="NJV684" s="9"/>
      <c r="NJW684" s="49"/>
      <c r="NJX684" s="49"/>
      <c r="NJY684" s="49"/>
      <c r="NJZ684" s="50"/>
      <c r="NKA684" s="47"/>
      <c r="NKB684" s="47"/>
      <c r="NKC684" s="47"/>
      <c r="NKD684" s="48"/>
      <c r="NKE684" s="43"/>
      <c r="NKF684" s="44"/>
      <c r="NKG684" s="9"/>
      <c r="NKH684" s="49"/>
      <c r="NKI684" s="49"/>
      <c r="NKJ684" s="49"/>
      <c r="NKK684" s="50"/>
      <c r="NKL684" s="47"/>
      <c r="NKM684" s="47"/>
      <c r="NKN684" s="47"/>
      <c r="NKO684" s="48"/>
      <c r="NKP684" s="43"/>
      <c r="NKQ684" s="44"/>
      <c r="NKR684" s="9"/>
      <c r="NKS684" s="49"/>
      <c r="NKT684" s="49"/>
      <c r="NKU684" s="49"/>
      <c r="NKV684" s="50"/>
      <c r="NKW684" s="47"/>
      <c r="NKX684" s="47"/>
      <c r="NKY684" s="47"/>
      <c r="NKZ684" s="48"/>
      <c r="NLA684" s="43"/>
      <c r="NLB684" s="44"/>
      <c r="NLC684" s="9"/>
      <c r="NLD684" s="49"/>
      <c r="NLE684" s="49"/>
      <c r="NLF684" s="49"/>
      <c r="NLG684" s="50"/>
      <c r="NLH684" s="47"/>
      <c r="NLI684" s="47"/>
      <c r="NLJ684" s="47"/>
      <c r="NLK684" s="48"/>
      <c r="NLL684" s="43"/>
      <c r="NLM684" s="44"/>
      <c r="NLN684" s="9"/>
      <c r="NLO684" s="49"/>
      <c r="NLP684" s="49"/>
      <c r="NLQ684" s="49"/>
      <c r="NLR684" s="50"/>
      <c r="NLS684" s="47"/>
      <c r="NLT684" s="47"/>
      <c r="NLU684" s="47"/>
      <c r="NLV684" s="48"/>
      <c r="NLW684" s="43"/>
      <c r="NLX684" s="44"/>
      <c r="NLY684" s="9"/>
      <c r="NLZ684" s="49"/>
      <c r="NMA684" s="49"/>
      <c r="NMB684" s="49"/>
      <c r="NMC684" s="50"/>
      <c r="NMD684" s="47"/>
      <c r="NME684" s="47"/>
      <c r="NMF684" s="47"/>
      <c r="NMG684" s="48"/>
      <c r="NMH684" s="43"/>
      <c r="NMI684" s="44"/>
      <c r="NMJ684" s="9"/>
      <c r="NMK684" s="49"/>
      <c r="NML684" s="49"/>
      <c r="NMM684" s="49"/>
      <c r="NMN684" s="50"/>
      <c r="NMO684" s="47"/>
      <c r="NMP684" s="47"/>
      <c r="NMQ684" s="47"/>
      <c r="NMR684" s="48"/>
      <c r="NMS684" s="43"/>
      <c r="NMT684" s="44"/>
      <c r="NMU684" s="9"/>
      <c r="NMV684" s="49"/>
      <c r="NMW684" s="49"/>
      <c r="NMX684" s="49"/>
      <c r="NMY684" s="50"/>
      <c r="NMZ684" s="47"/>
      <c r="NNA684" s="47"/>
      <c r="NNB684" s="47"/>
      <c r="NNC684" s="48"/>
      <c r="NND684" s="43"/>
      <c r="NNE684" s="44"/>
      <c r="NNF684" s="9"/>
      <c r="NNG684" s="49"/>
      <c r="NNH684" s="49"/>
      <c r="NNI684" s="49"/>
      <c r="NNJ684" s="50"/>
      <c r="NNK684" s="47"/>
      <c r="NNL684" s="47"/>
      <c r="NNM684" s="47"/>
      <c r="NNN684" s="48"/>
      <c r="NNO684" s="43"/>
      <c r="NNP684" s="44"/>
      <c r="NNQ684" s="9"/>
      <c r="NNR684" s="49"/>
      <c r="NNS684" s="49"/>
      <c r="NNT684" s="49"/>
      <c r="NNU684" s="50"/>
      <c r="NNV684" s="47"/>
      <c r="NNW684" s="47"/>
      <c r="NNX684" s="47"/>
      <c r="NNY684" s="48"/>
      <c r="NNZ684" s="43"/>
      <c r="NOA684" s="44"/>
      <c r="NOB684" s="9"/>
      <c r="NOC684" s="49"/>
      <c r="NOD684" s="49"/>
      <c r="NOE684" s="49"/>
      <c r="NOF684" s="50"/>
      <c r="NOG684" s="47"/>
      <c r="NOH684" s="47"/>
      <c r="NOI684" s="47"/>
      <c r="NOJ684" s="48"/>
      <c r="NOK684" s="43"/>
      <c r="NOL684" s="44"/>
      <c r="NOM684" s="9"/>
      <c r="NON684" s="49"/>
      <c r="NOO684" s="49"/>
      <c r="NOP684" s="49"/>
      <c r="NOQ684" s="50"/>
      <c r="NOR684" s="47"/>
      <c r="NOS684" s="47"/>
      <c r="NOT684" s="47"/>
      <c r="NOU684" s="48"/>
      <c r="NOV684" s="43"/>
      <c r="NOW684" s="44"/>
      <c r="NOX684" s="9"/>
      <c r="NOY684" s="49"/>
      <c r="NOZ684" s="49"/>
      <c r="NPA684" s="49"/>
      <c r="NPB684" s="50"/>
      <c r="NPC684" s="47"/>
      <c r="NPD684" s="47"/>
      <c r="NPE684" s="47"/>
      <c r="NPF684" s="48"/>
      <c r="NPG684" s="43"/>
      <c r="NPH684" s="44"/>
      <c r="NPI684" s="9"/>
      <c r="NPJ684" s="49"/>
      <c r="NPK684" s="49"/>
      <c r="NPL684" s="49"/>
      <c r="NPM684" s="50"/>
      <c r="NPN684" s="47"/>
      <c r="NPO684" s="47"/>
      <c r="NPP684" s="47"/>
      <c r="NPQ684" s="48"/>
      <c r="NPR684" s="43"/>
      <c r="NPS684" s="44"/>
      <c r="NPT684" s="9"/>
      <c r="NPU684" s="49"/>
      <c r="NPV684" s="49"/>
      <c r="NPW684" s="49"/>
      <c r="NPX684" s="50"/>
      <c r="NPY684" s="47"/>
      <c r="NPZ684" s="47"/>
      <c r="NQA684" s="47"/>
      <c r="NQB684" s="48"/>
      <c r="NQC684" s="43"/>
      <c r="NQD684" s="44"/>
      <c r="NQE684" s="9"/>
      <c r="NQF684" s="49"/>
      <c r="NQG684" s="49"/>
      <c r="NQH684" s="49"/>
      <c r="NQI684" s="50"/>
      <c r="NQJ684" s="47"/>
      <c r="NQK684" s="47"/>
      <c r="NQL684" s="47"/>
      <c r="NQM684" s="48"/>
      <c r="NQN684" s="43"/>
      <c r="NQO684" s="44"/>
      <c r="NQP684" s="9"/>
      <c r="NQQ684" s="49"/>
      <c r="NQR684" s="49"/>
      <c r="NQS684" s="49"/>
      <c r="NQT684" s="50"/>
      <c r="NQU684" s="47"/>
      <c r="NQV684" s="47"/>
      <c r="NQW684" s="47"/>
      <c r="NQX684" s="48"/>
      <c r="NQY684" s="43"/>
      <c r="NQZ684" s="44"/>
      <c r="NRA684" s="9"/>
      <c r="NRB684" s="49"/>
      <c r="NRC684" s="49"/>
      <c r="NRD684" s="49"/>
      <c r="NRE684" s="50"/>
      <c r="NRF684" s="47"/>
      <c r="NRG684" s="47"/>
      <c r="NRH684" s="47"/>
      <c r="NRI684" s="48"/>
      <c r="NRJ684" s="43"/>
      <c r="NRK684" s="44"/>
      <c r="NRL684" s="9"/>
      <c r="NRM684" s="49"/>
      <c r="NRN684" s="49"/>
      <c r="NRO684" s="49"/>
      <c r="NRP684" s="50"/>
      <c r="NRQ684" s="47"/>
      <c r="NRR684" s="47"/>
      <c r="NRS684" s="47"/>
      <c r="NRT684" s="48"/>
      <c r="NRU684" s="43"/>
      <c r="NRV684" s="44"/>
      <c r="NRW684" s="9"/>
      <c r="NRX684" s="49"/>
      <c r="NRY684" s="49"/>
      <c r="NRZ684" s="49"/>
      <c r="NSA684" s="50"/>
      <c r="NSB684" s="47"/>
      <c r="NSC684" s="47"/>
      <c r="NSD684" s="47"/>
      <c r="NSE684" s="48"/>
      <c r="NSF684" s="43"/>
      <c r="NSG684" s="44"/>
      <c r="NSH684" s="9"/>
      <c r="NSI684" s="49"/>
      <c r="NSJ684" s="49"/>
      <c r="NSK684" s="49"/>
      <c r="NSL684" s="50"/>
      <c r="NSM684" s="47"/>
      <c r="NSN684" s="47"/>
      <c r="NSO684" s="47"/>
      <c r="NSP684" s="48"/>
      <c r="NSQ684" s="43"/>
      <c r="NSR684" s="44"/>
      <c r="NSS684" s="9"/>
      <c r="NST684" s="49"/>
      <c r="NSU684" s="49"/>
      <c r="NSV684" s="49"/>
      <c r="NSW684" s="50"/>
      <c r="NSX684" s="47"/>
      <c r="NSY684" s="47"/>
      <c r="NSZ684" s="47"/>
      <c r="NTA684" s="48"/>
      <c r="NTB684" s="43"/>
      <c r="NTC684" s="44"/>
      <c r="NTD684" s="9"/>
      <c r="NTE684" s="49"/>
      <c r="NTF684" s="49"/>
      <c r="NTG684" s="49"/>
      <c r="NTH684" s="50"/>
      <c r="NTI684" s="47"/>
      <c r="NTJ684" s="47"/>
      <c r="NTK684" s="47"/>
      <c r="NTL684" s="48"/>
      <c r="NTM684" s="43"/>
      <c r="NTN684" s="44"/>
      <c r="NTO684" s="9"/>
      <c r="NTP684" s="49"/>
      <c r="NTQ684" s="49"/>
      <c r="NTR684" s="49"/>
      <c r="NTS684" s="50"/>
      <c r="NTT684" s="47"/>
      <c r="NTU684" s="47"/>
      <c r="NTV684" s="47"/>
      <c r="NTW684" s="48"/>
      <c r="NTX684" s="43"/>
      <c r="NTY684" s="44"/>
      <c r="NTZ684" s="9"/>
      <c r="NUA684" s="49"/>
      <c r="NUB684" s="49"/>
      <c r="NUC684" s="49"/>
      <c r="NUD684" s="50"/>
      <c r="NUE684" s="47"/>
      <c r="NUF684" s="47"/>
      <c r="NUG684" s="47"/>
      <c r="NUH684" s="48"/>
      <c r="NUI684" s="43"/>
      <c r="NUJ684" s="44"/>
      <c r="NUK684" s="9"/>
      <c r="NUL684" s="49"/>
      <c r="NUM684" s="49"/>
      <c r="NUN684" s="49"/>
      <c r="NUO684" s="50"/>
      <c r="NUP684" s="47"/>
      <c r="NUQ684" s="47"/>
      <c r="NUR684" s="47"/>
      <c r="NUS684" s="48"/>
      <c r="NUT684" s="43"/>
      <c r="NUU684" s="44"/>
      <c r="NUV684" s="9"/>
      <c r="NUW684" s="49"/>
      <c r="NUX684" s="49"/>
      <c r="NUY684" s="49"/>
      <c r="NUZ684" s="50"/>
      <c r="NVA684" s="47"/>
      <c r="NVB684" s="47"/>
      <c r="NVC684" s="47"/>
      <c r="NVD684" s="48"/>
      <c r="NVE684" s="43"/>
      <c r="NVF684" s="44"/>
      <c r="NVG684" s="9"/>
      <c r="NVH684" s="49"/>
      <c r="NVI684" s="49"/>
      <c r="NVJ684" s="49"/>
      <c r="NVK684" s="50"/>
      <c r="NVL684" s="47"/>
      <c r="NVM684" s="47"/>
      <c r="NVN684" s="47"/>
      <c r="NVO684" s="48"/>
      <c r="NVP684" s="43"/>
      <c r="NVQ684" s="44"/>
      <c r="NVR684" s="9"/>
      <c r="NVS684" s="49"/>
      <c r="NVT684" s="49"/>
      <c r="NVU684" s="49"/>
      <c r="NVV684" s="50"/>
      <c r="NVW684" s="47"/>
      <c r="NVX684" s="47"/>
      <c r="NVY684" s="47"/>
      <c r="NVZ684" s="48"/>
      <c r="NWA684" s="43"/>
      <c r="NWB684" s="44"/>
      <c r="NWC684" s="9"/>
      <c r="NWD684" s="49"/>
      <c r="NWE684" s="49"/>
      <c r="NWF684" s="49"/>
      <c r="NWG684" s="50"/>
      <c r="NWH684" s="47"/>
      <c r="NWI684" s="47"/>
      <c r="NWJ684" s="47"/>
      <c r="NWK684" s="48"/>
      <c r="NWL684" s="43"/>
      <c r="NWM684" s="44"/>
      <c r="NWN684" s="9"/>
      <c r="NWO684" s="49"/>
      <c r="NWP684" s="49"/>
      <c r="NWQ684" s="49"/>
      <c r="NWR684" s="50"/>
      <c r="NWS684" s="47"/>
      <c r="NWT684" s="47"/>
      <c r="NWU684" s="47"/>
      <c r="NWV684" s="48"/>
      <c r="NWW684" s="43"/>
      <c r="NWX684" s="44"/>
      <c r="NWY684" s="9"/>
      <c r="NWZ684" s="49"/>
      <c r="NXA684" s="49"/>
      <c r="NXB684" s="49"/>
      <c r="NXC684" s="50"/>
      <c r="NXD684" s="47"/>
      <c r="NXE684" s="47"/>
      <c r="NXF684" s="47"/>
      <c r="NXG684" s="48"/>
      <c r="NXH684" s="43"/>
      <c r="NXI684" s="44"/>
      <c r="NXJ684" s="9"/>
      <c r="NXK684" s="49"/>
      <c r="NXL684" s="49"/>
      <c r="NXM684" s="49"/>
      <c r="NXN684" s="50"/>
      <c r="NXO684" s="47"/>
      <c r="NXP684" s="47"/>
      <c r="NXQ684" s="47"/>
      <c r="NXR684" s="48"/>
      <c r="NXS684" s="43"/>
      <c r="NXT684" s="44"/>
      <c r="NXU684" s="9"/>
      <c r="NXV684" s="49"/>
      <c r="NXW684" s="49"/>
      <c r="NXX684" s="49"/>
      <c r="NXY684" s="50"/>
      <c r="NXZ684" s="47"/>
      <c r="NYA684" s="47"/>
      <c r="NYB684" s="47"/>
      <c r="NYC684" s="48"/>
      <c r="NYD684" s="43"/>
      <c r="NYE684" s="44"/>
      <c r="NYF684" s="9"/>
      <c r="NYG684" s="49"/>
      <c r="NYH684" s="49"/>
      <c r="NYI684" s="49"/>
      <c r="NYJ684" s="50"/>
      <c r="NYK684" s="47"/>
      <c r="NYL684" s="47"/>
      <c r="NYM684" s="47"/>
      <c r="NYN684" s="48"/>
      <c r="NYO684" s="43"/>
      <c r="NYP684" s="44"/>
      <c r="NYQ684" s="9"/>
      <c r="NYR684" s="49"/>
      <c r="NYS684" s="49"/>
      <c r="NYT684" s="49"/>
      <c r="NYU684" s="50"/>
      <c r="NYV684" s="47"/>
      <c r="NYW684" s="47"/>
      <c r="NYX684" s="47"/>
      <c r="NYY684" s="48"/>
      <c r="NYZ684" s="43"/>
      <c r="NZA684" s="44"/>
      <c r="NZB684" s="9"/>
      <c r="NZC684" s="49"/>
      <c r="NZD684" s="49"/>
      <c r="NZE684" s="49"/>
      <c r="NZF684" s="50"/>
      <c r="NZG684" s="47"/>
      <c r="NZH684" s="47"/>
      <c r="NZI684" s="47"/>
      <c r="NZJ684" s="48"/>
      <c r="NZK684" s="43"/>
      <c r="NZL684" s="44"/>
      <c r="NZM684" s="9"/>
      <c r="NZN684" s="49"/>
      <c r="NZO684" s="49"/>
      <c r="NZP684" s="49"/>
      <c r="NZQ684" s="50"/>
      <c r="NZR684" s="47"/>
      <c r="NZS684" s="47"/>
      <c r="NZT684" s="47"/>
      <c r="NZU684" s="48"/>
      <c r="NZV684" s="43"/>
      <c r="NZW684" s="44"/>
      <c r="NZX684" s="9"/>
      <c r="NZY684" s="49"/>
      <c r="NZZ684" s="49"/>
      <c r="OAA684" s="49"/>
      <c r="OAB684" s="50"/>
      <c r="OAC684" s="47"/>
      <c r="OAD684" s="47"/>
      <c r="OAE684" s="47"/>
      <c r="OAF684" s="48"/>
      <c r="OAG684" s="43"/>
      <c r="OAH684" s="44"/>
      <c r="OAI684" s="9"/>
      <c r="OAJ684" s="49"/>
      <c r="OAK684" s="49"/>
      <c r="OAL684" s="49"/>
      <c r="OAM684" s="50"/>
      <c r="OAN684" s="47"/>
      <c r="OAO684" s="47"/>
      <c r="OAP684" s="47"/>
      <c r="OAQ684" s="48"/>
      <c r="OAR684" s="43"/>
      <c r="OAS684" s="44"/>
      <c r="OAT684" s="9"/>
      <c r="OAU684" s="49"/>
      <c r="OAV684" s="49"/>
      <c r="OAW684" s="49"/>
      <c r="OAX684" s="50"/>
      <c r="OAY684" s="47"/>
      <c r="OAZ684" s="47"/>
      <c r="OBA684" s="47"/>
      <c r="OBB684" s="48"/>
      <c r="OBC684" s="43"/>
      <c r="OBD684" s="44"/>
      <c r="OBE684" s="9"/>
      <c r="OBF684" s="49"/>
      <c r="OBG684" s="49"/>
      <c r="OBH684" s="49"/>
      <c r="OBI684" s="50"/>
      <c r="OBJ684" s="47"/>
      <c r="OBK684" s="47"/>
      <c r="OBL684" s="47"/>
      <c r="OBM684" s="48"/>
      <c r="OBN684" s="43"/>
      <c r="OBO684" s="44"/>
      <c r="OBP684" s="9"/>
      <c r="OBQ684" s="49"/>
      <c r="OBR684" s="49"/>
      <c r="OBS684" s="49"/>
      <c r="OBT684" s="50"/>
      <c r="OBU684" s="47"/>
      <c r="OBV684" s="47"/>
      <c r="OBW684" s="47"/>
      <c r="OBX684" s="48"/>
      <c r="OBY684" s="43"/>
      <c r="OBZ684" s="44"/>
      <c r="OCA684" s="9"/>
      <c r="OCB684" s="49"/>
      <c r="OCC684" s="49"/>
      <c r="OCD684" s="49"/>
      <c r="OCE684" s="50"/>
      <c r="OCF684" s="47"/>
      <c r="OCG684" s="47"/>
      <c r="OCH684" s="47"/>
      <c r="OCI684" s="48"/>
      <c r="OCJ684" s="43"/>
      <c r="OCK684" s="44"/>
      <c r="OCL684" s="9"/>
      <c r="OCM684" s="49"/>
      <c r="OCN684" s="49"/>
      <c r="OCO684" s="49"/>
      <c r="OCP684" s="50"/>
      <c r="OCQ684" s="47"/>
      <c r="OCR684" s="47"/>
      <c r="OCS684" s="47"/>
      <c r="OCT684" s="48"/>
      <c r="OCU684" s="43"/>
      <c r="OCV684" s="44"/>
      <c r="OCW684" s="9"/>
      <c r="OCX684" s="49"/>
      <c r="OCY684" s="49"/>
      <c r="OCZ684" s="49"/>
      <c r="ODA684" s="50"/>
      <c r="ODB684" s="47"/>
      <c r="ODC684" s="47"/>
      <c r="ODD684" s="47"/>
      <c r="ODE684" s="48"/>
      <c r="ODF684" s="43"/>
      <c r="ODG684" s="44"/>
      <c r="ODH684" s="9"/>
      <c r="ODI684" s="49"/>
      <c r="ODJ684" s="49"/>
      <c r="ODK684" s="49"/>
      <c r="ODL684" s="50"/>
      <c r="ODM684" s="47"/>
      <c r="ODN684" s="47"/>
      <c r="ODO684" s="47"/>
      <c r="ODP684" s="48"/>
      <c r="ODQ684" s="43"/>
      <c r="ODR684" s="44"/>
      <c r="ODS684" s="9"/>
      <c r="ODT684" s="49"/>
      <c r="ODU684" s="49"/>
      <c r="ODV684" s="49"/>
      <c r="ODW684" s="50"/>
      <c r="ODX684" s="47"/>
      <c r="ODY684" s="47"/>
      <c r="ODZ684" s="47"/>
      <c r="OEA684" s="48"/>
      <c r="OEB684" s="43"/>
      <c r="OEC684" s="44"/>
      <c r="OED684" s="9"/>
      <c r="OEE684" s="49"/>
      <c r="OEF684" s="49"/>
      <c r="OEG684" s="49"/>
      <c r="OEH684" s="50"/>
      <c r="OEI684" s="47"/>
      <c r="OEJ684" s="47"/>
      <c r="OEK684" s="47"/>
      <c r="OEL684" s="48"/>
      <c r="OEM684" s="43"/>
      <c r="OEN684" s="44"/>
      <c r="OEO684" s="9"/>
      <c r="OEP684" s="49"/>
      <c r="OEQ684" s="49"/>
      <c r="OER684" s="49"/>
      <c r="OES684" s="50"/>
      <c r="OET684" s="47"/>
      <c r="OEU684" s="47"/>
      <c r="OEV684" s="47"/>
      <c r="OEW684" s="48"/>
      <c r="OEX684" s="43"/>
      <c r="OEY684" s="44"/>
      <c r="OEZ684" s="9"/>
      <c r="OFA684" s="49"/>
      <c r="OFB684" s="49"/>
      <c r="OFC684" s="49"/>
      <c r="OFD684" s="50"/>
      <c r="OFE684" s="47"/>
      <c r="OFF684" s="47"/>
      <c r="OFG684" s="47"/>
      <c r="OFH684" s="48"/>
      <c r="OFI684" s="43"/>
      <c r="OFJ684" s="44"/>
      <c r="OFK684" s="9"/>
      <c r="OFL684" s="49"/>
      <c r="OFM684" s="49"/>
      <c r="OFN684" s="49"/>
      <c r="OFO684" s="50"/>
      <c r="OFP684" s="47"/>
      <c r="OFQ684" s="47"/>
      <c r="OFR684" s="47"/>
      <c r="OFS684" s="48"/>
      <c r="OFT684" s="43"/>
      <c r="OFU684" s="44"/>
      <c r="OFV684" s="9"/>
      <c r="OFW684" s="49"/>
      <c r="OFX684" s="49"/>
      <c r="OFY684" s="49"/>
      <c r="OFZ684" s="50"/>
      <c r="OGA684" s="47"/>
      <c r="OGB684" s="47"/>
      <c r="OGC684" s="47"/>
      <c r="OGD684" s="48"/>
      <c r="OGE684" s="43"/>
      <c r="OGF684" s="44"/>
      <c r="OGG684" s="9"/>
      <c r="OGH684" s="49"/>
      <c r="OGI684" s="49"/>
      <c r="OGJ684" s="49"/>
      <c r="OGK684" s="50"/>
      <c r="OGL684" s="47"/>
      <c r="OGM684" s="47"/>
      <c r="OGN684" s="47"/>
      <c r="OGO684" s="48"/>
      <c r="OGP684" s="43"/>
      <c r="OGQ684" s="44"/>
      <c r="OGR684" s="9"/>
      <c r="OGS684" s="49"/>
      <c r="OGT684" s="49"/>
      <c r="OGU684" s="49"/>
      <c r="OGV684" s="50"/>
      <c r="OGW684" s="47"/>
      <c r="OGX684" s="47"/>
      <c r="OGY684" s="47"/>
      <c r="OGZ684" s="48"/>
      <c r="OHA684" s="43"/>
      <c r="OHB684" s="44"/>
      <c r="OHC684" s="9"/>
      <c r="OHD684" s="49"/>
      <c r="OHE684" s="49"/>
      <c r="OHF684" s="49"/>
      <c r="OHG684" s="50"/>
      <c r="OHH684" s="47"/>
      <c r="OHI684" s="47"/>
      <c r="OHJ684" s="47"/>
      <c r="OHK684" s="48"/>
      <c r="OHL684" s="43"/>
      <c r="OHM684" s="44"/>
      <c r="OHN684" s="9"/>
      <c r="OHO684" s="49"/>
      <c r="OHP684" s="49"/>
      <c r="OHQ684" s="49"/>
      <c r="OHR684" s="50"/>
      <c r="OHS684" s="47"/>
      <c r="OHT684" s="47"/>
      <c r="OHU684" s="47"/>
      <c r="OHV684" s="48"/>
      <c r="OHW684" s="43"/>
      <c r="OHX684" s="44"/>
      <c r="OHY684" s="9"/>
      <c r="OHZ684" s="49"/>
      <c r="OIA684" s="49"/>
      <c r="OIB684" s="49"/>
      <c r="OIC684" s="50"/>
      <c r="OID684" s="47"/>
      <c r="OIE684" s="47"/>
      <c r="OIF684" s="47"/>
      <c r="OIG684" s="48"/>
      <c r="OIH684" s="43"/>
      <c r="OII684" s="44"/>
      <c r="OIJ684" s="9"/>
      <c r="OIK684" s="49"/>
      <c r="OIL684" s="49"/>
      <c r="OIM684" s="49"/>
      <c r="OIN684" s="50"/>
      <c r="OIO684" s="47"/>
      <c r="OIP684" s="47"/>
      <c r="OIQ684" s="47"/>
      <c r="OIR684" s="48"/>
      <c r="OIS684" s="43"/>
      <c r="OIT684" s="44"/>
      <c r="OIU684" s="9"/>
      <c r="OIV684" s="49"/>
      <c r="OIW684" s="49"/>
      <c r="OIX684" s="49"/>
      <c r="OIY684" s="50"/>
      <c r="OIZ684" s="47"/>
      <c r="OJA684" s="47"/>
      <c r="OJB684" s="47"/>
      <c r="OJC684" s="48"/>
      <c r="OJD684" s="43"/>
      <c r="OJE684" s="44"/>
      <c r="OJF684" s="9"/>
      <c r="OJG684" s="49"/>
      <c r="OJH684" s="49"/>
      <c r="OJI684" s="49"/>
      <c r="OJJ684" s="50"/>
      <c r="OJK684" s="47"/>
      <c r="OJL684" s="47"/>
      <c r="OJM684" s="47"/>
      <c r="OJN684" s="48"/>
      <c r="OJO684" s="43"/>
      <c r="OJP684" s="44"/>
      <c r="OJQ684" s="9"/>
      <c r="OJR684" s="49"/>
      <c r="OJS684" s="49"/>
      <c r="OJT684" s="49"/>
      <c r="OJU684" s="50"/>
      <c r="OJV684" s="47"/>
      <c r="OJW684" s="47"/>
      <c r="OJX684" s="47"/>
      <c r="OJY684" s="48"/>
      <c r="OJZ684" s="43"/>
      <c r="OKA684" s="44"/>
      <c r="OKB684" s="9"/>
      <c r="OKC684" s="49"/>
      <c r="OKD684" s="49"/>
      <c r="OKE684" s="49"/>
      <c r="OKF684" s="50"/>
      <c r="OKG684" s="47"/>
      <c r="OKH684" s="47"/>
      <c r="OKI684" s="47"/>
      <c r="OKJ684" s="48"/>
      <c r="OKK684" s="43"/>
      <c r="OKL684" s="44"/>
      <c r="OKM684" s="9"/>
      <c r="OKN684" s="49"/>
      <c r="OKO684" s="49"/>
      <c r="OKP684" s="49"/>
      <c r="OKQ684" s="50"/>
      <c r="OKR684" s="47"/>
      <c r="OKS684" s="47"/>
      <c r="OKT684" s="47"/>
      <c r="OKU684" s="48"/>
      <c r="OKV684" s="43"/>
      <c r="OKW684" s="44"/>
      <c r="OKX684" s="9"/>
      <c r="OKY684" s="49"/>
      <c r="OKZ684" s="49"/>
      <c r="OLA684" s="49"/>
      <c r="OLB684" s="50"/>
      <c r="OLC684" s="47"/>
      <c r="OLD684" s="47"/>
      <c r="OLE684" s="47"/>
      <c r="OLF684" s="48"/>
      <c r="OLG684" s="43"/>
      <c r="OLH684" s="44"/>
      <c r="OLI684" s="9"/>
      <c r="OLJ684" s="49"/>
      <c r="OLK684" s="49"/>
      <c r="OLL684" s="49"/>
      <c r="OLM684" s="50"/>
      <c r="OLN684" s="47"/>
      <c r="OLO684" s="47"/>
      <c r="OLP684" s="47"/>
      <c r="OLQ684" s="48"/>
      <c r="OLR684" s="43"/>
      <c r="OLS684" s="44"/>
      <c r="OLT684" s="9"/>
      <c r="OLU684" s="49"/>
      <c r="OLV684" s="49"/>
      <c r="OLW684" s="49"/>
      <c r="OLX684" s="50"/>
      <c r="OLY684" s="47"/>
      <c r="OLZ684" s="47"/>
      <c r="OMA684" s="47"/>
      <c r="OMB684" s="48"/>
      <c r="OMC684" s="43"/>
      <c r="OMD684" s="44"/>
      <c r="OME684" s="9"/>
      <c r="OMF684" s="49"/>
      <c r="OMG684" s="49"/>
      <c r="OMH684" s="49"/>
      <c r="OMI684" s="50"/>
      <c r="OMJ684" s="47"/>
      <c r="OMK684" s="47"/>
      <c r="OML684" s="47"/>
      <c r="OMM684" s="48"/>
      <c r="OMN684" s="43"/>
      <c r="OMO684" s="44"/>
      <c r="OMP684" s="9"/>
      <c r="OMQ684" s="49"/>
      <c r="OMR684" s="49"/>
      <c r="OMS684" s="49"/>
      <c r="OMT684" s="50"/>
      <c r="OMU684" s="47"/>
      <c r="OMV684" s="47"/>
      <c r="OMW684" s="47"/>
      <c r="OMX684" s="48"/>
      <c r="OMY684" s="43"/>
      <c r="OMZ684" s="44"/>
      <c r="ONA684" s="9"/>
      <c r="ONB684" s="49"/>
      <c r="ONC684" s="49"/>
      <c r="OND684" s="49"/>
      <c r="ONE684" s="50"/>
      <c r="ONF684" s="47"/>
      <c r="ONG684" s="47"/>
      <c r="ONH684" s="47"/>
      <c r="ONI684" s="48"/>
      <c r="ONJ684" s="43"/>
      <c r="ONK684" s="44"/>
      <c r="ONL684" s="9"/>
      <c r="ONM684" s="49"/>
      <c r="ONN684" s="49"/>
      <c r="ONO684" s="49"/>
      <c r="ONP684" s="50"/>
      <c r="ONQ684" s="47"/>
      <c r="ONR684" s="47"/>
      <c r="ONS684" s="47"/>
      <c r="ONT684" s="48"/>
      <c r="ONU684" s="43"/>
      <c r="ONV684" s="44"/>
      <c r="ONW684" s="9"/>
      <c r="ONX684" s="49"/>
      <c r="ONY684" s="49"/>
      <c r="ONZ684" s="49"/>
      <c r="OOA684" s="50"/>
      <c r="OOB684" s="47"/>
      <c r="OOC684" s="47"/>
      <c r="OOD684" s="47"/>
      <c r="OOE684" s="48"/>
      <c r="OOF684" s="43"/>
      <c r="OOG684" s="44"/>
      <c r="OOH684" s="9"/>
      <c r="OOI684" s="49"/>
      <c r="OOJ684" s="49"/>
      <c r="OOK684" s="49"/>
      <c r="OOL684" s="50"/>
      <c r="OOM684" s="47"/>
      <c r="OON684" s="47"/>
      <c r="OOO684" s="47"/>
      <c r="OOP684" s="48"/>
      <c r="OOQ684" s="43"/>
      <c r="OOR684" s="44"/>
      <c r="OOS684" s="9"/>
      <c r="OOT684" s="49"/>
      <c r="OOU684" s="49"/>
      <c r="OOV684" s="49"/>
      <c r="OOW684" s="50"/>
      <c r="OOX684" s="47"/>
      <c r="OOY684" s="47"/>
      <c r="OOZ684" s="47"/>
      <c r="OPA684" s="48"/>
      <c r="OPB684" s="43"/>
      <c r="OPC684" s="44"/>
      <c r="OPD684" s="9"/>
      <c r="OPE684" s="49"/>
      <c r="OPF684" s="49"/>
      <c r="OPG684" s="49"/>
      <c r="OPH684" s="50"/>
      <c r="OPI684" s="47"/>
      <c r="OPJ684" s="47"/>
      <c r="OPK684" s="47"/>
      <c r="OPL684" s="48"/>
      <c r="OPM684" s="43"/>
      <c r="OPN684" s="44"/>
      <c r="OPO684" s="9"/>
      <c r="OPP684" s="49"/>
      <c r="OPQ684" s="49"/>
      <c r="OPR684" s="49"/>
      <c r="OPS684" s="50"/>
      <c r="OPT684" s="47"/>
      <c r="OPU684" s="47"/>
      <c r="OPV684" s="47"/>
      <c r="OPW684" s="48"/>
      <c r="OPX684" s="43"/>
      <c r="OPY684" s="44"/>
      <c r="OPZ684" s="9"/>
      <c r="OQA684" s="49"/>
      <c r="OQB684" s="49"/>
      <c r="OQC684" s="49"/>
      <c r="OQD684" s="50"/>
      <c r="OQE684" s="47"/>
      <c r="OQF684" s="47"/>
      <c r="OQG684" s="47"/>
      <c r="OQH684" s="48"/>
      <c r="OQI684" s="43"/>
      <c r="OQJ684" s="44"/>
      <c r="OQK684" s="9"/>
      <c r="OQL684" s="49"/>
      <c r="OQM684" s="49"/>
      <c r="OQN684" s="49"/>
      <c r="OQO684" s="50"/>
      <c r="OQP684" s="47"/>
      <c r="OQQ684" s="47"/>
      <c r="OQR684" s="47"/>
      <c r="OQS684" s="48"/>
      <c r="OQT684" s="43"/>
      <c r="OQU684" s="44"/>
      <c r="OQV684" s="9"/>
      <c r="OQW684" s="49"/>
      <c r="OQX684" s="49"/>
      <c r="OQY684" s="49"/>
      <c r="OQZ684" s="50"/>
      <c r="ORA684" s="47"/>
      <c r="ORB684" s="47"/>
      <c r="ORC684" s="47"/>
      <c r="ORD684" s="48"/>
      <c r="ORE684" s="43"/>
      <c r="ORF684" s="44"/>
      <c r="ORG684" s="9"/>
      <c r="ORH684" s="49"/>
      <c r="ORI684" s="49"/>
      <c r="ORJ684" s="49"/>
      <c r="ORK684" s="50"/>
      <c r="ORL684" s="47"/>
      <c r="ORM684" s="47"/>
      <c r="ORN684" s="47"/>
      <c r="ORO684" s="48"/>
      <c r="ORP684" s="43"/>
      <c r="ORQ684" s="44"/>
      <c r="ORR684" s="9"/>
      <c r="ORS684" s="49"/>
      <c r="ORT684" s="49"/>
      <c r="ORU684" s="49"/>
      <c r="ORV684" s="50"/>
      <c r="ORW684" s="47"/>
      <c r="ORX684" s="47"/>
      <c r="ORY684" s="47"/>
      <c r="ORZ684" s="48"/>
      <c r="OSA684" s="43"/>
      <c r="OSB684" s="44"/>
      <c r="OSC684" s="9"/>
      <c r="OSD684" s="49"/>
      <c r="OSE684" s="49"/>
      <c r="OSF684" s="49"/>
      <c r="OSG684" s="50"/>
      <c r="OSH684" s="47"/>
      <c r="OSI684" s="47"/>
      <c r="OSJ684" s="47"/>
      <c r="OSK684" s="48"/>
      <c r="OSL684" s="43"/>
      <c r="OSM684" s="44"/>
      <c r="OSN684" s="9"/>
      <c r="OSO684" s="49"/>
      <c r="OSP684" s="49"/>
      <c r="OSQ684" s="49"/>
      <c r="OSR684" s="50"/>
      <c r="OSS684" s="47"/>
      <c r="OST684" s="47"/>
      <c r="OSU684" s="47"/>
      <c r="OSV684" s="48"/>
      <c r="OSW684" s="43"/>
      <c r="OSX684" s="44"/>
      <c r="OSY684" s="9"/>
      <c r="OSZ684" s="49"/>
      <c r="OTA684" s="49"/>
      <c r="OTB684" s="49"/>
      <c r="OTC684" s="50"/>
      <c r="OTD684" s="47"/>
      <c r="OTE684" s="47"/>
      <c r="OTF684" s="47"/>
      <c r="OTG684" s="48"/>
      <c r="OTH684" s="43"/>
      <c r="OTI684" s="44"/>
      <c r="OTJ684" s="9"/>
      <c r="OTK684" s="49"/>
      <c r="OTL684" s="49"/>
      <c r="OTM684" s="49"/>
      <c r="OTN684" s="50"/>
      <c r="OTO684" s="47"/>
      <c r="OTP684" s="47"/>
      <c r="OTQ684" s="47"/>
      <c r="OTR684" s="48"/>
      <c r="OTS684" s="43"/>
      <c r="OTT684" s="44"/>
      <c r="OTU684" s="9"/>
      <c r="OTV684" s="49"/>
      <c r="OTW684" s="49"/>
      <c r="OTX684" s="49"/>
      <c r="OTY684" s="50"/>
      <c r="OTZ684" s="47"/>
      <c r="OUA684" s="47"/>
      <c r="OUB684" s="47"/>
      <c r="OUC684" s="48"/>
      <c r="OUD684" s="43"/>
      <c r="OUE684" s="44"/>
      <c r="OUF684" s="9"/>
      <c r="OUG684" s="49"/>
      <c r="OUH684" s="49"/>
      <c r="OUI684" s="49"/>
      <c r="OUJ684" s="50"/>
      <c r="OUK684" s="47"/>
      <c r="OUL684" s="47"/>
      <c r="OUM684" s="47"/>
      <c r="OUN684" s="48"/>
      <c r="OUO684" s="43"/>
      <c r="OUP684" s="44"/>
      <c r="OUQ684" s="9"/>
      <c r="OUR684" s="49"/>
      <c r="OUS684" s="49"/>
      <c r="OUT684" s="49"/>
      <c r="OUU684" s="50"/>
      <c r="OUV684" s="47"/>
      <c r="OUW684" s="47"/>
      <c r="OUX684" s="47"/>
      <c r="OUY684" s="48"/>
      <c r="OUZ684" s="43"/>
      <c r="OVA684" s="44"/>
      <c r="OVB684" s="9"/>
      <c r="OVC684" s="49"/>
      <c r="OVD684" s="49"/>
      <c r="OVE684" s="49"/>
      <c r="OVF684" s="50"/>
      <c r="OVG684" s="47"/>
      <c r="OVH684" s="47"/>
      <c r="OVI684" s="47"/>
      <c r="OVJ684" s="48"/>
      <c r="OVK684" s="43"/>
      <c r="OVL684" s="44"/>
      <c r="OVM684" s="9"/>
      <c r="OVN684" s="49"/>
      <c r="OVO684" s="49"/>
      <c r="OVP684" s="49"/>
      <c r="OVQ684" s="50"/>
      <c r="OVR684" s="47"/>
      <c r="OVS684" s="47"/>
      <c r="OVT684" s="47"/>
      <c r="OVU684" s="48"/>
      <c r="OVV684" s="43"/>
      <c r="OVW684" s="44"/>
      <c r="OVX684" s="9"/>
      <c r="OVY684" s="49"/>
      <c r="OVZ684" s="49"/>
      <c r="OWA684" s="49"/>
      <c r="OWB684" s="50"/>
      <c r="OWC684" s="47"/>
      <c r="OWD684" s="47"/>
      <c r="OWE684" s="47"/>
      <c r="OWF684" s="48"/>
      <c r="OWG684" s="43"/>
      <c r="OWH684" s="44"/>
      <c r="OWI684" s="9"/>
      <c r="OWJ684" s="49"/>
      <c r="OWK684" s="49"/>
      <c r="OWL684" s="49"/>
      <c r="OWM684" s="50"/>
      <c r="OWN684" s="47"/>
      <c r="OWO684" s="47"/>
      <c r="OWP684" s="47"/>
      <c r="OWQ684" s="48"/>
      <c r="OWR684" s="43"/>
      <c r="OWS684" s="44"/>
      <c r="OWT684" s="9"/>
      <c r="OWU684" s="49"/>
      <c r="OWV684" s="49"/>
      <c r="OWW684" s="49"/>
      <c r="OWX684" s="50"/>
      <c r="OWY684" s="47"/>
      <c r="OWZ684" s="47"/>
      <c r="OXA684" s="47"/>
      <c r="OXB684" s="48"/>
      <c r="OXC684" s="43"/>
      <c r="OXD684" s="44"/>
      <c r="OXE684" s="9"/>
      <c r="OXF684" s="49"/>
      <c r="OXG684" s="49"/>
      <c r="OXH684" s="49"/>
      <c r="OXI684" s="50"/>
      <c r="OXJ684" s="47"/>
      <c r="OXK684" s="47"/>
      <c r="OXL684" s="47"/>
      <c r="OXM684" s="48"/>
      <c r="OXN684" s="43"/>
      <c r="OXO684" s="44"/>
      <c r="OXP684" s="9"/>
      <c r="OXQ684" s="49"/>
      <c r="OXR684" s="49"/>
      <c r="OXS684" s="49"/>
      <c r="OXT684" s="50"/>
      <c r="OXU684" s="47"/>
      <c r="OXV684" s="47"/>
      <c r="OXW684" s="47"/>
      <c r="OXX684" s="48"/>
      <c r="OXY684" s="43"/>
      <c r="OXZ684" s="44"/>
      <c r="OYA684" s="9"/>
      <c r="OYB684" s="49"/>
      <c r="OYC684" s="49"/>
      <c r="OYD684" s="49"/>
      <c r="OYE684" s="50"/>
      <c r="OYF684" s="47"/>
      <c r="OYG684" s="47"/>
      <c r="OYH684" s="47"/>
      <c r="OYI684" s="48"/>
      <c r="OYJ684" s="43"/>
      <c r="OYK684" s="44"/>
      <c r="OYL684" s="9"/>
      <c r="OYM684" s="49"/>
      <c r="OYN684" s="49"/>
      <c r="OYO684" s="49"/>
      <c r="OYP684" s="50"/>
      <c r="OYQ684" s="47"/>
      <c r="OYR684" s="47"/>
      <c r="OYS684" s="47"/>
      <c r="OYT684" s="48"/>
      <c r="OYU684" s="43"/>
      <c r="OYV684" s="44"/>
      <c r="OYW684" s="9"/>
      <c r="OYX684" s="49"/>
      <c r="OYY684" s="49"/>
      <c r="OYZ684" s="49"/>
      <c r="OZA684" s="50"/>
      <c r="OZB684" s="47"/>
      <c r="OZC684" s="47"/>
      <c r="OZD684" s="47"/>
      <c r="OZE684" s="48"/>
      <c r="OZF684" s="43"/>
      <c r="OZG684" s="44"/>
      <c r="OZH684" s="9"/>
      <c r="OZI684" s="49"/>
      <c r="OZJ684" s="49"/>
      <c r="OZK684" s="49"/>
      <c r="OZL684" s="50"/>
      <c r="OZM684" s="47"/>
      <c r="OZN684" s="47"/>
      <c r="OZO684" s="47"/>
      <c r="OZP684" s="48"/>
      <c r="OZQ684" s="43"/>
      <c r="OZR684" s="44"/>
      <c r="OZS684" s="9"/>
      <c r="OZT684" s="49"/>
      <c r="OZU684" s="49"/>
      <c r="OZV684" s="49"/>
      <c r="OZW684" s="50"/>
      <c r="OZX684" s="47"/>
      <c r="OZY684" s="47"/>
      <c r="OZZ684" s="47"/>
      <c r="PAA684" s="48"/>
      <c r="PAB684" s="43"/>
      <c r="PAC684" s="44"/>
      <c r="PAD684" s="9"/>
      <c r="PAE684" s="49"/>
      <c r="PAF684" s="49"/>
      <c r="PAG684" s="49"/>
      <c r="PAH684" s="50"/>
      <c r="PAI684" s="47"/>
      <c r="PAJ684" s="47"/>
      <c r="PAK684" s="47"/>
      <c r="PAL684" s="48"/>
      <c r="PAM684" s="43"/>
      <c r="PAN684" s="44"/>
      <c r="PAO684" s="9"/>
      <c r="PAP684" s="49"/>
      <c r="PAQ684" s="49"/>
      <c r="PAR684" s="49"/>
      <c r="PAS684" s="50"/>
      <c r="PAT684" s="47"/>
      <c r="PAU684" s="47"/>
      <c r="PAV684" s="47"/>
      <c r="PAW684" s="48"/>
      <c r="PAX684" s="43"/>
      <c r="PAY684" s="44"/>
      <c r="PAZ684" s="9"/>
      <c r="PBA684" s="49"/>
      <c r="PBB684" s="49"/>
      <c r="PBC684" s="49"/>
      <c r="PBD684" s="50"/>
      <c r="PBE684" s="47"/>
      <c r="PBF684" s="47"/>
      <c r="PBG684" s="47"/>
      <c r="PBH684" s="48"/>
      <c r="PBI684" s="43"/>
      <c r="PBJ684" s="44"/>
      <c r="PBK684" s="9"/>
      <c r="PBL684" s="49"/>
      <c r="PBM684" s="49"/>
      <c r="PBN684" s="49"/>
      <c r="PBO684" s="50"/>
      <c r="PBP684" s="47"/>
      <c r="PBQ684" s="47"/>
      <c r="PBR684" s="47"/>
      <c r="PBS684" s="48"/>
      <c r="PBT684" s="43"/>
      <c r="PBU684" s="44"/>
      <c r="PBV684" s="9"/>
      <c r="PBW684" s="49"/>
      <c r="PBX684" s="49"/>
      <c r="PBY684" s="49"/>
      <c r="PBZ684" s="50"/>
      <c r="PCA684" s="47"/>
      <c r="PCB684" s="47"/>
      <c r="PCC684" s="47"/>
      <c r="PCD684" s="48"/>
      <c r="PCE684" s="43"/>
      <c r="PCF684" s="44"/>
      <c r="PCG684" s="9"/>
      <c r="PCH684" s="49"/>
      <c r="PCI684" s="49"/>
      <c r="PCJ684" s="49"/>
      <c r="PCK684" s="50"/>
      <c r="PCL684" s="47"/>
      <c r="PCM684" s="47"/>
      <c r="PCN684" s="47"/>
      <c r="PCO684" s="48"/>
      <c r="PCP684" s="43"/>
      <c r="PCQ684" s="44"/>
      <c r="PCR684" s="9"/>
      <c r="PCS684" s="49"/>
      <c r="PCT684" s="49"/>
      <c r="PCU684" s="49"/>
      <c r="PCV684" s="50"/>
      <c r="PCW684" s="47"/>
      <c r="PCX684" s="47"/>
      <c r="PCY684" s="47"/>
      <c r="PCZ684" s="48"/>
      <c r="PDA684" s="43"/>
      <c r="PDB684" s="44"/>
      <c r="PDC684" s="9"/>
      <c r="PDD684" s="49"/>
      <c r="PDE684" s="49"/>
      <c r="PDF684" s="49"/>
      <c r="PDG684" s="50"/>
      <c r="PDH684" s="47"/>
      <c r="PDI684" s="47"/>
      <c r="PDJ684" s="47"/>
      <c r="PDK684" s="48"/>
      <c r="PDL684" s="43"/>
      <c r="PDM684" s="44"/>
      <c r="PDN684" s="9"/>
      <c r="PDO684" s="49"/>
      <c r="PDP684" s="49"/>
      <c r="PDQ684" s="49"/>
      <c r="PDR684" s="50"/>
      <c r="PDS684" s="47"/>
      <c r="PDT684" s="47"/>
      <c r="PDU684" s="47"/>
      <c r="PDV684" s="48"/>
      <c r="PDW684" s="43"/>
      <c r="PDX684" s="44"/>
      <c r="PDY684" s="9"/>
      <c r="PDZ684" s="49"/>
      <c r="PEA684" s="49"/>
      <c r="PEB684" s="49"/>
      <c r="PEC684" s="50"/>
      <c r="PED684" s="47"/>
      <c r="PEE684" s="47"/>
      <c r="PEF684" s="47"/>
      <c r="PEG684" s="48"/>
      <c r="PEH684" s="43"/>
      <c r="PEI684" s="44"/>
      <c r="PEJ684" s="9"/>
      <c r="PEK684" s="49"/>
      <c r="PEL684" s="49"/>
      <c r="PEM684" s="49"/>
      <c r="PEN684" s="50"/>
      <c r="PEO684" s="47"/>
      <c r="PEP684" s="47"/>
      <c r="PEQ684" s="47"/>
      <c r="PER684" s="48"/>
      <c r="PES684" s="43"/>
      <c r="PET684" s="44"/>
      <c r="PEU684" s="9"/>
      <c r="PEV684" s="49"/>
      <c r="PEW684" s="49"/>
      <c r="PEX684" s="49"/>
      <c r="PEY684" s="50"/>
      <c r="PEZ684" s="47"/>
      <c r="PFA684" s="47"/>
      <c r="PFB684" s="47"/>
      <c r="PFC684" s="48"/>
      <c r="PFD684" s="43"/>
      <c r="PFE684" s="44"/>
      <c r="PFF684" s="9"/>
      <c r="PFG684" s="49"/>
      <c r="PFH684" s="49"/>
      <c r="PFI684" s="49"/>
      <c r="PFJ684" s="50"/>
      <c r="PFK684" s="47"/>
      <c r="PFL684" s="47"/>
      <c r="PFM684" s="47"/>
      <c r="PFN684" s="48"/>
      <c r="PFO684" s="43"/>
      <c r="PFP684" s="44"/>
      <c r="PFQ684" s="9"/>
      <c r="PFR684" s="49"/>
      <c r="PFS684" s="49"/>
      <c r="PFT684" s="49"/>
      <c r="PFU684" s="50"/>
      <c r="PFV684" s="47"/>
      <c r="PFW684" s="47"/>
      <c r="PFX684" s="47"/>
      <c r="PFY684" s="48"/>
      <c r="PFZ684" s="43"/>
      <c r="PGA684" s="44"/>
      <c r="PGB684" s="9"/>
      <c r="PGC684" s="49"/>
      <c r="PGD684" s="49"/>
      <c r="PGE684" s="49"/>
      <c r="PGF684" s="50"/>
      <c r="PGG684" s="47"/>
      <c r="PGH684" s="47"/>
      <c r="PGI684" s="47"/>
      <c r="PGJ684" s="48"/>
      <c r="PGK684" s="43"/>
      <c r="PGL684" s="44"/>
      <c r="PGM684" s="9"/>
      <c r="PGN684" s="49"/>
      <c r="PGO684" s="49"/>
      <c r="PGP684" s="49"/>
      <c r="PGQ684" s="50"/>
      <c r="PGR684" s="47"/>
      <c r="PGS684" s="47"/>
      <c r="PGT684" s="47"/>
      <c r="PGU684" s="48"/>
      <c r="PGV684" s="43"/>
      <c r="PGW684" s="44"/>
      <c r="PGX684" s="9"/>
      <c r="PGY684" s="49"/>
      <c r="PGZ684" s="49"/>
      <c r="PHA684" s="49"/>
      <c r="PHB684" s="50"/>
      <c r="PHC684" s="47"/>
      <c r="PHD684" s="47"/>
      <c r="PHE684" s="47"/>
      <c r="PHF684" s="48"/>
      <c r="PHG684" s="43"/>
      <c r="PHH684" s="44"/>
      <c r="PHI684" s="9"/>
      <c r="PHJ684" s="49"/>
      <c r="PHK684" s="49"/>
      <c r="PHL684" s="49"/>
      <c r="PHM684" s="50"/>
      <c r="PHN684" s="47"/>
      <c r="PHO684" s="47"/>
      <c r="PHP684" s="47"/>
      <c r="PHQ684" s="48"/>
      <c r="PHR684" s="43"/>
      <c r="PHS684" s="44"/>
      <c r="PHT684" s="9"/>
      <c r="PHU684" s="49"/>
      <c r="PHV684" s="49"/>
      <c r="PHW684" s="49"/>
      <c r="PHX684" s="50"/>
      <c r="PHY684" s="47"/>
      <c r="PHZ684" s="47"/>
      <c r="PIA684" s="47"/>
      <c r="PIB684" s="48"/>
      <c r="PIC684" s="43"/>
      <c r="PID684" s="44"/>
      <c r="PIE684" s="9"/>
      <c r="PIF684" s="49"/>
      <c r="PIG684" s="49"/>
      <c r="PIH684" s="49"/>
      <c r="PII684" s="50"/>
      <c r="PIJ684" s="47"/>
      <c r="PIK684" s="47"/>
      <c r="PIL684" s="47"/>
      <c r="PIM684" s="48"/>
      <c r="PIN684" s="43"/>
      <c r="PIO684" s="44"/>
      <c r="PIP684" s="9"/>
      <c r="PIQ684" s="49"/>
      <c r="PIR684" s="49"/>
      <c r="PIS684" s="49"/>
      <c r="PIT684" s="50"/>
      <c r="PIU684" s="47"/>
      <c r="PIV684" s="47"/>
      <c r="PIW684" s="47"/>
      <c r="PIX684" s="48"/>
      <c r="PIY684" s="43"/>
      <c r="PIZ684" s="44"/>
      <c r="PJA684" s="9"/>
      <c r="PJB684" s="49"/>
      <c r="PJC684" s="49"/>
      <c r="PJD684" s="49"/>
      <c r="PJE684" s="50"/>
      <c r="PJF684" s="47"/>
      <c r="PJG684" s="47"/>
      <c r="PJH684" s="47"/>
      <c r="PJI684" s="48"/>
      <c r="PJJ684" s="43"/>
      <c r="PJK684" s="44"/>
      <c r="PJL684" s="9"/>
      <c r="PJM684" s="49"/>
      <c r="PJN684" s="49"/>
      <c r="PJO684" s="49"/>
      <c r="PJP684" s="50"/>
      <c r="PJQ684" s="47"/>
      <c r="PJR684" s="47"/>
      <c r="PJS684" s="47"/>
      <c r="PJT684" s="48"/>
      <c r="PJU684" s="43"/>
      <c r="PJV684" s="44"/>
      <c r="PJW684" s="9"/>
      <c r="PJX684" s="49"/>
      <c r="PJY684" s="49"/>
      <c r="PJZ684" s="49"/>
      <c r="PKA684" s="50"/>
      <c r="PKB684" s="47"/>
      <c r="PKC684" s="47"/>
      <c r="PKD684" s="47"/>
      <c r="PKE684" s="48"/>
      <c r="PKF684" s="43"/>
      <c r="PKG684" s="44"/>
      <c r="PKH684" s="9"/>
      <c r="PKI684" s="49"/>
      <c r="PKJ684" s="49"/>
      <c r="PKK684" s="49"/>
      <c r="PKL684" s="50"/>
      <c r="PKM684" s="47"/>
      <c r="PKN684" s="47"/>
      <c r="PKO684" s="47"/>
      <c r="PKP684" s="48"/>
      <c r="PKQ684" s="43"/>
      <c r="PKR684" s="44"/>
      <c r="PKS684" s="9"/>
      <c r="PKT684" s="49"/>
      <c r="PKU684" s="49"/>
      <c r="PKV684" s="49"/>
      <c r="PKW684" s="50"/>
      <c r="PKX684" s="47"/>
      <c r="PKY684" s="47"/>
      <c r="PKZ684" s="47"/>
      <c r="PLA684" s="48"/>
      <c r="PLB684" s="43"/>
      <c r="PLC684" s="44"/>
      <c r="PLD684" s="9"/>
      <c r="PLE684" s="49"/>
      <c r="PLF684" s="49"/>
      <c r="PLG684" s="49"/>
      <c r="PLH684" s="50"/>
      <c r="PLI684" s="47"/>
      <c r="PLJ684" s="47"/>
      <c r="PLK684" s="47"/>
      <c r="PLL684" s="48"/>
      <c r="PLM684" s="43"/>
      <c r="PLN684" s="44"/>
      <c r="PLO684" s="9"/>
      <c r="PLP684" s="49"/>
      <c r="PLQ684" s="49"/>
      <c r="PLR684" s="49"/>
      <c r="PLS684" s="50"/>
      <c r="PLT684" s="47"/>
      <c r="PLU684" s="47"/>
      <c r="PLV684" s="47"/>
      <c r="PLW684" s="48"/>
      <c r="PLX684" s="43"/>
      <c r="PLY684" s="44"/>
      <c r="PLZ684" s="9"/>
      <c r="PMA684" s="49"/>
      <c r="PMB684" s="49"/>
      <c r="PMC684" s="49"/>
      <c r="PMD684" s="50"/>
      <c r="PME684" s="47"/>
      <c r="PMF684" s="47"/>
      <c r="PMG684" s="47"/>
      <c r="PMH684" s="48"/>
      <c r="PMI684" s="43"/>
      <c r="PMJ684" s="44"/>
      <c r="PMK684" s="9"/>
      <c r="PML684" s="49"/>
      <c r="PMM684" s="49"/>
      <c r="PMN684" s="49"/>
      <c r="PMO684" s="50"/>
      <c r="PMP684" s="47"/>
      <c r="PMQ684" s="47"/>
      <c r="PMR684" s="47"/>
      <c r="PMS684" s="48"/>
      <c r="PMT684" s="43"/>
      <c r="PMU684" s="44"/>
      <c r="PMV684" s="9"/>
      <c r="PMW684" s="49"/>
      <c r="PMX684" s="49"/>
      <c r="PMY684" s="49"/>
      <c r="PMZ684" s="50"/>
      <c r="PNA684" s="47"/>
      <c r="PNB684" s="47"/>
      <c r="PNC684" s="47"/>
      <c r="PND684" s="48"/>
      <c r="PNE684" s="43"/>
      <c r="PNF684" s="44"/>
      <c r="PNG684" s="9"/>
      <c r="PNH684" s="49"/>
      <c r="PNI684" s="49"/>
      <c r="PNJ684" s="49"/>
      <c r="PNK684" s="50"/>
      <c r="PNL684" s="47"/>
      <c r="PNM684" s="47"/>
      <c r="PNN684" s="47"/>
      <c r="PNO684" s="48"/>
      <c r="PNP684" s="43"/>
      <c r="PNQ684" s="44"/>
      <c r="PNR684" s="9"/>
      <c r="PNS684" s="49"/>
      <c r="PNT684" s="49"/>
      <c r="PNU684" s="49"/>
      <c r="PNV684" s="50"/>
      <c r="PNW684" s="47"/>
      <c r="PNX684" s="47"/>
      <c r="PNY684" s="47"/>
      <c r="PNZ684" s="48"/>
      <c r="POA684" s="43"/>
      <c r="POB684" s="44"/>
      <c r="POC684" s="9"/>
      <c r="POD684" s="49"/>
      <c r="POE684" s="49"/>
      <c r="POF684" s="49"/>
      <c r="POG684" s="50"/>
      <c r="POH684" s="47"/>
      <c r="POI684" s="47"/>
      <c r="POJ684" s="47"/>
      <c r="POK684" s="48"/>
      <c r="POL684" s="43"/>
      <c r="POM684" s="44"/>
      <c r="PON684" s="9"/>
      <c r="POO684" s="49"/>
      <c r="POP684" s="49"/>
      <c r="POQ684" s="49"/>
      <c r="POR684" s="50"/>
      <c r="POS684" s="47"/>
      <c r="POT684" s="47"/>
      <c r="POU684" s="47"/>
      <c r="POV684" s="48"/>
      <c r="POW684" s="43"/>
      <c r="POX684" s="44"/>
      <c r="POY684" s="9"/>
      <c r="POZ684" s="49"/>
      <c r="PPA684" s="49"/>
      <c r="PPB684" s="49"/>
      <c r="PPC684" s="50"/>
      <c r="PPD684" s="47"/>
      <c r="PPE684" s="47"/>
      <c r="PPF684" s="47"/>
      <c r="PPG684" s="48"/>
      <c r="PPH684" s="43"/>
      <c r="PPI684" s="44"/>
      <c r="PPJ684" s="9"/>
      <c r="PPK684" s="49"/>
      <c r="PPL684" s="49"/>
      <c r="PPM684" s="49"/>
      <c r="PPN684" s="50"/>
      <c r="PPO684" s="47"/>
      <c r="PPP684" s="47"/>
      <c r="PPQ684" s="47"/>
      <c r="PPR684" s="48"/>
      <c r="PPS684" s="43"/>
      <c r="PPT684" s="44"/>
      <c r="PPU684" s="9"/>
      <c r="PPV684" s="49"/>
      <c r="PPW684" s="49"/>
      <c r="PPX684" s="49"/>
      <c r="PPY684" s="50"/>
      <c r="PPZ684" s="47"/>
      <c r="PQA684" s="47"/>
      <c r="PQB684" s="47"/>
      <c r="PQC684" s="48"/>
      <c r="PQD684" s="43"/>
      <c r="PQE684" s="44"/>
      <c r="PQF684" s="9"/>
      <c r="PQG684" s="49"/>
      <c r="PQH684" s="49"/>
      <c r="PQI684" s="49"/>
      <c r="PQJ684" s="50"/>
      <c r="PQK684" s="47"/>
      <c r="PQL684" s="47"/>
      <c r="PQM684" s="47"/>
      <c r="PQN684" s="48"/>
      <c r="PQO684" s="43"/>
      <c r="PQP684" s="44"/>
      <c r="PQQ684" s="9"/>
      <c r="PQR684" s="49"/>
      <c r="PQS684" s="49"/>
      <c r="PQT684" s="49"/>
      <c r="PQU684" s="50"/>
      <c r="PQV684" s="47"/>
      <c r="PQW684" s="47"/>
      <c r="PQX684" s="47"/>
      <c r="PQY684" s="48"/>
      <c r="PQZ684" s="43"/>
      <c r="PRA684" s="44"/>
      <c r="PRB684" s="9"/>
      <c r="PRC684" s="49"/>
      <c r="PRD684" s="49"/>
      <c r="PRE684" s="49"/>
      <c r="PRF684" s="50"/>
      <c r="PRG684" s="47"/>
      <c r="PRH684" s="47"/>
      <c r="PRI684" s="47"/>
      <c r="PRJ684" s="48"/>
      <c r="PRK684" s="43"/>
      <c r="PRL684" s="44"/>
      <c r="PRM684" s="9"/>
      <c r="PRN684" s="49"/>
      <c r="PRO684" s="49"/>
      <c r="PRP684" s="49"/>
      <c r="PRQ684" s="50"/>
      <c r="PRR684" s="47"/>
      <c r="PRS684" s="47"/>
      <c r="PRT684" s="47"/>
      <c r="PRU684" s="48"/>
      <c r="PRV684" s="43"/>
      <c r="PRW684" s="44"/>
      <c r="PRX684" s="9"/>
      <c r="PRY684" s="49"/>
      <c r="PRZ684" s="49"/>
      <c r="PSA684" s="49"/>
      <c r="PSB684" s="50"/>
      <c r="PSC684" s="47"/>
      <c r="PSD684" s="47"/>
      <c r="PSE684" s="47"/>
      <c r="PSF684" s="48"/>
      <c r="PSG684" s="43"/>
      <c r="PSH684" s="44"/>
      <c r="PSI684" s="9"/>
      <c r="PSJ684" s="49"/>
      <c r="PSK684" s="49"/>
      <c r="PSL684" s="49"/>
      <c r="PSM684" s="50"/>
      <c r="PSN684" s="47"/>
      <c r="PSO684" s="47"/>
      <c r="PSP684" s="47"/>
      <c r="PSQ684" s="48"/>
      <c r="PSR684" s="43"/>
      <c r="PSS684" s="44"/>
      <c r="PST684" s="9"/>
      <c r="PSU684" s="49"/>
      <c r="PSV684" s="49"/>
      <c r="PSW684" s="49"/>
      <c r="PSX684" s="50"/>
      <c r="PSY684" s="47"/>
      <c r="PSZ684" s="47"/>
      <c r="PTA684" s="47"/>
      <c r="PTB684" s="48"/>
      <c r="PTC684" s="43"/>
      <c r="PTD684" s="44"/>
      <c r="PTE684" s="9"/>
      <c r="PTF684" s="49"/>
      <c r="PTG684" s="49"/>
      <c r="PTH684" s="49"/>
      <c r="PTI684" s="50"/>
      <c r="PTJ684" s="47"/>
      <c r="PTK684" s="47"/>
      <c r="PTL684" s="47"/>
      <c r="PTM684" s="48"/>
      <c r="PTN684" s="43"/>
      <c r="PTO684" s="44"/>
      <c r="PTP684" s="9"/>
      <c r="PTQ684" s="49"/>
      <c r="PTR684" s="49"/>
      <c r="PTS684" s="49"/>
      <c r="PTT684" s="50"/>
      <c r="PTU684" s="47"/>
      <c r="PTV684" s="47"/>
      <c r="PTW684" s="47"/>
      <c r="PTX684" s="48"/>
      <c r="PTY684" s="43"/>
      <c r="PTZ684" s="44"/>
      <c r="PUA684" s="9"/>
      <c r="PUB684" s="49"/>
      <c r="PUC684" s="49"/>
      <c r="PUD684" s="49"/>
      <c r="PUE684" s="50"/>
      <c r="PUF684" s="47"/>
      <c r="PUG684" s="47"/>
      <c r="PUH684" s="47"/>
      <c r="PUI684" s="48"/>
      <c r="PUJ684" s="43"/>
      <c r="PUK684" s="44"/>
      <c r="PUL684" s="9"/>
      <c r="PUM684" s="49"/>
      <c r="PUN684" s="49"/>
      <c r="PUO684" s="49"/>
      <c r="PUP684" s="50"/>
      <c r="PUQ684" s="47"/>
      <c r="PUR684" s="47"/>
      <c r="PUS684" s="47"/>
      <c r="PUT684" s="48"/>
      <c r="PUU684" s="43"/>
      <c r="PUV684" s="44"/>
      <c r="PUW684" s="9"/>
      <c r="PUX684" s="49"/>
      <c r="PUY684" s="49"/>
      <c r="PUZ684" s="49"/>
      <c r="PVA684" s="50"/>
      <c r="PVB684" s="47"/>
      <c r="PVC684" s="47"/>
      <c r="PVD684" s="47"/>
      <c r="PVE684" s="48"/>
      <c r="PVF684" s="43"/>
      <c r="PVG684" s="44"/>
      <c r="PVH684" s="9"/>
      <c r="PVI684" s="49"/>
      <c r="PVJ684" s="49"/>
      <c r="PVK684" s="49"/>
      <c r="PVL684" s="50"/>
      <c r="PVM684" s="47"/>
      <c r="PVN684" s="47"/>
      <c r="PVO684" s="47"/>
      <c r="PVP684" s="48"/>
      <c r="PVQ684" s="43"/>
      <c r="PVR684" s="44"/>
      <c r="PVS684" s="9"/>
      <c r="PVT684" s="49"/>
      <c r="PVU684" s="49"/>
      <c r="PVV684" s="49"/>
      <c r="PVW684" s="50"/>
      <c r="PVX684" s="47"/>
      <c r="PVY684" s="47"/>
      <c r="PVZ684" s="47"/>
      <c r="PWA684" s="48"/>
      <c r="PWB684" s="43"/>
      <c r="PWC684" s="44"/>
      <c r="PWD684" s="9"/>
      <c r="PWE684" s="49"/>
      <c r="PWF684" s="49"/>
      <c r="PWG684" s="49"/>
      <c r="PWH684" s="50"/>
      <c r="PWI684" s="47"/>
      <c r="PWJ684" s="47"/>
      <c r="PWK684" s="47"/>
      <c r="PWL684" s="48"/>
      <c r="PWM684" s="43"/>
      <c r="PWN684" s="44"/>
      <c r="PWO684" s="9"/>
      <c r="PWP684" s="49"/>
      <c r="PWQ684" s="49"/>
      <c r="PWR684" s="49"/>
      <c r="PWS684" s="50"/>
      <c r="PWT684" s="47"/>
      <c r="PWU684" s="47"/>
      <c r="PWV684" s="47"/>
      <c r="PWW684" s="48"/>
      <c r="PWX684" s="43"/>
      <c r="PWY684" s="44"/>
      <c r="PWZ684" s="9"/>
      <c r="PXA684" s="49"/>
      <c r="PXB684" s="49"/>
      <c r="PXC684" s="49"/>
      <c r="PXD684" s="50"/>
      <c r="PXE684" s="47"/>
      <c r="PXF684" s="47"/>
      <c r="PXG684" s="47"/>
      <c r="PXH684" s="48"/>
      <c r="PXI684" s="43"/>
      <c r="PXJ684" s="44"/>
      <c r="PXK684" s="9"/>
      <c r="PXL684" s="49"/>
      <c r="PXM684" s="49"/>
      <c r="PXN684" s="49"/>
      <c r="PXO684" s="50"/>
      <c r="PXP684" s="47"/>
      <c r="PXQ684" s="47"/>
      <c r="PXR684" s="47"/>
      <c r="PXS684" s="48"/>
      <c r="PXT684" s="43"/>
      <c r="PXU684" s="44"/>
      <c r="PXV684" s="9"/>
      <c r="PXW684" s="49"/>
      <c r="PXX684" s="49"/>
      <c r="PXY684" s="49"/>
      <c r="PXZ684" s="50"/>
      <c r="PYA684" s="47"/>
      <c r="PYB684" s="47"/>
      <c r="PYC684" s="47"/>
      <c r="PYD684" s="48"/>
      <c r="PYE684" s="43"/>
      <c r="PYF684" s="44"/>
      <c r="PYG684" s="9"/>
      <c r="PYH684" s="49"/>
      <c r="PYI684" s="49"/>
      <c r="PYJ684" s="49"/>
      <c r="PYK684" s="50"/>
      <c r="PYL684" s="47"/>
      <c r="PYM684" s="47"/>
      <c r="PYN684" s="47"/>
      <c r="PYO684" s="48"/>
      <c r="PYP684" s="43"/>
      <c r="PYQ684" s="44"/>
      <c r="PYR684" s="9"/>
      <c r="PYS684" s="49"/>
      <c r="PYT684" s="49"/>
      <c r="PYU684" s="49"/>
      <c r="PYV684" s="50"/>
      <c r="PYW684" s="47"/>
      <c r="PYX684" s="47"/>
      <c r="PYY684" s="47"/>
      <c r="PYZ684" s="48"/>
      <c r="PZA684" s="43"/>
      <c r="PZB684" s="44"/>
      <c r="PZC684" s="9"/>
      <c r="PZD684" s="49"/>
      <c r="PZE684" s="49"/>
      <c r="PZF684" s="49"/>
      <c r="PZG684" s="50"/>
      <c r="PZH684" s="47"/>
      <c r="PZI684" s="47"/>
      <c r="PZJ684" s="47"/>
      <c r="PZK684" s="48"/>
      <c r="PZL684" s="43"/>
      <c r="PZM684" s="44"/>
      <c r="PZN684" s="9"/>
      <c r="PZO684" s="49"/>
      <c r="PZP684" s="49"/>
      <c r="PZQ684" s="49"/>
      <c r="PZR684" s="50"/>
      <c r="PZS684" s="47"/>
      <c r="PZT684" s="47"/>
      <c r="PZU684" s="47"/>
      <c r="PZV684" s="48"/>
      <c r="PZW684" s="43"/>
      <c r="PZX684" s="44"/>
      <c r="PZY684" s="9"/>
      <c r="PZZ684" s="49"/>
      <c r="QAA684" s="49"/>
      <c r="QAB684" s="49"/>
      <c r="QAC684" s="50"/>
      <c r="QAD684" s="47"/>
      <c r="QAE684" s="47"/>
      <c r="QAF684" s="47"/>
      <c r="QAG684" s="48"/>
      <c r="QAH684" s="43"/>
      <c r="QAI684" s="44"/>
      <c r="QAJ684" s="9"/>
      <c r="QAK684" s="49"/>
      <c r="QAL684" s="49"/>
      <c r="QAM684" s="49"/>
      <c r="QAN684" s="50"/>
      <c r="QAO684" s="47"/>
      <c r="QAP684" s="47"/>
      <c r="QAQ684" s="47"/>
      <c r="QAR684" s="48"/>
      <c r="QAS684" s="43"/>
      <c r="QAT684" s="44"/>
      <c r="QAU684" s="9"/>
      <c r="QAV684" s="49"/>
      <c r="QAW684" s="49"/>
      <c r="QAX684" s="49"/>
      <c r="QAY684" s="50"/>
      <c r="QAZ684" s="47"/>
      <c r="QBA684" s="47"/>
      <c r="QBB684" s="47"/>
      <c r="QBC684" s="48"/>
      <c r="QBD684" s="43"/>
      <c r="QBE684" s="44"/>
      <c r="QBF684" s="9"/>
      <c r="QBG684" s="49"/>
      <c r="QBH684" s="49"/>
      <c r="QBI684" s="49"/>
      <c r="QBJ684" s="50"/>
      <c r="QBK684" s="47"/>
      <c r="QBL684" s="47"/>
      <c r="QBM684" s="47"/>
      <c r="QBN684" s="48"/>
      <c r="QBO684" s="43"/>
      <c r="QBP684" s="44"/>
      <c r="QBQ684" s="9"/>
      <c r="QBR684" s="49"/>
      <c r="QBS684" s="49"/>
      <c r="QBT684" s="49"/>
      <c r="QBU684" s="50"/>
      <c r="QBV684" s="47"/>
      <c r="QBW684" s="47"/>
      <c r="QBX684" s="47"/>
      <c r="QBY684" s="48"/>
      <c r="QBZ684" s="43"/>
      <c r="QCA684" s="44"/>
      <c r="QCB684" s="9"/>
      <c r="QCC684" s="49"/>
      <c r="QCD684" s="49"/>
      <c r="QCE684" s="49"/>
      <c r="QCF684" s="50"/>
      <c r="QCG684" s="47"/>
      <c r="QCH684" s="47"/>
      <c r="QCI684" s="47"/>
      <c r="QCJ684" s="48"/>
      <c r="QCK684" s="43"/>
      <c r="QCL684" s="44"/>
      <c r="QCM684" s="9"/>
      <c r="QCN684" s="49"/>
      <c r="QCO684" s="49"/>
      <c r="QCP684" s="49"/>
      <c r="QCQ684" s="50"/>
      <c r="QCR684" s="47"/>
      <c r="QCS684" s="47"/>
      <c r="QCT684" s="47"/>
      <c r="QCU684" s="48"/>
      <c r="QCV684" s="43"/>
      <c r="QCW684" s="44"/>
      <c r="QCX684" s="9"/>
      <c r="QCY684" s="49"/>
      <c r="QCZ684" s="49"/>
      <c r="QDA684" s="49"/>
      <c r="QDB684" s="50"/>
      <c r="QDC684" s="47"/>
      <c r="QDD684" s="47"/>
      <c r="QDE684" s="47"/>
      <c r="QDF684" s="48"/>
      <c r="QDG684" s="43"/>
      <c r="QDH684" s="44"/>
      <c r="QDI684" s="9"/>
      <c r="QDJ684" s="49"/>
      <c r="QDK684" s="49"/>
      <c r="QDL684" s="49"/>
      <c r="QDM684" s="50"/>
      <c r="QDN684" s="47"/>
      <c r="QDO684" s="47"/>
      <c r="QDP684" s="47"/>
      <c r="QDQ684" s="48"/>
      <c r="QDR684" s="43"/>
      <c r="QDS684" s="44"/>
      <c r="QDT684" s="9"/>
      <c r="QDU684" s="49"/>
      <c r="QDV684" s="49"/>
      <c r="QDW684" s="49"/>
      <c r="QDX684" s="50"/>
      <c r="QDY684" s="47"/>
      <c r="QDZ684" s="47"/>
      <c r="QEA684" s="47"/>
      <c r="QEB684" s="48"/>
      <c r="QEC684" s="43"/>
      <c r="QED684" s="44"/>
      <c r="QEE684" s="9"/>
      <c r="QEF684" s="49"/>
      <c r="QEG684" s="49"/>
      <c r="QEH684" s="49"/>
      <c r="QEI684" s="50"/>
      <c r="QEJ684" s="47"/>
      <c r="QEK684" s="47"/>
      <c r="QEL684" s="47"/>
      <c r="QEM684" s="48"/>
      <c r="QEN684" s="43"/>
      <c r="QEO684" s="44"/>
      <c r="QEP684" s="9"/>
      <c r="QEQ684" s="49"/>
      <c r="QER684" s="49"/>
      <c r="QES684" s="49"/>
      <c r="QET684" s="50"/>
      <c r="QEU684" s="47"/>
      <c r="QEV684" s="47"/>
      <c r="QEW684" s="47"/>
      <c r="QEX684" s="48"/>
      <c r="QEY684" s="43"/>
      <c r="QEZ684" s="44"/>
      <c r="QFA684" s="9"/>
      <c r="QFB684" s="49"/>
      <c r="QFC684" s="49"/>
      <c r="QFD684" s="49"/>
      <c r="QFE684" s="50"/>
      <c r="QFF684" s="47"/>
      <c r="QFG684" s="47"/>
      <c r="QFH684" s="47"/>
      <c r="QFI684" s="48"/>
      <c r="QFJ684" s="43"/>
      <c r="QFK684" s="44"/>
      <c r="QFL684" s="9"/>
      <c r="QFM684" s="49"/>
      <c r="QFN684" s="49"/>
      <c r="QFO684" s="49"/>
      <c r="QFP684" s="50"/>
      <c r="QFQ684" s="47"/>
      <c r="QFR684" s="47"/>
      <c r="QFS684" s="47"/>
      <c r="QFT684" s="48"/>
      <c r="QFU684" s="43"/>
      <c r="QFV684" s="44"/>
      <c r="QFW684" s="9"/>
      <c r="QFX684" s="49"/>
      <c r="QFY684" s="49"/>
      <c r="QFZ684" s="49"/>
      <c r="QGA684" s="50"/>
      <c r="QGB684" s="47"/>
      <c r="QGC684" s="47"/>
      <c r="QGD684" s="47"/>
      <c r="QGE684" s="48"/>
      <c r="QGF684" s="43"/>
      <c r="QGG684" s="44"/>
      <c r="QGH684" s="9"/>
      <c r="QGI684" s="49"/>
      <c r="QGJ684" s="49"/>
      <c r="QGK684" s="49"/>
      <c r="QGL684" s="50"/>
      <c r="QGM684" s="47"/>
      <c r="QGN684" s="47"/>
      <c r="QGO684" s="47"/>
      <c r="QGP684" s="48"/>
      <c r="QGQ684" s="43"/>
      <c r="QGR684" s="44"/>
      <c r="QGS684" s="9"/>
      <c r="QGT684" s="49"/>
      <c r="QGU684" s="49"/>
      <c r="QGV684" s="49"/>
      <c r="QGW684" s="50"/>
      <c r="QGX684" s="47"/>
      <c r="QGY684" s="47"/>
      <c r="QGZ684" s="47"/>
      <c r="QHA684" s="48"/>
      <c r="QHB684" s="43"/>
      <c r="QHC684" s="44"/>
      <c r="QHD684" s="9"/>
      <c r="QHE684" s="49"/>
      <c r="QHF684" s="49"/>
      <c r="QHG684" s="49"/>
      <c r="QHH684" s="50"/>
      <c r="QHI684" s="47"/>
      <c r="QHJ684" s="47"/>
      <c r="QHK684" s="47"/>
      <c r="QHL684" s="48"/>
      <c r="QHM684" s="43"/>
      <c r="QHN684" s="44"/>
      <c r="QHO684" s="9"/>
      <c r="QHP684" s="49"/>
      <c r="QHQ684" s="49"/>
      <c r="QHR684" s="49"/>
      <c r="QHS684" s="50"/>
      <c r="QHT684" s="47"/>
      <c r="QHU684" s="47"/>
      <c r="QHV684" s="47"/>
      <c r="QHW684" s="48"/>
      <c r="QHX684" s="43"/>
      <c r="QHY684" s="44"/>
      <c r="QHZ684" s="9"/>
      <c r="QIA684" s="49"/>
      <c r="QIB684" s="49"/>
      <c r="QIC684" s="49"/>
      <c r="QID684" s="50"/>
      <c r="QIE684" s="47"/>
      <c r="QIF684" s="47"/>
      <c r="QIG684" s="47"/>
      <c r="QIH684" s="48"/>
      <c r="QII684" s="43"/>
      <c r="QIJ684" s="44"/>
      <c r="QIK684" s="9"/>
      <c r="QIL684" s="49"/>
      <c r="QIM684" s="49"/>
      <c r="QIN684" s="49"/>
      <c r="QIO684" s="50"/>
      <c r="QIP684" s="47"/>
      <c r="QIQ684" s="47"/>
      <c r="QIR684" s="47"/>
      <c r="QIS684" s="48"/>
      <c r="QIT684" s="43"/>
      <c r="QIU684" s="44"/>
      <c r="QIV684" s="9"/>
      <c r="QIW684" s="49"/>
      <c r="QIX684" s="49"/>
      <c r="QIY684" s="49"/>
      <c r="QIZ684" s="50"/>
      <c r="QJA684" s="47"/>
      <c r="QJB684" s="47"/>
      <c r="QJC684" s="47"/>
      <c r="QJD684" s="48"/>
      <c r="QJE684" s="43"/>
      <c r="QJF684" s="44"/>
      <c r="QJG684" s="9"/>
      <c r="QJH684" s="49"/>
      <c r="QJI684" s="49"/>
      <c r="QJJ684" s="49"/>
      <c r="QJK684" s="50"/>
      <c r="QJL684" s="47"/>
      <c r="QJM684" s="47"/>
      <c r="QJN684" s="47"/>
      <c r="QJO684" s="48"/>
      <c r="QJP684" s="43"/>
      <c r="QJQ684" s="44"/>
      <c r="QJR684" s="9"/>
      <c r="QJS684" s="49"/>
      <c r="QJT684" s="49"/>
      <c r="QJU684" s="49"/>
      <c r="QJV684" s="50"/>
      <c r="QJW684" s="47"/>
      <c r="QJX684" s="47"/>
      <c r="QJY684" s="47"/>
      <c r="QJZ684" s="48"/>
      <c r="QKA684" s="43"/>
      <c r="QKB684" s="44"/>
      <c r="QKC684" s="9"/>
      <c r="QKD684" s="49"/>
      <c r="QKE684" s="49"/>
      <c r="QKF684" s="49"/>
      <c r="QKG684" s="50"/>
      <c r="QKH684" s="47"/>
      <c r="QKI684" s="47"/>
      <c r="QKJ684" s="47"/>
      <c r="QKK684" s="48"/>
      <c r="QKL684" s="43"/>
      <c r="QKM684" s="44"/>
      <c r="QKN684" s="9"/>
      <c r="QKO684" s="49"/>
      <c r="QKP684" s="49"/>
      <c r="QKQ684" s="49"/>
      <c r="QKR684" s="50"/>
      <c r="QKS684" s="47"/>
      <c r="QKT684" s="47"/>
      <c r="QKU684" s="47"/>
      <c r="QKV684" s="48"/>
      <c r="QKW684" s="43"/>
      <c r="QKX684" s="44"/>
      <c r="QKY684" s="9"/>
      <c r="QKZ684" s="49"/>
      <c r="QLA684" s="49"/>
      <c r="QLB684" s="49"/>
      <c r="QLC684" s="50"/>
      <c r="QLD684" s="47"/>
      <c r="QLE684" s="47"/>
      <c r="QLF684" s="47"/>
      <c r="QLG684" s="48"/>
      <c r="QLH684" s="43"/>
      <c r="QLI684" s="44"/>
      <c r="QLJ684" s="9"/>
      <c r="QLK684" s="49"/>
      <c r="QLL684" s="49"/>
      <c r="QLM684" s="49"/>
      <c r="QLN684" s="50"/>
      <c r="QLO684" s="47"/>
      <c r="QLP684" s="47"/>
      <c r="QLQ684" s="47"/>
      <c r="QLR684" s="48"/>
      <c r="QLS684" s="43"/>
      <c r="QLT684" s="44"/>
      <c r="QLU684" s="9"/>
      <c r="QLV684" s="49"/>
      <c r="QLW684" s="49"/>
      <c r="QLX684" s="49"/>
      <c r="QLY684" s="50"/>
      <c r="QLZ684" s="47"/>
      <c r="QMA684" s="47"/>
      <c r="QMB684" s="47"/>
      <c r="QMC684" s="48"/>
      <c r="QMD684" s="43"/>
      <c r="QME684" s="44"/>
      <c r="QMF684" s="9"/>
      <c r="QMG684" s="49"/>
      <c r="QMH684" s="49"/>
      <c r="QMI684" s="49"/>
      <c r="QMJ684" s="50"/>
      <c r="QMK684" s="47"/>
      <c r="QML684" s="47"/>
      <c r="QMM684" s="47"/>
      <c r="QMN684" s="48"/>
      <c r="QMO684" s="43"/>
      <c r="QMP684" s="44"/>
      <c r="QMQ684" s="9"/>
      <c r="QMR684" s="49"/>
      <c r="QMS684" s="49"/>
      <c r="QMT684" s="49"/>
      <c r="QMU684" s="50"/>
      <c r="QMV684" s="47"/>
      <c r="QMW684" s="47"/>
      <c r="QMX684" s="47"/>
      <c r="QMY684" s="48"/>
      <c r="QMZ684" s="43"/>
      <c r="QNA684" s="44"/>
      <c r="QNB684" s="9"/>
      <c r="QNC684" s="49"/>
      <c r="QND684" s="49"/>
      <c r="QNE684" s="49"/>
      <c r="QNF684" s="50"/>
      <c r="QNG684" s="47"/>
      <c r="QNH684" s="47"/>
      <c r="QNI684" s="47"/>
      <c r="QNJ684" s="48"/>
      <c r="QNK684" s="43"/>
      <c r="QNL684" s="44"/>
      <c r="QNM684" s="9"/>
      <c r="QNN684" s="49"/>
      <c r="QNO684" s="49"/>
      <c r="QNP684" s="49"/>
      <c r="QNQ684" s="50"/>
      <c r="QNR684" s="47"/>
      <c r="QNS684" s="47"/>
      <c r="QNT684" s="47"/>
      <c r="QNU684" s="48"/>
      <c r="QNV684" s="43"/>
      <c r="QNW684" s="44"/>
      <c r="QNX684" s="9"/>
      <c r="QNY684" s="49"/>
      <c r="QNZ684" s="49"/>
      <c r="QOA684" s="49"/>
      <c r="QOB684" s="50"/>
      <c r="QOC684" s="47"/>
      <c r="QOD684" s="47"/>
      <c r="QOE684" s="47"/>
      <c r="QOF684" s="48"/>
      <c r="QOG684" s="43"/>
      <c r="QOH684" s="44"/>
      <c r="QOI684" s="9"/>
      <c r="QOJ684" s="49"/>
      <c r="QOK684" s="49"/>
      <c r="QOL684" s="49"/>
      <c r="QOM684" s="50"/>
      <c r="QON684" s="47"/>
      <c r="QOO684" s="47"/>
      <c r="QOP684" s="47"/>
      <c r="QOQ684" s="48"/>
      <c r="QOR684" s="43"/>
      <c r="QOS684" s="44"/>
      <c r="QOT684" s="9"/>
      <c r="QOU684" s="49"/>
      <c r="QOV684" s="49"/>
      <c r="QOW684" s="49"/>
      <c r="QOX684" s="50"/>
      <c r="QOY684" s="47"/>
      <c r="QOZ684" s="47"/>
      <c r="QPA684" s="47"/>
      <c r="QPB684" s="48"/>
      <c r="QPC684" s="43"/>
      <c r="QPD684" s="44"/>
      <c r="QPE684" s="9"/>
      <c r="QPF684" s="49"/>
      <c r="QPG684" s="49"/>
      <c r="QPH684" s="49"/>
      <c r="QPI684" s="50"/>
      <c r="QPJ684" s="47"/>
      <c r="QPK684" s="47"/>
      <c r="QPL684" s="47"/>
      <c r="QPM684" s="48"/>
      <c r="QPN684" s="43"/>
      <c r="QPO684" s="44"/>
      <c r="QPP684" s="9"/>
      <c r="QPQ684" s="49"/>
      <c r="QPR684" s="49"/>
      <c r="QPS684" s="49"/>
      <c r="QPT684" s="50"/>
      <c r="QPU684" s="47"/>
      <c r="QPV684" s="47"/>
      <c r="QPW684" s="47"/>
      <c r="QPX684" s="48"/>
      <c r="QPY684" s="43"/>
      <c r="QPZ684" s="44"/>
      <c r="QQA684" s="9"/>
      <c r="QQB684" s="49"/>
      <c r="QQC684" s="49"/>
      <c r="QQD684" s="49"/>
      <c r="QQE684" s="50"/>
      <c r="QQF684" s="47"/>
      <c r="QQG684" s="47"/>
      <c r="QQH684" s="47"/>
      <c r="QQI684" s="48"/>
      <c r="QQJ684" s="43"/>
      <c r="QQK684" s="44"/>
      <c r="QQL684" s="9"/>
      <c r="QQM684" s="49"/>
      <c r="QQN684" s="49"/>
      <c r="QQO684" s="49"/>
      <c r="QQP684" s="50"/>
      <c r="QQQ684" s="47"/>
      <c r="QQR684" s="47"/>
      <c r="QQS684" s="47"/>
      <c r="QQT684" s="48"/>
      <c r="QQU684" s="43"/>
      <c r="QQV684" s="44"/>
      <c r="QQW684" s="9"/>
      <c r="QQX684" s="49"/>
      <c r="QQY684" s="49"/>
      <c r="QQZ684" s="49"/>
      <c r="QRA684" s="50"/>
      <c r="QRB684" s="47"/>
      <c r="QRC684" s="47"/>
      <c r="QRD684" s="47"/>
      <c r="QRE684" s="48"/>
      <c r="QRF684" s="43"/>
      <c r="QRG684" s="44"/>
      <c r="QRH684" s="9"/>
      <c r="QRI684" s="49"/>
      <c r="QRJ684" s="49"/>
      <c r="QRK684" s="49"/>
      <c r="QRL684" s="50"/>
      <c r="QRM684" s="47"/>
      <c r="QRN684" s="47"/>
      <c r="QRO684" s="47"/>
      <c r="QRP684" s="48"/>
      <c r="QRQ684" s="43"/>
      <c r="QRR684" s="44"/>
      <c r="QRS684" s="9"/>
      <c r="QRT684" s="49"/>
      <c r="QRU684" s="49"/>
      <c r="QRV684" s="49"/>
      <c r="QRW684" s="50"/>
      <c r="QRX684" s="47"/>
      <c r="QRY684" s="47"/>
      <c r="QRZ684" s="47"/>
      <c r="QSA684" s="48"/>
      <c r="QSB684" s="43"/>
      <c r="QSC684" s="44"/>
      <c r="QSD684" s="9"/>
      <c r="QSE684" s="49"/>
      <c r="QSF684" s="49"/>
      <c r="QSG684" s="49"/>
      <c r="QSH684" s="50"/>
      <c r="QSI684" s="47"/>
      <c r="QSJ684" s="47"/>
      <c r="QSK684" s="47"/>
      <c r="QSL684" s="48"/>
      <c r="QSM684" s="43"/>
      <c r="QSN684" s="44"/>
      <c r="QSO684" s="9"/>
      <c r="QSP684" s="49"/>
      <c r="QSQ684" s="49"/>
      <c r="QSR684" s="49"/>
      <c r="QSS684" s="50"/>
      <c r="QST684" s="47"/>
      <c r="QSU684" s="47"/>
      <c r="QSV684" s="47"/>
      <c r="QSW684" s="48"/>
      <c r="QSX684" s="43"/>
      <c r="QSY684" s="44"/>
      <c r="QSZ684" s="9"/>
      <c r="QTA684" s="49"/>
      <c r="QTB684" s="49"/>
      <c r="QTC684" s="49"/>
      <c r="QTD684" s="50"/>
      <c r="QTE684" s="47"/>
      <c r="QTF684" s="47"/>
      <c r="QTG684" s="47"/>
      <c r="QTH684" s="48"/>
      <c r="QTI684" s="43"/>
      <c r="QTJ684" s="44"/>
      <c r="QTK684" s="9"/>
      <c r="QTL684" s="49"/>
      <c r="QTM684" s="49"/>
      <c r="QTN684" s="49"/>
      <c r="QTO684" s="50"/>
      <c r="QTP684" s="47"/>
      <c r="QTQ684" s="47"/>
      <c r="QTR684" s="47"/>
      <c r="QTS684" s="48"/>
      <c r="QTT684" s="43"/>
      <c r="QTU684" s="44"/>
      <c r="QTV684" s="9"/>
      <c r="QTW684" s="49"/>
      <c r="QTX684" s="49"/>
      <c r="QTY684" s="49"/>
      <c r="QTZ684" s="50"/>
      <c r="QUA684" s="47"/>
      <c r="QUB684" s="47"/>
      <c r="QUC684" s="47"/>
      <c r="QUD684" s="48"/>
      <c r="QUE684" s="43"/>
      <c r="QUF684" s="44"/>
      <c r="QUG684" s="9"/>
      <c r="QUH684" s="49"/>
      <c r="QUI684" s="49"/>
      <c r="QUJ684" s="49"/>
      <c r="QUK684" s="50"/>
      <c r="QUL684" s="47"/>
      <c r="QUM684" s="47"/>
      <c r="QUN684" s="47"/>
      <c r="QUO684" s="48"/>
      <c r="QUP684" s="43"/>
      <c r="QUQ684" s="44"/>
      <c r="QUR684" s="9"/>
      <c r="QUS684" s="49"/>
      <c r="QUT684" s="49"/>
      <c r="QUU684" s="49"/>
      <c r="QUV684" s="50"/>
      <c r="QUW684" s="47"/>
      <c r="QUX684" s="47"/>
      <c r="QUY684" s="47"/>
      <c r="QUZ684" s="48"/>
      <c r="QVA684" s="43"/>
      <c r="QVB684" s="44"/>
      <c r="QVC684" s="9"/>
      <c r="QVD684" s="49"/>
      <c r="QVE684" s="49"/>
      <c r="QVF684" s="49"/>
      <c r="QVG684" s="50"/>
      <c r="QVH684" s="47"/>
      <c r="QVI684" s="47"/>
      <c r="QVJ684" s="47"/>
      <c r="QVK684" s="48"/>
      <c r="QVL684" s="43"/>
      <c r="QVM684" s="44"/>
      <c r="QVN684" s="9"/>
      <c r="QVO684" s="49"/>
      <c r="QVP684" s="49"/>
      <c r="QVQ684" s="49"/>
      <c r="QVR684" s="50"/>
      <c r="QVS684" s="47"/>
      <c r="QVT684" s="47"/>
      <c r="QVU684" s="47"/>
      <c r="QVV684" s="48"/>
      <c r="QVW684" s="43"/>
      <c r="QVX684" s="44"/>
      <c r="QVY684" s="9"/>
      <c r="QVZ684" s="49"/>
      <c r="QWA684" s="49"/>
      <c r="QWB684" s="49"/>
      <c r="QWC684" s="50"/>
      <c r="QWD684" s="47"/>
      <c r="QWE684" s="47"/>
      <c r="QWF684" s="47"/>
      <c r="QWG684" s="48"/>
      <c r="QWH684" s="43"/>
      <c r="QWI684" s="44"/>
      <c r="QWJ684" s="9"/>
      <c r="QWK684" s="49"/>
      <c r="QWL684" s="49"/>
      <c r="QWM684" s="49"/>
      <c r="QWN684" s="50"/>
      <c r="QWO684" s="47"/>
      <c r="QWP684" s="47"/>
      <c r="QWQ684" s="47"/>
      <c r="QWR684" s="48"/>
      <c r="QWS684" s="43"/>
      <c r="QWT684" s="44"/>
      <c r="QWU684" s="9"/>
      <c r="QWV684" s="49"/>
      <c r="QWW684" s="49"/>
      <c r="QWX684" s="49"/>
      <c r="QWY684" s="50"/>
      <c r="QWZ684" s="47"/>
      <c r="QXA684" s="47"/>
      <c r="QXB684" s="47"/>
      <c r="QXC684" s="48"/>
      <c r="QXD684" s="43"/>
      <c r="QXE684" s="44"/>
      <c r="QXF684" s="9"/>
      <c r="QXG684" s="49"/>
      <c r="QXH684" s="49"/>
      <c r="QXI684" s="49"/>
      <c r="QXJ684" s="50"/>
      <c r="QXK684" s="47"/>
      <c r="QXL684" s="47"/>
      <c r="QXM684" s="47"/>
      <c r="QXN684" s="48"/>
      <c r="QXO684" s="43"/>
      <c r="QXP684" s="44"/>
      <c r="QXQ684" s="9"/>
      <c r="QXR684" s="49"/>
      <c r="QXS684" s="49"/>
      <c r="QXT684" s="49"/>
      <c r="QXU684" s="50"/>
      <c r="QXV684" s="47"/>
      <c r="QXW684" s="47"/>
      <c r="QXX684" s="47"/>
      <c r="QXY684" s="48"/>
      <c r="QXZ684" s="43"/>
      <c r="QYA684" s="44"/>
      <c r="QYB684" s="9"/>
      <c r="QYC684" s="49"/>
      <c r="QYD684" s="49"/>
      <c r="QYE684" s="49"/>
      <c r="QYF684" s="50"/>
      <c r="QYG684" s="47"/>
      <c r="QYH684" s="47"/>
      <c r="QYI684" s="47"/>
      <c r="QYJ684" s="48"/>
      <c r="QYK684" s="43"/>
      <c r="QYL684" s="44"/>
      <c r="QYM684" s="9"/>
      <c r="QYN684" s="49"/>
      <c r="QYO684" s="49"/>
      <c r="QYP684" s="49"/>
      <c r="QYQ684" s="50"/>
      <c r="QYR684" s="47"/>
      <c r="QYS684" s="47"/>
      <c r="QYT684" s="47"/>
      <c r="QYU684" s="48"/>
      <c r="QYV684" s="43"/>
      <c r="QYW684" s="44"/>
      <c r="QYX684" s="9"/>
      <c r="QYY684" s="49"/>
      <c r="QYZ684" s="49"/>
      <c r="QZA684" s="49"/>
      <c r="QZB684" s="50"/>
      <c r="QZC684" s="47"/>
      <c r="QZD684" s="47"/>
      <c r="QZE684" s="47"/>
      <c r="QZF684" s="48"/>
      <c r="QZG684" s="43"/>
      <c r="QZH684" s="44"/>
      <c r="QZI684" s="9"/>
      <c r="QZJ684" s="49"/>
      <c r="QZK684" s="49"/>
      <c r="QZL684" s="49"/>
      <c r="QZM684" s="50"/>
      <c r="QZN684" s="47"/>
      <c r="QZO684" s="47"/>
      <c r="QZP684" s="47"/>
      <c r="QZQ684" s="48"/>
      <c r="QZR684" s="43"/>
      <c r="QZS684" s="44"/>
      <c r="QZT684" s="9"/>
      <c r="QZU684" s="49"/>
      <c r="QZV684" s="49"/>
      <c r="QZW684" s="49"/>
      <c r="QZX684" s="50"/>
      <c r="QZY684" s="47"/>
      <c r="QZZ684" s="47"/>
      <c r="RAA684" s="47"/>
      <c r="RAB684" s="48"/>
      <c r="RAC684" s="43"/>
      <c r="RAD684" s="44"/>
      <c r="RAE684" s="9"/>
      <c r="RAF684" s="49"/>
      <c r="RAG684" s="49"/>
      <c r="RAH684" s="49"/>
      <c r="RAI684" s="50"/>
      <c r="RAJ684" s="47"/>
      <c r="RAK684" s="47"/>
      <c r="RAL684" s="47"/>
      <c r="RAM684" s="48"/>
      <c r="RAN684" s="43"/>
      <c r="RAO684" s="44"/>
      <c r="RAP684" s="9"/>
      <c r="RAQ684" s="49"/>
      <c r="RAR684" s="49"/>
      <c r="RAS684" s="49"/>
      <c r="RAT684" s="50"/>
      <c r="RAU684" s="47"/>
      <c r="RAV684" s="47"/>
      <c r="RAW684" s="47"/>
      <c r="RAX684" s="48"/>
      <c r="RAY684" s="43"/>
      <c r="RAZ684" s="44"/>
      <c r="RBA684" s="9"/>
      <c r="RBB684" s="49"/>
      <c r="RBC684" s="49"/>
      <c r="RBD684" s="49"/>
      <c r="RBE684" s="50"/>
      <c r="RBF684" s="47"/>
      <c r="RBG684" s="47"/>
      <c r="RBH684" s="47"/>
      <c r="RBI684" s="48"/>
      <c r="RBJ684" s="43"/>
      <c r="RBK684" s="44"/>
      <c r="RBL684" s="9"/>
      <c r="RBM684" s="49"/>
      <c r="RBN684" s="49"/>
      <c r="RBO684" s="49"/>
      <c r="RBP684" s="50"/>
      <c r="RBQ684" s="47"/>
      <c r="RBR684" s="47"/>
      <c r="RBS684" s="47"/>
      <c r="RBT684" s="48"/>
      <c r="RBU684" s="43"/>
      <c r="RBV684" s="44"/>
      <c r="RBW684" s="9"/>
      <c r="RBX684" s="49"/>
      <c r="RBY684" s="49"/>
      <c r="RBZ684" s="49"/>
      <c r="RCA684" s="50"/>
      <c r="RCB684" s="47"/>
      <c r="RCC684" s="47"/>
      <c r="RCD684" s="47"/>
      <c r="RCE684" s="48"/>
      <c r="RCF684" s="43"/>
      <c r="RCG684" s="44"/>
      <c r="RCH684" s="9"/>
      <c r="RCI684" s="49"/>
      <c r="RCJ684" s="49"/>
      <c r="RCK684" s="49"/>
      <c r="RCL684" s="50"/>
      <c r="RCM684" s="47"/>
      <c r="RCN684" s="47"/>
      <c r="RCO684" s="47"/>
      <c r="RCP684" s="48"/>
      <c r="RCQ684" s="43"/>
      <c r="RCR684" s="44"/>
      <c r="RCS684" s="9"/>
      <c r="RCT684" s="49"/>
      <c r="RCU684" s="49"/>
      <c r="RCV684" s="49"/>
      <c r="RCW684" s="50"/>
      <c r="RCX684" s="47"/>
      <c r="RCY684" s="47"/>
      <c r="RCZ684" s="47"/>
      <c r="RDA684" s="48"/>
      <c r="RDB684" s="43"/>
      <c r="RDC684" s="44"/>
      <c r="RDD684" s="9"/>
      <c r="RDE684" s="49"/>
      <c r="RDF684" s="49"/>
      <c r="RDG684" s="49"/>
      <c r="RDH684" s="50"/>
      <c r="RDI684" s="47"/>
      <c r="RDJ684" s="47"/>
      <c r="RDK684" s="47"/>
      <c r="RDL684" s="48"/>
      <c r="RDM684" s="43"/>
      <c r="RDN684" s="44"/>
      <c r="RDO684" s="9"/>
      <c r="RDP684" s="49"/>
      <c r="RDQ684" s="49"/>
      <c r="RDR684" s="49"/>
      <c r="RDS684" s="50"/>
      <c r="RDT684" s="47"/>
      <c r="RDU684" s="47"/>
      <c r="RDV684" s="47"/>
      <c r="RDW684" s="48"/>
      <c r="RDX684" s="43"/>
      <c r="RDY684" s="44"/>
      <c r="RDZ684" s="9"/>
      <c r="REA684" s="49"/>
      <c r="REB684" s="49"/>
      <c r="REC684" s="49"/>
      <c r="RED684" s="50"/>
      <c r="REE684" s="47"/>
      <c r="REF684" s="47"/>
      <c r="REG684" s="47"/>
      <c r="REH684" s="48"/>
      <c r="REI684" s="43"/>
      <c r="REJ684" s="44"/>
      <c r="REK684" s="9"/>
      <c r="REL684" s="49"/>
      <c r="REM684" s="49"/>
      <c r="REN684" s="49"/>
      <c r="REO684" s="50"/>
      <c r="REP684" s="47"/>
      <c r="REQ684" s="47"/>
      <c r="RER684" s="47"/>
      <c r="RES684" s="48"/>
      <c r="RET684" s="43"/>
      <c r="REU684" s="44"/>
      <c r="REV684" s="9"/>
      <c r="REW684" s="49"/>
      <c r="REX684" s="49"/>
      <c r="REY684" s="49"/>
      <c r="REZ684" s="50"/>
      <c r="RFA684" s="47"/>
      <c r="RFB684" s="47"/>
      <c r="RFC684" s="47"/>
      <c r="RFD684" s="48"/>
      <c r="RFE684" s="43"/>
      <c r="RFF684" s="44"/>
      <c r="RFG684" s="9"/>
      <c r="RFH684" s="49"/>
      <c r="RFI684" s="49"/>
      <c r="RFJ684" s="49"/>
      <c r="RFK684" s="50"/>
      <c r="RFL684" s="47"/>
      <c r="RFM684" s="47"/>
      <c r="RFN684" s="47"/>
      <c r="RFO684" s="48"/>
      <c r="RFP684" s="43"/>
      <c r="RFQ684" s="44"/>
      <c r="RFR684" s="9"/>
      <c r="RFS684" s="49"/>
      <c r="RFT684" s="49"/>
      <c r="RFU684" s="49"/>
      <c r="RFV684" s="50"/>
      <c r="RFW684" s="47"/>
      <c r="RFX684" s="47"/>
      <c r="RFY684" s="47"/>
      <c r="RFZ684" s="48"/>
      <c r="RGA684" s="43"/>
      <c r="RGB684" s="44"/>
      <c r="RGC684" s="9"/>
      <c r="RGD684" s="49"/>
      <c r="RGE684" s="49"/>
      <c r="RGF684" s="49"/>
      <c r="RGG684" s="50"/>
      <c r="RGH684" s="47"/>
      <c r="RGI684" s="47"/>
      <c r="RGJ684" s="47"/>
      <c r="RGK684" s="48"/>
      <c r="RGL684" s="43"/>
      <c r="RGM684" s="44"/>
      <c r="RGN684" s="9"/>
      <c r="RGO684" s="49"/>
      <c r="RGP684" s="49"/>
      <c r="RGQ684" s="49"/>
      <c r="RGR684" s="50"/>
      <c r="RGS684" s="47"/>
      <c r="RGT684" s="47"/>
      <c r="RGU684" s="47"/>
      <c r="RGV684" s="48"/>
      <c r="RGW684" s="43"/>
      <c r="RGX684" s="44"/>
      <c r="RGY684" s="9"/>
      <c r="RGZ684" s="49"/>
      <c r="RHA684" s="49"/>
      <c r="RHB684" s="49"/>
      <c r="RHC684" s="50"/>
      <c r="RHD684" s="47"/>
      <c r="RHE684" s="47"/>
      <c r="RHF684" s="47"/>
      <c r="RHG684" s="48"/>
      <c r="RHH684" s="43"/>
      <c r="RHI684" s="44"/>
      <c r="RHJ684" s="9"/>
      <c r="RHK684" s="49"/>
      <c r="RHL684" s="49"/>
      <c r="RHM684" s="49"/>
      <c r="RHN684" s="50"/>
      <c r="RHO684" s="47"/>
      <c r="RHP684" s="47"/>
      <c r="RHQ684" s="47"/>
      <c r="RHR684" s="48"/>
      <c r="RHS684" s="43"/>
      <c r="RHT684" s="44"/>
      <c r="RHU684" s="9"/>
      <c r="RHV684" s="49"/>
      <c r="RHW684" s="49"/>
      <c r="RHX684" s="49"/>
      <c r="RHY684" s="50"/>
      <c r="RHZ684" s="47"/>
      <c r="RIA684" s="47"/>
      <c r="RIB684" s="47"/>
      <c r="RIC684" s="48"/>
      <c r="RID684" s="43"/>
      <c r="RIE684" s="44"/>
      <c r="RIF684" s="9"/>
      <c r="RIG684" s="49"/>
      <c r="RIH684" s="49"/>
      <c r="RII684" s="49"/>
      <c r="RIJ684" s="50"/>
      <c r="RIK684" s="47"/>
      <c r="RIL684" s="47"/>
      <c r="RIM684" s="47"/>
      <c r="RIN684" s="48"/>
      <c r="RIO684" s="43"/>
      <c r="RIP684" s="44"/>
      <c r="RIQ684" s="9"/>
      <c r="RIR684" s="49"/>
      <c r="RIS684" s="49"/>
      <c r="RIT684" s="49"/>
      <c r="RIU684" s="50"/>
      <c r="RIV684" s="47"/>
      <c r="RIW684" s="47"/>
      <c r="RIX684" s="47"/>
      <c r="RIY684" s="48"/>
      <c r="RIZ684" s="43"/>
      <c r="RJA684" s="44"/>
      <c r="RJB684" s="9"/>
      <c r="RJC684" s="49"/>
      <c r="RJD684" s="49"/>
      <c r="RJE684" s="49"/>
      <c r="RJF684" s="50"/>
      <c r="RJG684" s="47"/>
      <c r="RJH684" s="47"/>
      <c r="RJI684" s="47"/>
      <c r="RJJ684" s="48"/>
      <c r="RJK684" s="43"/>
      <c r="RJL684" s="44"/>
      <c r="RJM684" s="9"/>
      <c r="RJN684" s="49"/>
      <c r="RJO684" s="49"/>
      <c r="RJP684" s="49"/>
      <c r="RJQ684" s="50"/>
      <c r="RJR684" s="47"/>
      <c r="RJS684" s="47"/>
      <c r="RJT684" s="47"/>
      <c r="RJU684" s="48"/>
      <c r="RJV684" s="43"/>
      <c r="RJW684" s="44"/>
      <c r="RJX684" s="9"/>
      <c r="RJY684" s="49"/>
      <c r="RJZ684" s="49"/>
      <c r="RKA684" s="49"/>
      <c r="RKB684" s="50"/>
      <c r="RKC684" s="47"/>
      <c r="RKD684" s="47"/>
      <c r="RKE684" s="47"/>
      <c r="RKF684" s="48"/>
      <c r="RKG684" s="43"/>
      <c r="RKH684" s="44"/>
      <c r="RKI684" s="9"/>
      <c r="RKJ684" s="49"/>
      <c r="RKK684" s="49"/>
      <c r="RKL684" s="49"/>
      <c r="RKM684" s="50"/>
      <c r="RKN684" s="47"/>
      <c r="RKO684" s="47"/>
      <c r="RKP684" s="47"/>
      <c r="RKQ684" s="48"/>
      <c r="RKR684" s="43"/>
      <c r="RKS684" s="44"/>
      <c r="RKT684" s="9"/>
      <c r="RKU684" s="49"/>
      <c r="RKV684" s="49"/>
      <c r="RKW684" s="49"/>
      <c r="RKX684" s="50"/>
      <c r="RKY684" s="47"/>
      <c r="RKZ684" s="47"/>
      <c r="RLA684" s="47"/>
      <c r="RLB684" s="48"/>
      <c r="RLC684" s="43"/>
      <c r="RLD684" s="44"/>
      <c r="RLE684" s="9"/>
      <c r="RLF684" s="49"/>
      <c r="RLG684" s="49"/>
      <c r="RLH684" s="49"/>
      <c r="RLI684" s="50"/>
      <c r="RLJ684" s="47"/>
      <c r="RLK684" s="47"/>
      <c r="RLL684" s="47"/>
      <c r="RLM684" s="48"/>
      <c r="RLN684" s="43"/>
      <c r="RLO684" s="44"/>
      <c r="RLP684" s="9"/>
      <c r="RLQ684" s="49"/>
      <c r="RLR684" s="49"/>
      <c r="RLS684" s="49"/>
      <c r="RLT684" s="50"/>
      <c r="RLU684" s="47"/>
      <c r="RLV684" s="47"/>
      <c r="RLW684" s="47"/>
      <c r="RLX684" s="48"/>
      <c r="RLY684" s="43"/>
      <c r="RLZ684" s="44"/>
      <c r="RMA684" s="9"/>
      <c r="RMB684" s="49"/>
      <c r="RMC684" s="49"/>
      <c r="RMD684" s="49"/>
      <c r="RME684" s="50"/>
      <c r="RMF684" s="47"/>
      <c r="RMG684" s="47"/>
      <c r="RMH684" s="47"/>
      <c r="RMI684" s="48"/>
      <c r="RMJ684" s="43"/>
      <c r="RMK684" s="44"/>
      <c r="RML684" s="9"/>
      <c r="RMM684" s="49"/>
      <c r="RMN684" s="49"/>
      <c r="RMO684" s="49"/>
      <c r="RMP684" s="50"/>
      <c r="RMQ684" s="47"/>
      <c r="RMR684" s="47"/>
      <c r="RMS684" s="47"/>
      <c r="RMT684" s="48"/>
      <c r="RMU684" s="43"/>
      <c r="RMV684" s="44"/>
      <c r="RMW684" s="9"/>
      <c r="RMX684" s="49"/>
      <c r="RMY684" s="49"/>
      <c r="RMZ684" s="49"/>
      <c r="RNA684" s="50"/>
      <c r="RNB684" s="47"/>
      <c r="RNC684" s="47"/>
      <c r="RND684" s="47"/>
      <c r="RNE684" s="48"/>
      <c r="RNF684" s="43"/>
      <c r="RNG684" s="44"/>
      <c r="RNH684" s="9"/>
      <c r="RNI684" s="49"/>
      <c r="RNJ684" s="49"/>
      <c r="RNK684" s="49"/>
      <c r="RNL684" s="50"/>
      <c r="RNM684" s="47"/>
      <c r="RNN684" s="47"/>
      <c r="RNO684" s="47"/>
      <c r="RNP684" s="48"/>
      <c r="RNQ684" s="43"/>
      <c r="RNR684" s="44"/>
      <c r="RNS684" s="9"/>
      <c r="RNT684" s="49"/>
      <c r="RNU684" s="49"/>
      <c r="RNV684" s="49"/>
      <c r="RNW684" s="50"/>
      <c r="RNX684" s="47"/>
      <c r="RNY684" s="47"/>
      <c r="RNZ684" s="47"/>
      <c r="ROA684" s="48"/>
      <c r="ROB684" s="43"/>
      <c r="ROC684" s="44"/>
      <c r="ROD684" s="9"/>
      <c r="ROE684" s="49"/>
      <c r="ROF684" s="49"/>
      <c r="ROG684" s="49"/>
      <c r="ROH684" s="50"/>
      <c r="ROI684" s="47"/>
      <c r="ROJ684" s="47"/>
      <c r="ROK684" s="47"/>
      <c r="ROL684" s="48"/>
      <c r="ROM684" s="43"/>
      <c r="RON684" s="44"/>
      <c r="ROO684" s="9"/>
      <c r="ROP684" s="49"/>
      <c r="ROQ684" s="49"/>
      <c r="ROR684" s="49"/>
      <c r="ROS684" s="50"/>
      <c r="ROT684" s="47"/>
      <c r="ROU684" s="47"/>
      <c r="ROV684" s="47"/>
      <c r="ROW684" s="48"/>
      <c r="ROX684" s="43"/>
      <c r="ROY684" s="44"/>
      <c r="ROZ684" s="9"/>
      <c r="RPA684" s="49"/>
      <c r="RPB684" s="49"/>
      <c r="RPC684" s="49"/>
      <c r="RPD684" s="50"/>
      <c r="RPE684" s="47"/>
      <c r="RPF684" s="47"/>
      <c r="RPG684" s="47"/>
      <c r="RPH684" s="48"/>
      <c r="RPI684" s="43"/>
      <c r="RPJ684" s="44"/>
      <c r="RPK684" s="9"/>
      <c r="RPL684" s="49"/>
      <c r="RPM684" s="49"/>
      <c r="RPN684" s="49"/>
      <c r="RPO684" s="50"/>
      <c r="RPP684" s="47"/>
      <c r="RPQ684" s="47"/>
      <c r="RPR684" s="47"/>
      <c r="RPS684" s="48"/>
      <c r="RPT684" s="43"/>
      <c r="RPU684" s="44"/>
      <c r="RPV684" s="9"/>
      <c r="RPW684" s="49"/>
      <c r="RPX684" s="49"/>
      <c r="RPY684" s="49"/>
      <c r="RPZ684" s="50"/>
      <c r="RQA684" s="47"/>
      <c r="RQB684" s="47"/>
      <c r="RQC684" s="47"/>
      <c r="RQD684" s="48"/>
      <c r="RQE684" s="43"/>
      <c r="RQF684" s="44"/>
      <c r="RQG684" s="9"/>
      <c r="RQH684" s="49"/>
      <c r="RQI684" s="49"/>
      <c r="RQJ684" s="49"/>
      <c r="RQK684" s="50"/>
      <c r="RQL684" s="47"/>
      <c r="RQM684" s="47"/>
      <c r="RQN684" s="47"/>
      <c r="RQO684" s="48"/>
      <c r="RQP684" s="43"/>
      <c r="RQQ684" s="44"/>
      <c r="RQR684" s="9"/>
      <c r="RQS684" s="49"/>
      <c r="RQT684" s="49"/>
      <c r="RQU684" s="49"/>
      <c r="RQV684" s="50"/>
      <c r="RQW684" s="47"/>
      <c r="RQX684" s="47"/>
      <c r="RQY684" s="47"/>
      <c r="RQZ684" s="48"/>
      <c r="RRA684" s="43"/>
      <c r="RRB684" s="44"/>
      <c r="RRC684" s="9"/>
      <c r="RRD684" s="49"/>
      <c r="RRE684" s="49"/>
      <c r="RRF684" s="49"/>
      <c r="RRG684" s="50"/>
      <c r="RRH684" s="47"/>
      <c r="RRI684" s="47"/>
      <c r="RRJ684" s="47"/>
      <c r="RRK684" s="48"/>
      <c r="RRL684" s="43"/>
      <c r="RRM684" s="44"/>
      <c r="RRN684" s="9"/>
      <c r="RRO684" s="49"/>
      <c r="RRP684" s="49"/>
      <c r="RRQ684" s="49"/>
      <c r="RRR684" s="50"/>
      <c r="RRS684" s="47"/>
      <c r="RRT684" s="47"/>
      <c r="RRU684" s="47"/>
      <c r="RRV684" s="48"/>
      <c r="RRW684" s="43"/>
      <c r="RRX684" s="44"/>
      <c r="RRY684" s="9"/>
      <c r="RRZ684" s="49"/>
      <c r="RSA684" s="49"/>
      <c r="RSB684" s="49"/>
      <c r="RSC684" s="50"/>
      <c r="RSD684" s="47"/>
      <c r="RSE684" s="47"/>
      <c r="RSF684" s="47"/>
      <c r="RSG684" s="48"/>
      <c r="RSH684" s="43"/>
      <c r="RSI684" s="44"/>
      <c r="RSJ684" s="9"/>
      <c r="RSK684" s="49"/>
      <c r="RSL684" s="49"/>
      <c r="RSM684" s="49"/>
      <c r="RSN684" s="50"/>
      <c r="RSO684" s="47"/>
      <c r="RSP684" s="47"/>
      <c r="RSQ684" s="47"/>
      <c r="RSR684" s="48"/>
      <c r="RSS684" s="43"/>
      <c r="RST684" s="44"/>
      <c r="RSU684" s="9"/>
      <c r="RSV684" s="49"/>
      <c r="RSW684" s="49"/>
      <c r="RSX684" s="49"/>
      <c r="RSY684" s="50"/>
      <c r="RSZ684" s="47"/>
      <c r="RTA684" s="47"/>
      <c r="RTB684" s="47"/>
      <c r="RTC684" s="48"/>
      <c r="RTD684" s="43"/>
      <c r="RTE684" s="44"/>
      <c r="RTF684" s="9"/>
      <c r="RTG684" s="49"/>
      <c r="RTH684" s="49"/>
      <c r="RTI684" s="49"/>
      <c r="RTJ684" s="50"/>
      <c r="RTK684" s="47"/>
      <c r="RTL684" s="47"/>
      <c r="RTM684" s="47"/>
      <c r="RTN684" s="48"/>
      <c r="RTO684" s="43"/>
      <c r="RTP684" s="44"/>
      <c r="RTQ684" s="9"/>
      <c r="RTR684" s="49"/>
      <c r="RTS684" s="49"/>
      <c r="RTT684" s="49"/>
      <c r="RTU684" s="50"/>
      <c r="RTV684" s="47"/>
      <c r="RTW684" s="47"/>
      <c r="RTX684" s="47"/>
      <c r="RTY684" s="48"/>
      <c r="RTZ684" s="43"/>
      <c r="RUA684" s="44"/>
      <c r="RUB684" s="9"/>
      <c r="RUC684" s="49"/>
      <c r="RUD684" s="49"/>
      <c r="RUE684" s="49"/>
      <c r="RUF684" s="50"/>
      <c r="RUG684" s="47"/>
      <c r="RUH684" s="47"/>
      <c r="RUI684" s="47"/>
      <c r="RUJ684" s="48"/>
      <c r="RUK684" s="43"/>
      <c r="RUL684" s="44"/>
      <c r="RUM684" s="9"/>
      <c r="RUN684" s="49"/>
      <c r="RUO684" s="49"/>
      <c r="RUP684" s="49"/>
      <c r="RUQ684" s="50"/>
      <c r="RUR684" s="47"/>
      <c r="RUS684" s="47"/>
      <c r="RUT684" s="47"/>
      <c r="RUU684" s="48"/>
      <c r="RUV684" s="43"/>
      <c r="RUW684" s="44"/>
      <c r="RUX684" s="9"/>
      <c r="RUY684" s="49"/>
      <c r="RUZ684" s="49"/>
      <c r="RVA684" s="49"/>
      <c r="RVB684" s="50"/>
      <c r="RVC684" s="47"/>
      <c r="RVD684" s="47"/>
      <c r="RVE684" s="47"/>
      <c r="RVF684" s="48"/>
      <c r="RVG684" s="43"/>
      <c r="RVH684" s="44"/>
      <c r="RVI684" s="9"/>
      <c r="RVJ684" s="49"/>
      <c r="RVK684" s="49"/>
      <c r="RVL684" s="49"/>
      <c r="RVM684" s="50"/>
      <c r="RVN684" s="47"/>
      <c r="RVO684" s="47"/>
      <c r="RVP684" s="47"/>
      <c r="RVQ684" s="48"/>
      <c r="RVR684" s="43"/>
      <c r="RVS684" s="44"/>
      <c r="RVT684" s="9"/>
      <c r="RVU684" s="49"/>
      <c r="RVV684" s="49"/>
      <c r="RVW684" s="49"/>
      <c r="RVX684" s="50"/>
      <c r="RVY684" s="47"/>
      <c r="RVZ684" s="47"/>
      <c r="RWA684" s="47"/>
      <c r="RWB684" s="48"/>
      <c r="RWC684" s="43"/>
      <c r="RWD684" s="44"/>
      <c r="RWE684" s="9"/>
      <c r="RWF684" s="49"/>
      <c r="RWG684" s="49"/>
      <c r="RWH684" s="49"/>
      <c r="RWI684" s="50"/>
      <c r="RWJ684" s="47"/>
      <c r="RWK684" s="47"/>
      <c r="RWL684" s="47"/>
      <c r="RWM684" s="48"/>
      <c r="RWN684" s="43"/>
      <c r="RWO684" s="44"/>
      <c r="RWP684" s="9"/>
      <c r="RWQ684" s="49"/>
      <c r="RWR684" s="49"/>
      <c r="RWS684" s="49"/>
      <c r="RWT684" s="50"/>
      <c r="RWU684" s="47"/>
      <c r="RWV684" s="47"/>
      <c r="RWW684" s="47"/>
      <c r="RWX684" s="48"/>
      <c r="RWY684" s="43"/>
      <c r="RWZ684" s="44"/>
      <c r="RXA684" s="9"/>
      <c r="RXB684" s="49"/>
      <c r="RXC684" s="49"/>
      <c r="RXD684" s="49"/>
      <c r="RXE684" s="50"/>
      <c r="RXF684" s="47"/>
      <c r="RXG684" s="47"/>
      <c r="RXH684" s="47"/>
      <c r="RXI684" s="48"/>
      <c r="RXJ684" s="43"/>
      <c r="RXK684" s="44"/>
      <c r="RXL684" s="9"/>
      <c r="RXM684" s="49"/>
      <c r="RXN684" s="49"/>
      <c r="RXO684" s="49"/>
      <c r="RXP684" s="50"/>
      <c r="RXQ684" s="47"/>
      <c r="RXR684" s="47"/>
      <c r="RXS684" s="47"/>
      <c r="RXT684" s="48"/>
      <c r="RXU684" s="43"/>
      <c r="RXV684" s="44"/>
      <c r="RXW684" s="9"/>
      <c r="RXX684" s="49"/>
      <c r="RXY684" s="49"/>
      <c r="RXZ684" s="49"/>
      <c r="RYA684" s="50"/>
      <c r="RYB684" s="47"/>
      <c r="RYC684" s="47"/>
      <c r="RYD684" s="47"/>
      <c r="RYE684" s="48"/>
      <c r="RYF684" s="43"/>
      <c r="RYG684" s="44"/>
      <c r="RYH684" s="9"/>
      <c r="RYI684" s="49"/>
      <c r="RYJ684" s="49"/>
      <c r="RYK684" s="49"/>
      <c r="RYL684" s="50"/>
      <c r="RYM684" s="47"/>
      <c r="RYN684" s="47"/>
      <c r="RYO684" s="47"/>
      <c r="RYP684" s="48"/>
      <c r="RYQ684" s="43"/>
      <c r="RYR684" s="44"/>
      <c r="RYS684" s="9"/>
      <c r="RYT684" s="49"/>
      <c r="RYU684" s="49"/>
      <c r="RYV684" s="49"/>
      <c r="RYW684" s="50"/>
      <c r="RYX684" s="47"/>
      <c r="RYY684" s="47"/>
      <c r="RYZ684" s="47"/>
      <c r="RZA684" s="48"/>
      <c r="RZB684" s="43"/>
      <c r="RZC684" s="44"/>
      <c r="RZD684" s="9"/>
      <c r="RZE684" s="49"/>
      <c r="RZF684" s="49"/>
      <c r="RZG684" s="49"/>
      <c r="RZH684" s="50"/>
      <c r="RZI684" s="47"/>
      <c r="RZJ684" s="47"/>
      <c r="RZK684" s="47"/>
      <c r="RZL684" s="48"/>
      <c r="RZM684" s="43"/>
      <c r="RZN684" s="44"/>
      <c r="RZO684" s="9"/>
      <c r="RZP684" s="49"/>
      <c r="RZQ684" s="49"/>
      <c r="RZR684" s="49"/>
      <c r="RZS684" s="50"/>
      <c r="RZT684" s="47"/>
      <c r="RZU684" s="47"/>
      <c r="RZV684" s="47"/>
      <c r="RZW684" s="48"/>
      <c r="RZX684" s="43"/>
      <c r="RZY684" s="44"/>
      <c r="RZZ684" s="9"/>
      <c r="SAA684" s="49"/>
      <c r="SAB684" s="49"/>
      <c r="SAC684" s="49"/>
      <c r="SAD684" s="50"/>
      <c r="SAE684" s="47"/>
      <c r="SAF684" s="47"/>
      <c r="SAG684" s="47"/>
      <c r="SAH684" s="48"/>
      <c r="SAI684" s="43"/>
      <c r="SAJ684" s="44"/>
      <c r="SAK684" s="9"/>
      <c r="SAL684" s="49"/>
      <c r="SAM684" s="49"/>
      <c r="SAN684" s="49"/>
      <c r="SAO684" s="50"/>
      <c r="SAP684" s="47"/>
      <c r="SAQ684" s="47"/>
      <c r="SAR684" s="47"/>
      <c r="SAS684" s="48"/>
      <c r="SAT684" s="43"/>
      <c r="SAU684" s="44"/>
      <c r="SAV684" s="9"/>
      <c r="SAW684" s="49"/>
      <c r="SAX684" s="49"/>
      <c r="SAY684" s="49"/>
      <c r="SAZ684" s="50"/>
      <c r="SBA684" s="47"/>
      <c r="SBB684" s="47"/>
      <c r="SBC684" s="47"/>
      <c r="SBD684" s="48"/>
      <c r="SBE684" s="43"/>
      <c r="SBF684" s="44"/>
      <c r="SBG684" s="9"/>
      <c r="SBH684" s="49"/>
      <c r="SBI684" s="49"/>
      <c r="SBJ684" s="49"/>
      <c r="SBK684" s="50"/>
      <c r="SBL684" s="47"/>
      <c r="SBM684" s="47"/>
      <c r="SBN684" s="47"/>
      <c r="SBO684" s="48"/>
      <c r="SBP684" s="43"/>
      <c r="SBQ684" s="44"/>
      <c r="SBR684" s="9"/>
      <c r="SBS684" s="49"/>
      <c r="SBT684" s="49"/>
      <c r="SBU684" s="49"/>
      <c r="SBV684" s="50"/>
      <c r="SBW684" s="47"/>
      <c r="SBX684" s="47"/>
      <c r="SBY684" s="47"/>
      <c r="SBZ684" s="48"/>
      <c r="SCA684" s="43"/>
      <c r="SCB684" s="44"/>
      <c r="SCC684" s="9"/>
      <c r="SCD684" s="49"/>
      <c r="SCE684" s="49"/>
      <c r="SCF684" s="49"/>
      <c r="SCG684" s="50"/>
      <c r="SCH684" s="47"/>
      <c r="SCI684" s="47"/>
      <c r="SCJ684" s="47"/>
      <c r="SCK684" s="48"/>
      <c r="SCL684" s="43"/>
      <c r="SCM684" s="44"/>
      <c r="SCN684" s="9"/>
      <c r="SCO684" s="49"/>
      <c r="SCP684" s="49"/>
      <c r="SCQ684" s="49"/>
      <c r="SCR684" s="50"/>
      <c r="SCS684" s="47"/>
      <c r="SCT684" s="47"/>
      <c r="SCU684" s="47"/>
      <c r="SCV684" s="48"/>
      <c r="SCW684" s="43"/>
      <c r="SCX684" s="44"/>
      <c r="SCY684" s="9"/>
      <c r="SCZ684" s="49"/>
      <c r="SDA684" s="49"/>
      <c r="SDB684" s="49"/>
      <c r="SDC684" s="50"/>
      <c r="SDD684" s="47"/>
      <c r="SDE684" s="47"/>
      <c r="SDF684" s="47"/>
      <c r="SDG684" s="48"/>
      <c r="SDH684" s="43"/>
      <c r="SDI684" s="44"/>
      <c r="SDJ684" s="9"/>
      <c r="SDK684" s="49"/>
      <c r="SDL684" s="49"/>
      <c r="SDM684" s="49"/>
      <c r="SDN684" s="50"/>
      <c r="SDO684" s="47"/>
      <c r="SDP684" s="47"/>
      <c r="SDQ684" s="47"/>
      <c r="SDR684" s="48"/>
      <c r="SDS684" s="43"/>
      <c r="SDT684" s="44"/>
      <c r="SDU684" s="9"/>
      <c r="SDV684" s="49"/>
      <c r="SDW684" s="49"/>
      <c r="SDX684" s="49"/>
      <c r="SDY684" s="50"/>
      <c r="SDZ684" s="47"/>
      <c r="SEA684" s="47"/>
      <c r="SEB684" s="47"/>
      <c r="SEC684" s="48"/>
      <c r="SED684" s="43"/>
      <c r="SEE684" s="44"/>
      <c r="SEF684" s="9"/>
      <c r="SEG684" s="49"/>
      <c r="SEH684" s="49"/>
      <c r="SEI684" s="49"/>
      <c r="SEJ684" s="50"/>
      <c r="SEK684" s="47"/>
      <c r="SEL684" s="47"/>
      <c r="SEM684" s="47"/>
      <c r="SEN684" s="48"/>
      <c r="SEO684" s="43"/>
      <c r="SEP684" s="44"/>
      <c r="SEQ684" s="9"/>
      <c r="SER684" s="49"/>
      <c r="SES684" s="49"/>
      <c r="SET684" s="49"/>
      <c r="SEU684" s="50"/>
      <c r="SEV684" s="47"/>
      <c r="SEW684" s="47"/>
      <c r="SEX684" s="47"/>
      <c r="SEY684" s="48"/>
      <c r="SEZ684" s="43"/>
      <c r="SFA684" s="44"/>
      <c r="SFB684" s="9"/>
      <c r="SFC684" s="49"/>
      <c r="SFD684" s="49"/>
      <c r="SFE684" s="49"/>
      <c r="SFF684" s="50"/>
      <c r="SFG684" s="47"/>
      <c r="SFH684" s="47"/>
      <c r="SFI684" s="47"/>
      <c r="SFJ684" s="48"/>
      <c r="SFK684" s="43"/>
      <c r="SFL684" s="44"/>
      <c r="SFM684" s="9"/>
      <c r="SFN684" s="49"/>
      <c r="SFO684" s="49"/>
      <c r="SFP684" s="49"/>
      <c r="SFQ684" s="50"/>
      <c r="SFR684" s="47"/>
      <c r="SFS684" s="47"/>
      <c r="SFT684" s="47"/>
      <c r="SFU684" s="48"/>
      <c r="SFV684" s="43"/>
      <c r="SFW684" s="44"/>
      <c r="SFX684" s="9"/>
      <c r="SFY684" s="49"/>
      <c r="SFZ684" s="49"/>
      <c r="SGA684" s="49"/>
      <c r="SGB684" s="50"/>
      <c r="SGC684" s="47"/>
      <c r="SGD684" s="47"/>
      <c r="SGE684" s="47"/>
      <c r="SGF684" s="48"/>
      <c r="SGG684" s="43"/>
      <c r="SGH684" s="44"/>
      <c r="SGI684" s="9"/>
      <c r="SGJ684" s="49"/>
      <c r="SGK684" s="49"/>
      <c r="SGL684" s="49"/>
      <c r="SGM684" s="50"/>
      <c r="SGN684" s="47"/>
      <c r="SGO684" s="47"/>
      <c r="SGP684" s="47"/>
      <c r="SGQ684" s="48"/>
      <c r="SGR684" s="43"/>
      <c r="SGS684" s="44"/>
      <c r="SGT684" s="9"/>
      <c r="SGU684" s="49"/>
      <c r="SGV684" s="49"/>
      <c r="SGW684" s="49"/>
      <c r="SGX684" s="50"/>
      <c r="SGY684" s="47"/>
      <c r="SGZ684" s="47"/>
      <c r="SHA684" s="47"/>
      <c r="SHB684" s="48"/>
      <c r="SHC684" s="43"/>
      <c r="SHD684" s="44"/>
      <c r="SHE684" s="9"/>
      <c r="SHF684" s="49"/>
      <c r="SHG684" s="49"/>
      <c r="SHH684" s="49"/>
      <c r="SHI684" s="50"/>
      <c r="SHJ684" s="47"/>
      <c r="SHK684" s="47"/>
      <c r="SHL684" s="47"/>
      <c r="SHM684" s="48"/>
      <c r="SHN684" s="43"/>
      <c r="SHO684" s="44"/>
      <c r="SHP684" s="9"/>
      <c r="SHQ684" s="49"/>
      <c r="SHR684" s="49"/>
      <c r="SHS684" s="49"/>
      <c r="SHT684" s="50"/>
      <c r="SHU684" s="47"/>
      <c r="SHV684" s="47"/>
      <c r="SHW684" s="47"/>
      <c r="SHX684" s="48"/>
      <c r="SHY684" s="43"/>
      <c r="SHZ684" s="44"/>
      <c r="SIA684" s="9"/>
      <c r="SIB684" s="49"/>
      <c r="SIC684" s="49"/>
      <c r="SID684" s="49"/>
      <c r="SIE684" s="50"/>
      <c r="SIF684" s="47"/>
      <c r="SIG684" s="47"/>
      <c r="SIH684" s="47"/>
      <c r="SII684" s="48"/>
      <c r="SIJ684" s="43"/>
      <c r="SIK684" s="44"/>
      <c r="SIL684" s="9"/>
      <c r="SIM684" s="49"/>
      <c r="SIN684" s="49"/>
      <c r="SIO684" s="49"/>
      <c r="SIP684" s="50"/>
      <c r="SIQ684" s="47"/>
      <c r="SIR684" s="47"/>
      <c r="SIS684" s="47"/>
      <c r="SIT684" s="48"/>
      <c r="SIU684" s="43"/>
      <c r="SIV684" s="44"/>
      <c r="SIW684" s="9"/>
      <c r="SIX684" s="49"/>
      <c r="SIY684" s="49"/>
      <c r="SIZ684" s="49"/>
      <c r="SJA684" s="50"/>
      <c r="SJB684" s="47"/>
      <c r="SJC684" s="47"/>
      <c r="SJD684" s="47"/>
      <c r="SJE684" s="48"/>
      <c r="SJF684" s="43"/>
      <c r="SJG684" s="44"/>
      <c r="SJH684" s="9"/>
      <c r="SJI684" s="49"/>
      <c r="SJJ684" s="49"/>
      <c r="SJK684" s="49"/>
      <c r="SJL684" s="50"/>
      <c r="SJM684" s="47"/>
      <c r="SJN684" s="47"/>
      <c r="SJO684" s="47"/>
      <c r="SJP684" s="48"/>
      <c r="SJQ684" s="43"/>
      <c r="SJR684" s="44"/>
      <c r="SJS684" s="9"/>
      <c r="SJT684" s="49"/>
      <c r="SJU684" s="49"/>
      <c r="SJV684" s="49"/>
      <c r="SJW684" s="50"/>
      <c r="SJX684" s="47"/>
      <c r="SJY684" s="47"/>
      <c r="SJZ684" s="47"/>
      <c r="SKA684" s="48"/>
      <c r="SKB684" s="43"/>
      <c r="SKC684" s="44"/>
      <c r="SKD684" s="9"/>
      <c r="SKE684" s="49"/>
      <c r="SKF684" s="49"/>
      <c r="SKG684" s="49"/>
      <c r="SKH684" s="50"/>
      <c r="SKI684" s="47"/>
      <c r="SKJ684" s="47"/>
      <c r="SKK684" s="47"/>
      <c r="SKL684" s="48"/>
      <c r="SKM684" s="43"/>
      <c r="SKN684" s="44"/>
      <c r="SKO684" s="9"/>
      <c r="SKP684" s="49"/>
      <c r="SKQ684" s="49"/>
      <c r="SKR684" s="49"/>
      <c r="SKS684" s="50"/>
      <c r="SKT684" s="47"/>
      <c r="SKU684" s="47"/>
      <c r="SKV684" s="47"/>
      <c r="SKW684" s="48"/>
      <c r="SKX684" s="43"/>
      <c r="SKY684" s="44"/>
      <c r="SKZ684" s="9"/>
      <c r="SLA684" s="49"/>
      <c r="SLB684" s="49"/>
      <c r="SLC684" s="49"/>
      <c r="SLD684" s="50"/>
      <c r="SLE684" s="47"/>
      <c r="SLF684" s="47"/>
      <c r="SLG684" s="47"/>
      <c r="SLH684" s="48"/>
      <c r="SLI684" s="43"/>
      <c r="SLJ684" s="44"/>
      <c r="SLK684" s="9"/>
      <c r="SLL684" s="49"/>
      <c r="SLM684" s="49"/>
      <c r="SLN684" s="49"/>
      <c r="SLO684" s="50"/>
      <c r="SLP684" s="47"/>
      <c r="SLQ684" s="47"/>
      <c r="SLR684" s="47"/>
      <c r="SLS684" s="48"/>
      <c r="SLT684" s="43"/>
      <c r="SLU684" s="44"/>
      <c r="SLV684" s="9"/>
      <c r="SLW684" s="49"/>
      <c r="SLX684" s="49"/>
      <c r="SLY684" s="49"/>
      <c r="SLZ684" s="50"/>
      <c r="SMA684" s="47"/>
      <c r="SMB684" s="47"/>
      <c r="SMC684" s="47"/>
      <c r="SMD684" s="48"/>
      <c r="SME684" s="43"/>
      <c r="SMF684" s="44"/>
      <c r="SMG684" s="9"/>
      <c r="SMH684" s="49"/>
      <c r="SMI684" s="49"/>
      <c r="SMJ684" s="49"/>
      <c r="SMK684" s="50"/>
      <c r="SML684" s="47"/>
      <c r="SMM684" s="47"/>
      <c r="SMN684" s="47"/>
      <c r="SMO684" s="48"/>
      <c r="SMP684" s="43"/>
      <c r="SMQ684" s="44"/>
      <c r="SMR684" s="9"/>
      <c r="SMS684" s="49"/>
      <c r="SMT684" s="49"/>
      <c r="SMU684" s="49"/>
      <c r="SMV684" s="50"/>
      <c r="SMW684" s="47"/>
      <c r="SMX684" s="47"/>
      <c r="SMY684" s="47"/>
      <c r="SMZ684" s="48"/>
      <c r="SNA684" s="43"/>
      <c r="SNB684" s="44"/>
      <c r="SNC684" s="9"/>
      <c r="SND684" s="49"/>
      <c r="SNE684" s="49"/>
      <c r="SNF684" s="49"/>
      <c r="SNG684" s="50"/>
      <c r="SNH684" s="47"/>
      <c r="SNI684" s="47"/>
      <c r="SNJ684" s="47"/>
      <c r="SNK684" s="48"/>
      <c r="SNL684" s="43"/>
      <c r="SNM684" s="44"/>
      <c r="SNN684" s="9"/>
      <c r="SNO684" s="49"/>
      <c r="SNP684" s="49"/>
      <c r="SNQ684" s="49"/>
      <c r="SNR684" s="50"/>
      <c r="SNS684" s="47"/>
      <c r="SNT684" s="47"/>
      <c r="SNU684" s="47"/>
      <c r="SNV684" s="48"/>
      <c r="SNW684" s="43"/>
      <c r="SNX684" s="44"/>
      <c r="SNY684" s="9"/>
      <c r="SNZ684" s="49"/>
      <c r="SOA684" s="49"/>
      <c r="SOB684" s="49"/>
      <c r="SOC684" s="50"/>
      <c r="SOD684" s="47"/>
      <c r="SOE684" s="47"/>
      <c r="SOF684" s="47"/>
      <c r="SOG684" s="48"/>
      <c r="SOH684" s="43"/>
      <c r="SOI684" s="44"/>
      <c r="SOJ684" s="9"/>
      <c r="SOK684" s="49"/>
      <c r="SOL684" s="49"/>
      <c r="SOM684" s="49"/>
      <c r="SON684" s="50"/>
      <c r="SOO684" s="47"/>
      <c r="SOP684" s="47"/>
      <c r="SOQ684" s="47"/>
      <c r="SOR684" s="48"/>
      <c r="SOS684" s="43"/>
      <c r="SOT684" s="44"/>
      <c r="SOU684" s="9"/>
      <c r="SOV684" s="49"/>
      <c r="SOW684" s="49"/>
      <c r="SOX684" s="49"/>
      <c r="SOY684" s="50"/>
      <c r="SOZ684" s="47"/>
      <c r="SPA684" s="47"/>
      <c r="SPB684" s="47"/>
      <c r="SPC684" s="48"/>
      <c r="SPD684" s="43"/>
      <c r="SPE684" s="44"/>
      <c r="SPF684" s="9"/>
      <c r="SPG684" s="49"/>
      <c r="SPH684" s="49"/>
      <c r="SPI684" s="49"/>
      <c r="SPJ684" s="50"/>
      <c r="SPK684" s="47"/>
      <c r="SPL684" s="47"/>
      <c r="SPM684" s="47"/>
      <c r="SPN684" s="48"/>
      <c r="SPO684" s="43"/>
      <c r="SPP684" s="44"/>
      <c r="SPQ684" s="9"/>
      <c r="SPR684" s="49"/>
      <c r="SPS684" s="49"/>
      <c r="SPT684" s="49"/>
      <c r="SPU684" s="50"/>
      <c r="SPV684" s="47"/>
      <c r="SPW684" s="47"/>
      <c r="SPX684" s="47"/>
      <c r="SPY684" s="48"/>
      <c r="SPZ684" s="43"/>
      <c r="SQA684" s="44"/>
      <c r="SQB684" s="9"/>
      <c r="SQC684" s="49"/>
      <c r="SQD684" s="49"/>
      <c r="SQE684" s="49"/>
      <c r="SQF684" s="50"/>
      <c r="SQG684" s="47"/>
      <c r="SQH684" s="47"/>
      <c r="SQI684" s="47"/>
      <c r="SQJ684" s="48"/>
      <c r="SQK684" s="43"/>
      <c r="SQL684" s="44"/>
      <c r="SQM684" s="9"/>
      <c r="SQN684" s="49"/>
      <c r="SQO684" s="49"/>
      <c r="SQP684" s="49"/>
      <c r="SQQ684" s="50"/>
      <c r="SQR684" s="47"/>
      <c r="SQS684" s="47"/>
      <c r="SQT684" s="47"/>
      <c r="SQU684" s="48"/>
      <c r="SQV684" s="43"/>
      <c r="SQW684" s="44"/>
      <c r="SQX684" s="9"/>
      <c r="SQY684" s="49"/>
      <c r="SQZ684" s="49"/>
      <c r="SRA684" s="49"/>
      <c r="SRB684" s="50"/>
      <c r="SRC684" s="47"/>
      <c r="SRD684" s="47"/>
      <c r="SRE684" s="47"/>
      <c r="SRF684" s="48"/>
      <c r="SRG684" s="43"/>
      <c r="SRH684" s="44"/>
      <c r="SRI684" s="9"/>
      <c r="SRJ684" s="49"/>
      <c r="SRK684" s="49"/>
      <c r="SRL684" s="49"/>
      <c r="SRM684" s="50"/>
      <c r="SRN684" s="47"/>
      <c r="SRO684" s="47"/>
      <c r="SRP684" s="47"/>
      <c r="SRQ684" s="48"/>
      <c r="SRR684" s="43"/>
      <c r="SRS684" s="44"/>
      <c r="SRT684" s="9"/>
      <c r="SRU684" s="49"/>
      <c r="SRV684" s="49"/>
      <c r="SRW684" s="49"/>
      <c r="SRX684" s="50"/>
      <c r="SRY684" s="47"/>
      <c r="SRZ684" s="47"/>
      <c r="SSA684" s="47"/>
      <c r="SSB684" s="48"/>
      <c r="SSC684" s="43"/>
      <c r="SSD684" s="44"/>
      <c r="SSE684" s="9"/>
      <c r="SSF684" s="49"/>
      <c r="SSG684" s="49"/>
      <c r="SSH684" s="49"/>
      <c r="SSI684" s="50"/>
      <c r="SSJ684" s="47"/>
      <c r="SSK684" s="47"/>
      <c r="SSL684" s="47"/>
      <c r="SSM684" s="48"/>
      <c r="SSN684" s="43"/>
      <c r="SSO684" s="44"/>
      <c r="SSP684" s="9"/>
      <c r="SSQ684" s="49"/>
      <c r="SSR684" s="49"/>
      <c r="SSS684" s="49"/>
      <c r="SST684" s="50"/>
      <c r="SSU684" s="47"/>
      <c r="SSV684" s="47"/>
      <c r="SSW684" s="47"/>
      <c r="SSX684" s="48"/>
      <c r="SSY684" s="43"/>
      <c r="SSZ684" s="44"/>
      <c r="STA684" s="9"/>
      <c r="STB684" s="49"/>
      <c r="STC684" s="49"/>
      <c r="STD684" s="49"/>
      <c r="STE684" s="50"/>
      <c r="STF684" s="47"/>
      <c r="STG684" s="47"/>
      <c r="STH684" s="47"/>
      <c r="STI684" s="48"/>
      <c r="STJ684" s="43"/>
      <c r="STK684" s="44"/>
      <c r="STL684" s="9"/>
      <c r="STM684" s="49"/>
      <c r="STN684" s="49"/>
      <c r="STO684" s="49"/>
      <c r="STP684" s="50"/>
      <c r="STQ684" s="47"/>
      <c r="STR684" s="47"/>
      <c r="STS684" s="47"/>
      <c r="STT684" s="48"/>
      <c r="STU684" s="43"/>
      <c r="STV684" s="44"/>
      <c r="STW684" s="9"/>
      <c r="STX684" s="49"/>
      <c r="STY684" s="49"/>
      <c r="STZ684" s="49"/>
      <c r="SUA684" s="50"/>
      <c r="SUB684" s="47"/>
      <c r="SUC684" s="47"/>
      <c r="SUD684" s="47"/>
      <c r="SUE684" s="48"/>
      <c r="SUF684" s="43"/>
      <c r="SUG684" s="44"/>
      <c r="SUH684" s="9"/>
      <c r="SUI684" s="49"/>
      <c r="SUJ684" s="49"/>
      <c r="SUK684" s="49"/>
      <c r="SUL684" s="50"/>
      <c r="SUM684" s="47"/>
      <c r="SUN684" s="47"/>
      <c r="SUO684" s="47"/>
      <c r="SUP684" s="48"/>
      <c r="SUQ684" s="43"/>
      <c r="SUR684" s="44"/>
      <c r="SUS684" s="9"/>
      <c r="SUT684" s="49"/>
      <c r="SUU684" s="49"/>
      <c r="SUV684" s="49"/>
      <c r="SUW684" s="50"/>
      <c r="SUX684" s="47"/>
      <c r="SUY684" s="47"/>
      <c r="SUZ684" s="47"/>
      <c r="SVA684" s="48"/>
      <c r="SVB684" s="43"/>
      <c r="SVC684" s="44"/>
      <c r="SVD684" s="9"/>
      <c r="SVE684" s="49"/>
      <c r="SVF684" s="49"/>
      <c r="SVG684" s="49"/>
      <c r="SVH684" s="50"/>
      <c r="SVI684" s="47"/>
      <c r="SVJ684" s="47"/>
      <c r="SVK684" s="47"/>
      <c r="SVL684" s="48"/>
      <c r="SVM684" s="43"/>
      <c r="SVN684" s="44"/>
      <c r="SVO684" s="9"/>
      <c r="SVP684" s="49"/>
      <c r="SVQ684" s="49"/>
      <c r="SVR684" s="49"/>
      <c r="SVS684" s="50"/>
      <c r="SVT684" s="47"/>
      <c r="SVU684" s="47"/>
      <c r="SVV684" s="47"/>
      <c r="SVW684" s="48"/>
      <c r="SVX684" s="43"/>
      <c r="SVY684" s="44"/>
      <c r="SVZ684" s="9"/>
      <c r="SWA684" s="49"/>
      <c r="SWB684" s="49"/>
      <c r="SWC684" s="49"/>
      <c r="SWD684" s="50"/>
      <c r="SWE684" s="47"/>
      <c r="SWF684" s="47"/>
      <c r="SWG684" s="47"/>
      <c r="SWH684" s="48"/>
      <c r="SWI684" s="43"/>
      <c r="SWJ684" s="44"/>
      <c r="SWK684" s="9"/>
      <c r="SWL684" s="49"/>
      <c r="SWM684" s="49"/>
      <c r="SWN684" s="49"/>
      <c r="SWO684" s="50"/>
      <c r="SWP684" s="47"/>
      <c r="SWQ684" s="47"/>
      <c r="SWR684" s="47"/>
      <c r="SWS684" s="48"/>
      <c r="SWT684" s="43"/>
      <c r="SWU684" s="44"/>
      <c r="SWV684" s="9"/>
      <c r="SWW684" s="49"/>
      <c r="SWX684" s="49"/>
      <c r="SWY684" s="49"/>
      <c r="SWZ684" s="50"/>
      <c r="SXA684" s="47"/>
      <c r="SXB684" s="47"/>
      <c r="SXC684" s="47"/>
      <c r="SXD684" s="48"/>
      <c r="SXE684" s="43"/>
      <c r="SXF684" s="44"/>
      <c r="SXG684" s="9"/>
      <c r="SXH684" s="49"/>
      <c r="SXI684" s="49"/>
      <c r="SXJ684" s="49"/>
      <c r="SXK684" s="50"/>
      <c r="SXL684" s="47"/>
      <c r="SXM684" s="47"/>
      <c r="SXN684" s="47"/>
      <c r="SXO684" s="48"/>
      <c r="SXP684" s="43"/>
      <c r="SXQ684" s="44"/>
      <c r="SXR684" s="9"/>
      <c r="SXS684" s="49"/>
      <c r="SXT684" s="49"/>
      <c r="SXU684" s="49"/>
      <c r="SXV684" s="50"/>
      <c r="SXW684" s="47"/>
      <c r="SXX684" s="47"/>
      <c r="SXY684" s="47"/>
      <c r="SXZ684" s="48"/>
      <c r="SYA684" s="43"/>
      <c r="SYB684" s="44"/>
      <c r="SYC684" s="9"/>
      <c r="SYD684" s="49"/>
      <c r="SYE684" s="49"/>
      <c r="SYF684" s="49"/>
      <c r="SYG684" s="50"/>
      <c r="SYH684" s="47"/>
      <c r="SYI684" s="47"/>
      <c r="SYJ684" s="47"/>
      <c r="SYK684" s="48"/>
      <c r="SYL684" s="43"/>
      <c r="SYM684" s="44"/>
      <c r="SYN684" s="9"/>
      <c r="SYO684" s="49"/>
      <c r="SYP684" s="49"/>
      <c r="SYQ684" s="49"/>
      <c r="SYR684" s="50"/>
      <c r="SYS684" s="47"/>
      <c r="SYT684" s="47"/>
      <c r="SYU684" s="47"/>
      <c r="SYV684" s="48"/>
      <c r="SYW684" s="43"/>
      <c r="SYX684" s="44"/>
      <c r="SYY684" s="9"/>
      <c r="SYZ684" s="49"/>
      <c r="SZA684" s="49"/>
      <c r="SZB684" s="49"/>
      <c r="SZC684" s="50"/>
      <c r="SZD684" s="47"/>
      <c r="SZE684" s="47"/>
      <c r="SZF684" s="47"/>
      <c r="SZG684" s="48"/>
      <c r="SZH684" s="43"/>
      <c r="SZI684" s="44"/>
      <c r="SZJ684" s="9"/>
      <c r="SZK684" s="49"/>
      <c r="SZL684" s="49"/>
      <c r="SZM684" s="49"/>
      <c r="SZN684" s="50"/>
      <c r="SZO684" s="47"/>
      <c r="SZP684" s="47"/>
      <c r="SZQ684" s="47"/>
      <c r="SZR684" s="48"/>
      <c r="SZS684" s="43"/>
      <c r="SZT684" s="44"/>
      <c r="SZU684" s="9"/>
      <c r="SZV684" s="49"/>
      <c r="SZW684" s="49"/>
      <c r="SZX684" s="49"/>
      <c r="SZY684" s="50"/>
      <c r="SZZ684" s="47"/>
      <c r="TAA684" s="47"/>
      <c r="TAB684" s="47"/>
      <c r="TAC684" s="48"/>
      <c r="TAD684" s="43"/>
      <c r="TAE684" s="44"/>
      <c r="TAF684" s="9"/>
      <c r="TAG684" s="49"/>
      <c r="TAH684" s="49"/>
      <c r="TAI684" s="49"/>
      <c r="TAJ684" s="50"/>
      <c r="TAK684" s="47"/>
      <c r="TAL684" s="47"/>
      <c r="TAM684" s="47"/>
      <c r="TAN684" s="48"/>
      <c r="TAO684" s="43"/>
      <c r="TAP684" s="44"/>
      <c r="TAQ684" s="9"/>
      <c r="TAR684" s="49"/>
      <c r="TAS684" s="49"/>
      <c r="TAT684" s="49"/>
      <c r="TAU684" s="50"/>
      <c r="TAV684" s="47"/>
      <c r="TAW684" s="47"/>
      <c r="TAX684" s="47"/>
      <c r="TAY684" s="48"/>
      <c r="TAZ684" s="43"/>
      <c r="TBA684" s="44"/>
      <c r="TBB684" s="9"/>
      <c r="TBC684" s="49"/>
      <c r="TBD684" s="49"/>
      <c r="TBE684" s="49"/>
      <c r="TBF684" s="50"/>
      <c r="TBG684" s="47"/>
      <c r="TBH684" s="47"/>
      <c r="TBI684" s="47"/>
      <c r="TBJ684" s="48"/>
      <c r="TBK684" s="43"/>
      <c r="TBL684" s="44"/>
      <c r="TBM684" s="9"/>
      <c r="TBN684" s="49"/>
      <c r="TBO684" s="49"/>
      <c r="TBP684" s="49"/>
      <c r="TBQ684" s="50"/>
      <c r="TBR684" s="47"/>
      <c r="TBS684" s="47"/>
      <c r="TBT684" s="47"/>
      <c r="TBU684" s="48"/>
      <c r="TBV684" s="43"/>
      <c r="TBW684" s="44"/>
      <c r="TBX684" s="9"/>
      <c r="TBY684" s="49"/>
      <c r="TBZ684" s="49"/>
      <c r="TCA684" s="49"/>
      <c r="TCB684" s="50"/>
      <c r="TCC684" s="47"/>
      <c r="TCD684" s="47"/>
      <c r="TCE684" s="47"/>
      <c r="TCF684" s="48"/>
      <c r="TCG684" s="43"/>
      <c r="TCH684" s="44"/>
      <c r="TCI684" s="9"/>
      <c r="TCJ684" s="49"/>
      <c r="TCK684" s="49"/>
      <c r="TCL684" s="49"/>
      <c r="TCM684" s="50"/>
      <c r="TCN684" s="47"/>
      <c r="TCO684" s="47"/>
      <c r="TCP684" s="47"/>
      <c r="TCQ684" s="48"/>
      <c r="TCR684" s="43"/>
      <c r="TCS684" s="44"/>
      <c r="TCT684" s="9"/>
      <c r="TCU684" s="49"/>
      <c r="TCV684" s="49"/>
      <c r="TCW684" s="49"/>
      <c r="TCX684" s="50"/>
      <c r="TCY684" s="47"/>
      <c r="TCZ684" s="47"/>
      <c r="TDA684" s="47"/>
      <c r="TDB684" s="48"/>
      <c r="TDC684" s="43"/>
      <c r="TDD684" s="44"/>
      <c r="TDE684" s="9"/>
      <c r="TDF684" s="49"/>
      <c r="TDG684" s="49"/>
      <c r="TDH684" s="49"/>
      <c r="TDI684" s="50"/>
      <c r="TDJ684" s="47"/>
      <c r="TDK684" s="47"/>
      <c r="TDL684" s="47"/>
      <c r="TDM684" s="48"/>
      <c r="TDN684" s="43"/>
      <c r="TDO684" s="44"/>
      <c r="TDP684" s="9"/>
      <c r="TDQ684" s="49"/>
      <c r="TDR684" s="49"/>
      <c r="TDS684" s="49"/>
      <c r="TDT684" s="50"/>
      <c r="TDU684" s="47"/>
      <c r="TDV684" s="47"/>
      <c r="TDW684" s="47"/>
      <c r="TDX684" s="48"/>
      <c r="TDY684" s="43"/>
      <c r="TDZ684" s="44"/>
      <c r="TEA684" s="9"/>
      <c r="TEB684" s="49"/>
      <c r="TEC684" s="49"/>
      <c r="TED684" s="49"/>
      <c r="TEE684" s="50"/>
      <c r="TEF684" s="47"/>
      <c r="TEG684" s="47"/>
      <c r="TEH684" s="47"/>
      <c r="TEI684" s="48"/>
      <c r="TEJ684" s="43"/>
      <c r="TEK684" s="44"/>
      <c r="TEL684" s="9"/>
      <c r="TEM684" s="49"/>
      <c r="TEN684" s="49"/>
      <c r="TEO684" s="49"/>
      <c r="TEP684" s="50"/>
      <c r="TEQ684" s="47"/>
      <c r="TER684" s="47"/>
      <c r="TES684" s="47"/>
      <c r="TET684" s="48"/>
      <c r="TEU684" s="43"/>
      <c r="TEV684" s="44"/>
      <c r="TEW684" s="9"/>
      <c r="TEX684" s="49"/>
      <c r="TEY684" s="49"/>
      <c r="TEZ684" s="49"/>
      <c r="TFA684" s="50"/>
      <c r="TFB684" s="47"/>
      <c r="TFC684" s="47"/>
      <c r="TFD684" s="47"/>
      <c r="TFE684" s="48"/>
      <c r="TFF684" s="43"/>
      <c r="TFG684" s="44"/>
      <c r="TFH684" s="9"/>
      <c r="TFI684" s="49"/>
      <c r="TFJ684" s="49"/>
      <c r="TFK684" s="49"/>
      <c r="TFL684" s="50"/>
      <c r="TFM684" s="47"/>
      <c r="TFN684" s="47"/>
      <c r="TFO684" s="47"/>
      <c r="TFP684" s="48"/>
      <c r="TFQ684" s="43"/>
      <c r="TFR684" s="44"/>
      <c r="TFS684" s="9"/>
      <c r="TFT684" s="49"/>
      <c r="TFU684" s="49"/>
      <c r="TFV684" s="49"/>
      <c r="TFW684" s="50"/>
      <c r="TFX684" s="47"/>
      <c r="TFY684" s="47"/>
      <c r="TFZ684" s="47"/>
      <c r="TGA684" s="48"/>
      <c r="TGB684" s="43"/>
      <c r="TGC684" s="44"/>
      <c r="TGD684" s="9"/>
      <c r="TGE684" s="49"/>
      <c r="TGF684" s="49"/>
      <c r="TGG684" s="49"/>
      <c r="TGH684" s="50"/>
      <c r="TGI684" s="47"/>
      <c r="TGJ684" s="47"/>
      <c r="TGK684" s="47"/>
      <c r="TGL684" s="48"/>
      <c r="TGM684" s="43"/>
      <c r="TGN684" s="44"/>
      <c r="TGO684" s="9"/>
      <c r="TGP684" s="49"/>
      <c r="TGQ684" s="49"/>
      <c r="TGR684" s="49"/>
      <c r="TGS684" s="50"/>
      <c r="TGT684" s="47"/>
      <c r="TGU684" s="47"/>
      <c r="TGV684" s="47"/>
      <c r="TGW684" s="48"/>
      <c r="TGX684" s="43"/>
      <c r="TGY684" s="44"/>
      <c r="TGZ684" s="9"/>
      <c r="THA684" s="49"/>
      <c r="THB684" s="49"/>
      <c r="THC684" s="49"/>
      <c r="THD684" s="50"/>
      <c r="THE684" s="47"/>
      <c r="THF684" s="47"/>
      <c r="THG684" s="47"/>
      <c r="THH684" s="48"/>
      <c r="THI684" s="43"/>
      <c r="THJ684" s="44"/>
      <c r="THK684" s="9"/>
      <c r="THL684" s="49"/>
      <c r="THM684" s="49"/>
      <c r="THN684" s="49"/>
      <c r="THO684" s="50"/>
      <c r="THP684" s="47"/>
      <c r="THQ684" s="47"/>
      <c r="THR684" s="47"/>
      <c r="THS684" s="48"/>
      <c r="THT684" s="43"/>
      <c r="THU684" s="44"/>
      <c r="THV684" s="9"/>
      <c r="THW684" s="49"/>
      <c r="THX684" s="49"/>
      <c r="THY684" s="49"/>
      <c r="THZ684" s="50"/>
      <c r="TIA684" s="47"/>
      <c r="TIB684" s="47"/>
      <c r="TIC684" s="47"/>
      <c r="TID684" s="48"/>
      <c r="TIE684" s="43"/>
      <c r="TIF684" s="44"/>
      <c r="TIG684" s="9"/>
      <c r="TIH684" s="49"/>
      <c r="TII684" s="49"/>
      <c r="TIJ684" s="49"/>
      <c r="TIK684" s="50"/>
      <c r="TIL684" s="47"/>
      <c r="TIM684" s="47"/>
      <c r="TIN684" s="47"/>
      <c r="TIO684" s="48"/>
      <c r="TIP684" s="43"/>
      <c r="TIQ684" s="44"/>
      <c r="TIR684" s="9"/>
      <c r="TIS684" s="49"/>
      <c r="TIT684" s="49"/>
      <c r="TIU684" s="49"/>
      <c r="TIV684" s="50"/>
      <c r="TIW684" s="47"/>
      <c r="TIX684" s="47"/>
      <c r="TIY684" s="47"/>
      <c r="TIZ684" s="48"/>
      <c r="TJA684" s="43"/>
      <c r="TJB684" s="44"/>
      <c r="TJC684" s="9"/>
      <c r="TJD684" s="49"/>
      <c r="TJE684" s="49"/>
      <c r="TJF684" s="49"/>
      <c r="TJG684" s="50"/>
      <c r="TJH684" s="47"/>
      <c r="TJI684" s="47"/>
      <c r="TJJ684" s="47"/>
      <c r="TJK684" s="48"/>
      <c r="TJL684" s="43"/>
      <c r="TJM684" s="44"/>
      <c r="TJN684" s="9"/>
      <c r="TJO684" s="49"/>
      <c r="TJP684" s="49"/>
      <c r="TJQ684" s="49"/>
      <c r="TJR684" s="50"/>
      <c r="TJS684" s="47"/>
      <c r="TJT684" s="47"/>
      <c r="TJU684" s="47"/>
      <c r="TJV684" s="48"/>
      <c r="TJW684" s="43"/>
      <c r="TJX684" s="44"/>
      <c r="TJY684" s="9"/>
      <c r="TJZ684" s="49"/>
      <c r="TKA684" s="49"/>
      <c r="TKB684" s="49"/>
      <c r="TKC684" s="50"/>
      <c r="TKD684" s="47"/>
      <c r="TKE684" s="47"/>
      <c r="TKF684" s="47"/>
      <c r="TKG684" s="48"/>
      <c r="TKH684" s="43"/>
      <c r="TKI684" s="44"/>
      <c r="TKJ684" s="9"/>
      <c r="TKK684" s="49"/>
      <c r="TKL684" s="49"/>
      <c r="TKM684" s="49"/>
      <c r="TKN684" s="50"/>
      <c r="TKO684" s="47"/>
      <c r="TKP684" s="47"/>
      <c r="TKQ684" s="47"/>
      <c r="TKR684" s="48"/>
      <c r="TKS684" s="43"/>
      <c r="TKT684" s="44"/>
      <c r="TKU684" s="9"/>
      <c r="TKV684" s="49"/>
      <c r="TKW684" s="49"/>
      <c r="TKX684" s="49"/>
      <c r="TKY684" s="50"/>
      <c r="TKZ684" s="47"/>
      <c r="TLA684" s="47"/>
      <c r="TLB684" s="47"/>
      <c r="TLC684" s="48"/>
      <c r="TLD684" s="43"/>
      <c r="TLE684" s="44"/>
      <c r="TLF684" s="9"/>
      <c r="TLG684" s="49"/>
      <c r="TLH684" s="49"/>
      <c r="TLI684" s="49"/>
      <c r="TLJ684" s="50"/>
      <c r="TLK684" s="47"/>
      <c r="TLL684" s="47"/>
      <c r="TLM684" s="47"/>
      <c r="TLN684" s="48"/>
      <c r="TLO684" s="43"/>
      <c r="TLP684" s="44"/>
      <c r="TLQ684" s="9"/>
      <c r="TLR684" s="49"/>
      <c r="TLS684" s="49"/>
      <c r="TLT684" s="49"/>
      <c r="TLU684" s="50"/>
      <c r="TLV684" s="47"/>
      <c r="TLW684" s="47"/>
      <c r="TLX684" s="47"/>
      <c r="TLY684" s="48"/>
      <c r="TLZ684" s="43"/>
      <c r="TMA684" s="44"/>
      <c r="TMB684" s="9"/>
      <c r="TMC684" s="49"/>
      <c r="TMD684" s="49"/>
      <c r="TME684" s="49"/>
      <c r="TMF684" s="50"/>
      <c r="TMG684" s="47"/>
      <c r="TMH684" s="47"/>
      <c r="TMI684" s="47"/>
      <c r="TMJ684" s="48"/>
      <c r="TMK684" s="43"/>
      <c r="TML684" s="44"/>
      <c r="TMM684" s="9"/>
      <c r="TMN684" s="49"/>
      <c r="TMO684" s="49"/>
      <c r="TMP684" s="49"/>
      <c r="TMQ684" s="50"/>
      <c r="TMR684" s="47"/>
      <c r="TMS684" s="47"/>
      <c r="TMT684" s="47"/>
      <c r="TMU684" s="48"/>
      <c r="TMV684" s="43"/>
      <c r="TMW684" s="44"/>
      <c r="TMX684" s="9"/>
      <c r="TMY684" s="49"/>
      <c r="TMZ684" s="49"/>
      <c r="TNA684" s="49"/>
      <c r="TNB684" s="50"/>
      <c r="TNC684" s="47"/>
      <c r="TND684" s="47"/>
      <c r="TNE684" s="47"/>
      <c r="TNF684" s="48"/>
      <c r="TNG684" s="43"/>
      <c r="TNH684" s="44"/>
      <c r="TNI684" s="9"/>
      <c r="TNJ684" s="49"/>
      <c r="TNK684" s="49"/>
      <c r="TNL684" s="49"/>
      <c r="TNM684" s="50"/>
      <c r="TNN684" s="47"/>
      <c r="TNO684" s="47"/>
      <c r="TNP684" s="47"/>
      <c r="TNQ684" s="48"/>
      <c r="TNR684" s="43"/>
      <c r="TNS684" s="44"/>
      <c r="TNT684" s="9"/>
      <c r="TNU684" s="49"/>
      <c r="TNV684" s="49"/>
      <c r="TNW684" s="49"/>
      <c r="TNX684" s="50"/>
      <c r="TNY684" s="47"/>
      <c r="TNZ684" s="47"/>
      <c r="TOA684" s="47"/>
      <c r="TOB684" s="48"/>
      <c r="TOC684" s="43"/>
      <c r="TOD684" s="44"/>
      <c r="TOE684" s="9"/>
      <c r="TOF684" s="49"/>
      <c r="TOG684" s="49"/>
      <c r="TOH684" s="49"/>
      <c r="TOI684" s="50"/>
      <c r="TOJ684" s="47"/>
      <c r="TOK684" s="47"/>
      <c r="TOL684" s="47"/>
      <c r="TOM684" s="48"/>
      <c r="TON684" s="43"/>
      <c r="TOO684" s="44"/>
      <c r="TOP684" s="9"/>
      <c r="TOQ684" s="49"/>
      <c r="TOR684" s="49"/>
      <c r="TOS684" s="49"/>
      <c r="TOT684" s="50"/>
      <c r="TOU684" s="47"/>
      <c r="TOV684" s="47"/>
      <c r="TOW684" s="47"/>
      <c r="TOX684" s="48"/>
      <c r="TOY684" s="43"/>
      <c r="TOZ684" s="44"/>
      <c r="TPA684" s="9"/>
      <c r="TPB684" s="49"/>
      <c r="TPC684" s="49"/>
      <c r="TPD684" s="49"/>
      <c r="TPE684" s="50"/>
      <c r="TPF684" s="47"/>
      <c r="TPG684" s="47"/>
      <c r="TPH684" s="47"/>
      <c r="TPI684" s="48"/>
      <c r="TPJ684" s="43"/>
      <c r="TPK684" s="44"/>
      <c r="TPL684" s="9"/>
      <c r="TPM684" s="49"/>
      <c r="TPN684" s="49"/>
      <c r="TPO684" s="49"/>
      <c r="TPP684" s="50"/>
      <c r="TPQ684" s="47"/>
      <c r="TPR684" s="47"/>
      <c r="TPS684" s="47"/>
      <c r="TPT684" s="48"/>
      <c r="TPU684" s="43"/>
      <c r="TPV684" s="44"/>
      <c r="TPW684" s="9"/>
      <c r="TPX684" s="49"/>
      <c r="TPY684" s="49"/>
      <c r="TPZ684" s="49"/>
      <c r="TQA684" s="50"/>
      <c r="TQB684" s="47"/>
      <c r="TQC684" s="47"/>
      <c r="TQD684" s="47"/>
      <c r="TQE684" s="48"/>
      <c r="TQF684" s="43"/>
      <c r="TQG684" s="44"/>
      <c r="TQH684" s="9"/>
      <c r="TQI684" s="49"/>
      <c r="TQJ684" s="49"/>
      <c r="TQK684" s="49"/>
      <c r="TQL684" s="50"/>
      <c r="TQM684" s="47"/>
      <c r="TQN684" s="47"/>
      <c r="TQO684" s="47"/>
      <c r="TQP684" s="48"/>
      <c r="TQQ684" s="43"/>
      <c r="TQR684" s="44"/>
      <c r="TQS684" s="9"/>
      <c r="TQT684" s="49"/>
      <c r="TQU684" s="49"/>
      <c r="TQV684" s="49"/>
      <c r="TQW684" s="50"/>
      <c r="TQX684" s="47"/>
      <c r="TQY684" s="47"/>
      <c r="TQZ684" s="47"/>
      <c r="TRA684" s="48"/>
      <c r="TRB684" s="43"/>
      <c r="TRC684" s="44"/>
      <c r="TRD684" s="9"/>
      <c r="TRE684" s="49"/>
      <c r="TRF684" s="49"/>
      <c r="TRG684" s="49"/>
      <c r="TRH684" s="50"/>
      <c r="TRI684" s="47"/>
      <c r="TRJ684" s="47"/>
      <c r="TRK684" s="47"/>
      <c r="TRL684" s="48"/>
      <c r="TRM684" s="43"/>
      <c r="TRN684" s="44"/>
      <c r="TRO684" s="9"/>
      <c r="TRP684" s="49"/>
      <c r="TRQ684" s="49"/>
      <c r="TRR684" s="49"/>
      <c r="TRS684" s="50"/>
      <c r="TRT684" s="47"/>
      <c r="TRU684" s="47"/>
      <c r="TRV684" s="47"/>
      <c r="TRW684" s="48"/>
      <c r="TRX684" s="43"/>
      <c r="TRY684" s="44"/>
      <c r="TRZ684" s="9"/>
      <c r="TSA684" s="49"/>
      <c r="TSB684" s="49"/>
      <c r="TSC684" s="49"/>
      <c r="TSD684" s="50"/>
      <c r="TSE684" s="47"/>
      <c r="TSF684" s="47"/>
      <c r="TSG684" s="47"/>
      <c r="TSH684" s="48"/>
      <c r="TSI684" s="43"/>
      <c r="TSJ684" s="44"/>
      <c r="TSK684" s="9"/>
      <c r="TSL684" s="49"/>
      <c r="TSM684" s="49"/>
      <c r="TSN684" s="49"/>
      <c r="TSO684" s="50"/>
      <c r="TSP684" s="47"/>
      <c r="TSQ684" s="47"/>
      <c r="TSR684" s="47"/>
      <c r="TSS684" s="48"/>
      <c r="TST684" s="43"/>
      <c r="TSU684" s="44"/>
      <c r="TSV684" s="9"/>
      <c r="TSW684" s="49"/>
      <c r="TSX684" s="49"/>
      <c r="TSY684" s="49"/>
      <c r="TSZ684" s="50"/>
      <c r="TTA684" s="47"/>
      <c r="TTB684" s="47"/>
      <c r="TTC684" s="47"/>
      <c r="TTD684" s="48"/>
      <c r="TTE684" s="43"/>
      <c r="TTF684" s="44"/>
      <c r="TTG684" s="9"/>
      <c r="TTH684" s="49"/>
      <c r="TTI684" s="49"/>
      <c r="TTJ684" s="49"/>
      <c r="TTK684" s="50"/>
      <c r="TTL684" s="47"/>
      <c r="TTM684" s="47"/>
      <c r="TTN684" s="47"/>
      <c r="TTO684" s="48"/>
      <c r="TTP684" s="43"/>
      <c r="TTQ684" s="44"/>
      <c r="TTR684" s="9"/>
      <c r="TTS684" s="49"/>
      <c r="TTT684" s="49"/>
      <c r="TTU684" s="49"/>
      <c r="TTV684" s="50"/>
      <c r="TTW684" s="47"/>
      <c r="TTX684" s="47"/>
      <c r="TTY684" s="47"/>
      <c r="TTZ684" s="48"/>
      <c r="TUA684" s="43"/>
      <c r="TUB684" s="44"/>
      <c r="TUC684" s="9"/>
      <c r="TUD684" s="49"/>
      <c r="TUE684" s="49"/>
      <c r="TUF684" s="49"/>
      <c r="TUG684" s="50"/>
      <c r="TUH684" s="47"/>
      <c r="TUI684" s="47"/>
      <c r="TUJ684" s="47"/>
      <c r="TUK684" s="48"/>
      <c r="TUL684" s="43"/>
      <c r="TUM684" s="44"/>
      <c r="TUN684" s="9"/>
      <c r="TUO684" s="49"/>
      <c r="TUP684" s="49"/>
      <c r="TUQ684" s="49"/>
      <c r="TUR684" s="50"/>
      <c r="TUS684" s="47"/>
      <c r="TUT684" s="47"/>
      <c r="TUU684" s="47"/>
      <c r="TUV684" s="48"/>
      <c r="TUW684" s="43"/>
      <c r="TUX684" s="44"/>
      <c r="TUY684" s="9"/>
      <c r="TUZ684" s="49"/>
      <c r="TVA684" s="49"/>
      <c r="TVB684" s="49"/>
      <c r="TVC684" s="50"/>
      <c r="TVD684" s="47"/>
      <c r="TVE684" s="47"/>
      <c r="TVF684" s="47"/>
      <c r="TVG684" s="48"/>
      <c r="TVH684" s="43"/>
      <c r="TVI684" s="44"/>
      <c r="TVJ684" s="9"/>
      <c r="TVK684" s="49"/>
      <c r="TVL684" s="49"/>
      <c r="TVM684" s="49"/>
      <c r="TVN684" s="50"/>
      <c r="TVO684" s="47"/>
      <c r="TVP684" s="47"/>
      <c r="TVQ684" s="47"/>
      <c r="TVR684" s="48"/>
      <c r="TVS684" s="43"/>
      <c r="TVT684" s="44"/>
      <c r="TVU684" s="9"/>
      <c r="TVV684" s="49"/>
      <c r="TVW684" s="49"/>
      <c r="TVX684" s="49"/>
      <c r="TVY684" s="50"/>
      <c r="TVZ684" s="47"/>
      <c r="TWA684" s="47"/>
      <c r="TWB684" s="47"/>
      <c r="TWC684" s="48"/>
      <c r="TWD684" s="43"/>
      <c r="TWE684" s="44"/>
      <c r="TWF684" s="9"/>
      <c r="TWG684" s="49"/>
      <c r="TWH684" s="49"/>
      <c r="TWI684" s="49"/>
      <c r="TWJ684" s="50"/>
      <c r="TWK684" s="47"/>
      <c r="TWL684" s="47"/>
      <c r="TWM684" s="47"/>
      <c r="TWN684" s="48"/>
      <c r="TWO684" s="43"/>
      <c r="TWP684" s="44"/>
      <c r="TWQ684" s="9"/>
      <c r="TWR684" s="49"/>
      <c r="TWS684" s="49"/>
      <c r="TWT684" s="49"/>
      <c r="TWU684" s="50"/>
      <c r="TWV684" s="47"/>
      <c r="TWW684" s="47"/>
      <c r="TWX684" s="47"/>
      <c r="TWY684" s="48"/>
      <c r="TWZ684" s="43"/>
      <c r="TXA684" s="44"/>
      <c r="TXB684" s="9"/>
      <c r="TXC684" s="49"/>
      <c r="TXD684" s="49"/>
      <c r="TXE684" s="49"/>
      <c r="TXF684" s="50"/>
      <c r="TXG684" s="47"/>
      <c r="TXH684" s="47"/>
      <c r="TXI684" s="47"/>
      <c r="TXJ684" s="48"/>
      <c r="TXK684" s="43"/>
      <c r="TXL684" s="44"/>
      <c r="TXM684" s="9"/>
      <c r="TXN684" s="49"/>
      <c r="TXO684" s="49"/>
      <c r="TXP684" s="49"/>
      <c r="TXQ684" s="50"/>
      <c r="TXR684" s="47"/>
      <c r="TXS684" s="47"/>
      <c r="TXT684" s="47"/>
      <c r="TXU684" s="48"/>
      <c r="TXV684" s="43"/>
      <c r="TXW684" s="44"/>
      <c r="TXX684" s="9"/>
      <c r="TXY684" s="49"/>
      <c r="TXZ684" s="49"/>
      <c r="TYA684" s="49"/>
      <c r="TYB684" s="50"/>
      <c r="TYC684" s="47"/>
      <c r="TYD684" s="47"/>
      <c r="TYE684" s="47"/>
      <c r="TYF684" s="48"/>
      <c r="TYG684" s="43"/>
      <c r="TYH684" s="44"/>
      <c r="TYI684" s="9"/>
      <c r="TYJ684" s="49"/>
      <c r="TYK684" s="49"/>
      <c r="TYL684" s="49"/>
      <c r="TYM684" s="50"/>
      <c r="TYN684" s="47"/>
      <c r="TYO684" s="47"/>
      <c r="TYP684" s="47"/>
      <c r="TYQ684" s="48"/>
      <c r="TYR684" s="43"/>
      <c r="TYS684" s="44"/>
      <c r="TYT684" s="9"/>
      <c r="TYU684" s="49"/>
      <c r="TYV684" s="49"/>
      <c r="TYW684" s="49"/>
      <c r="TYX684" s="50"/>
      <c r="TYY684" s="47"/>
      <c r="TYZ684" s="47"/>
      <c r="TZA684" s="47"/>
      <c r="TZB684" s="48"/>
      <c r="TZC684" s="43"/>
      <c r="TZD684" s="44"/>
      <c r="TZE684" s="9"/>
      <c r="TZF684" s="49"/>
      <c r="TZG684" s="49"/>
      <c r="TZH684" s="49"/>
      <c r="TZI684" s="50"/>
      <c r="TZJ684" s="47"/>
      <c r="TZK684" s="47"/>
      <c r="TZL684" s="47"/>
      <c r="TZM684" s="48"/>
      <c r="TZN684" s="43"/>
      <c r="TZO684" s="44"/>
      <c r="TZP684" s="9"/>
      <c r="TZQ684" s="49"/>
      <c r="TZR684" s="49"/>
      <c r="TZS684" s="49"/>
      <c r="TZT684" s="50"/>
      <c r="TZU684" s="47"/>
      <c r="TZV684" s="47"/>
      <c r="TZW684" s="47"/>
      <c r="TZX684" s="48"/>
      <c r="TZY684" s="43"/>
      <c r="TZZ684" s="44"/>
      <c r="UAA684" s="9"/>
      <c r="UAB684" s="49"/>
      <c r="UAC684" s="49"/>
      <c r="UAD684" s="49"/>
      <c r="UAE684" s="50"/>
      <c r="UAF684" s="47"/>
      <c r="UAG684" s="47"/>
      <c r="UAH684" s="47"/>
      <c r="UAI684" s="48"/>
      <c r="UAJ684" s="43"/>
      <c r="UAK684" s="44"/>
      <c r="UAL684" s="9"/>
      <c r="UAM684" s="49"/>
      <c r="UAN684" s="49"/>
      <c r="UAO684" s="49"/>
      <c r="UAP684" s="50"/>
      <c r="UAQ684" s="47"/>
      <c r="UAR684" s="47"/>
      <c r="UAS684" s="47"/>
      <c r="UAT684" s="48"/>
      <c r="UAU684" s="43"/>
      <c r="UAV684" s="44"/>
      <c r="UAW684" s="9"/>
      <c r="UAX684" s="49"/>
      <c r="UAY684" s="49"/>
      <c r="UAZ684" s="49"/>
      <c r="UBA684" s="50"/>
      <c r="UBB684" s="47"/>
      <c r="UBC684" s="47"/>
      <c r="UBD684" s="47"/>
      <c r="UBE684" s="48"/>
      <c r="UBF684" s="43"/>
      <c r="UBG684" s="44"/>
      <c r="UBH684" s="9"/>
      <c r="UBI684" s="49"/>
      <c r="UBJ684" s="49"/>
      <c r="UBK684" s="49"/>
      <c r="UBL684" s="50"/>
      <c r="UBM684" s="47"/>
      <c r="UBN684" s="47"/>
      <c r="UBO684" s="47"/>
      <c r="UBP684" s="48"/>
      <c r="UBQ684" s="43"/>
      <c r="UBR684" s="44"/>
      <c r="UBS684" s="9"/>
      <c r="UBT684" s="49"/>
      <c r="UBU684" s="49"/>
      <c r="UBV684" s="49"/>
      <c r="UBW684" s="50"/>
      <c r="UBX684" s="47"/>
      <c r="UBY684" s="47"/>
      <c r="UBZ684" s="47"/>
      <c r="UCA684" s="48"/>
      <c r="UCB684" s="43"/>
      <c r="UCC684" s="44"/>
      <c r="UCD684" s="9"/>
      <c r="UCE684" s="49"/>
      <c r="UCF684" s="49"/>
      <c r="UCG684" s="49"/>
      <c r="UCH684" s="50"/>
      <c r="UCI684" s="47"/>
      <c r="UCJ684" s="47"/>
      <c r="UCK684" s="47"/>
      <c r="UCL684" s="48"/>
      <c r="UCM684" s="43"/>
      <c r="UCN684" s="44"/>
      <c r="UCO684" s="9"/>
      <c r="UCP684" s="49"/>
      <c r="UCQ684" s="49"/>
      <c r="UCR684" s="49"/>
      <c r="UCS684" s="50"/>
      <c r="UCT684" s="47"/>
      <c r="UCU684" s="47"/>
      <c r="UCV684" s="47"/>
      <c r="UCW684" s="48"/>
      <c r="UCX684" s="43"/>
      <c r="UCY684" s="44"/>
      <c r="UCZ684" s="9"/>
      <c r="UDA684" s="49"/>
      <c r="UDB684" s="49"/>
      <c r="UDC684" s="49"/>
      <c r="UDD684" s="50"/>
      <c r="UDE684" s="47"/>
      <c r="UDF684" s="47"/>
      <c r="UDG684" s="47"/>
      <c r="UDH684" s="48"/>
      <c r="UDI684" s="43"/>
      <c r="UDJ684" s="44"/>
      <c r="UDK684" s="9"/>
      <c r="UDL684" s="49"/>
      <c r="UDM684" s="49"/>
      <c r="UDN684" s="49"/>
      <c r="UDO684" s="50"/>
      <c r="UDP684" s="47"/>
      <c r="UDQ684" s="47"/>
      <c r="UDR684" s="47"/>
      <c r="UDS684" s="48"/>
      <c r="UDT684" s="43"/>
      <c r="UDU684" s="44"/>
      <c r="UDV684" s="9"/>
      <c r="UDW684" s="49"/>
      <c r="UDX684" s="49"/>
      <c r="UDY684" s="49"/>
      <c r="UDZ684" s="50"/>
      <c r="UEA684" s="47"/>
      <c r="UEB684" s="47"/>
      <c r="UEC684" s="47"/>
      <c r="UED684" s="48"/>
      <c r="UEE684" s="43"/>
      <c r="UEF684" s="44"/>
      <c r="UEG684" s="9"/>
      <c r="UEH684" s="49"/>
      <c r="UEI684" s="49"/>
      <c r="UEJ684" s="49"/>
      <c r="UEK684" s="50"/>
      <c r="UEL684" s="47"/>
      <c r="UEM684" s="47"/>
      <c r="UEN684" s="47"/>
      <c r="UEO684" s="48"/>
      <c r="UEP684" s="43"/>
      <c r="UEQ684" s="44"/>
      <c r="UER684" s="9"/>
      <c r="UES684" s="49"/>
      <c r="UET684" s="49"/>
      <c r="UEU684" s="49"/>
      <c r="UEV684" s="50"/>
      <c r="UEW684" s="47"/>
      <c r="UEX684" s="47"/>
      <c r="UEY684" s="47"/>
      <c r="UEZ684" s="48"/>
      <c r="UFA684" s="43"/>
      <c r="UFB684" s="44"/>
      <c r="UFC684" s="9"/>
      <c r="UFD684" s="49"/>
      <c r="UFE684" s="49"/>
      <c r="UFF684" s="49"/>
      <c r="UFG684" s="50"/>
      <c r="UFH684" s="47"/>
      <c r="UFI684" s="47"/>
      <c r="UFJ684" s="47"/>
      <c r="UFK684" s="48"/>
      <c r="UFL684" s="43"/>
      <c r="UFM684" s="44"/>
      <c r="UFN684" s="9"/>
      <c r="UFO684" s="49"/>
      <c r="UFP684" s="49"/>
      <c r="UFQ684" s="49"/>
      <c r="UFR684" s="50"/>
      <c r="UFS684" s="47"/>
      <c r="UFT684" s="47"/>
      <c r="UFU684" s="47"/>
      <c r="UFV684" s="48"/>
      <c r="UFW684" s="43"/>
      <c r="UFX684" s="44"/>
      <c r="UFY684" s="9"/>
      <c r="UFZ684" s="49"/>
      <c r="UGA684" s="49"/>
      <c r="UGB684" s="49"/>
      <c r="UGC684" s="50"/>
      <c r="UGD684" s="47"/>
      <c r="UGE684" s="47"/>
      <c r="UGF684" s="47"/>
      <c r="UGG684" s="48"/>
      <c r="UGH684" s="43"/>
      <c r="UGI684" s="44"/>
      <c r="UGJ684" s="9"/>
      <c r="UGK684" s="49"/>
      <c r="UGL684" s="49"/>
      <c r="UGM684" s="49"/>
      <c r="UGN684" s="50"/>
      <c r="UGO684" s="47"/>
      <c r="UGP684" s="47"/>
      <c r="UGQ684" s="47"/>
      <c r="UGR684" s="48"/>
      <c r="UGS684" s="43"/>
      <c r="UGT684" s="44"/>
      <c r="UGU684" s="9"/>
      <c r="UGV684" s="49"/>
      <c r="UGW684" s="49"/>
      <c r="UGX684" s="49"/>
      <c r="UGY684" s="50"/>
      <c r="UGZ684" s="47"/>
      <c r="UHA684" s="47"/>
      <c r="UHB684" s="47"/>
      <c r="UHC684" s="48"/>
      <c r="UHD684" s="43"/>
      <c r="UHE684" s="44"/>
      <c r="UHF684" s="9"/>
      <c r="UHG684" s="49"/>
      <c r="UHH684" s="49"/>
      <c r="UHI684" s="49"/>
      <c r="UHJ684" s="50"/>
      <c r="UHK684" s="47"/>
      <c r="UHL684" s="47"/>
      <c r="UHM684" s="47"/>
      <c r="UHN684" s="48"/>
      <c r="UHO684" s="43"/>
      <c r="UHP684" s="44"/>
      <c r="UHQ684" s="9"/>
      <c r="UHR684" s="49"/>
      <c r="UHS684" s="49"/>
      <c r="UHT684" s="49"/>
      <c r="UHU684" s="50"/>
      <c r="UHV684" s="47"/>
      <c r="UHW684" s="47"/>
      <c r="UHX684" s="47"/>
      <c r="UHY684" s="48"/>
      <c r="UHZ684" s="43"/>
      <c r="UIA684" s="44"/>
      <c r="UIB684" s="9"/>
      <c r="UIC684" s="49"/>
      <c r="UID684" s="49"/>
      <c r="UIE684" s="49"/>
      <c r="UIF684" s="50"/>
      <c r="UIG684" s="47"/>
      <c r="UIH684" s="47"/>
      <c r="UII684" s="47"/>
      <c r="UIJ684" s="48"/>
      <c r="UIK684" s="43"/>
      <c r="UIL684" s="44"/>
      <c r="UIM684" s="9"/>
      <c r="UIN684" s="49"/>
      <c r="UIO684" s="49"/>
      <c r="UIP684" s="49"/>
      <c r="UIQ684" s="50"/>
      <c r="UIR684" s="47"/>
      <c r="UIS684" s="47"/>
      <c r="UIT684" s="47"/>
      <c r="UIU684" s="48"/>
      <c r="UIV684" s="43"/>
      <c r="UIW684" s="44"/>
      <c r="UIX684" s="9"/>
      <c r="UIY684" s="49"/>
      <c r="UIZ684" s="49"/>
      <c r="UJA684" s="49"/>
      <c r="UJB684" s="50"/>
      <c r="UJC684" s="47"/>
      <c r="UJD684" s="47"/>
      <c r="UJE684" s="47"/>
      <c r="UJF684" s="48"/>
      <c r="UJG684" s="43"/>
      <c r="UJH684" s="44"/>
      <c r="UJI684" s="9"/>
      <c r="UJJ684" s="49"/>
      <c r="UJK684" s="49"/>
      <c r="UJL684" s="49"/>
      <c r="UJM684" s="50"/>
      <c r="UJN684" s="47"/>
      <c r="UJO684" s="47"/>
      <c r="UJP684" s="47"/>
      <c r="UJQ684" s="48"/>
      <c r="UJR684" s="43"/>
      <c r="UJS684" s="44"/>
      <c r="UJT684" s="9"/>
      <c r="UJU684" s="49"/>
      <c r="UJV684" s="49"/>
      <c r="UJW684" s="49"/>
      <c r="UJX684" s="50"/>
      <c r="UJY684" s="47"/>
      <c r="UJZ684" s="47"/>
      <c r="UKA684" s="47"/>
      <c r="UKB684" s="48"/>
      <c r="UKC684" s="43"/>
      <c r="UKD684" s="44"/>
      <c r="UKE684" s="9"/>
      <c r="UKF684" s="49"/>
      <c r="UKG684" s="49"/>
      <c r="UKH684" s="49"/>
      <c r="UKI684" s="50"/>
      <c r="UKJ684" s="47"/>
      <c r="UKK684" s="47"/>
      <c r="UKL684" s="47"/>
      <c r="UKM684" s="48"/>
      <c r="UKN684" s="43"/>
      <c r="UKO684" s="44"/>
      <c r="UKP684" s="9"/>
      <c r="UKQ684" s="49"/>
      <c r="UKR684" s="49"/>
      <c r="UKS684" s="49"/>
      <c r="UKT684" s="50"/>
      <c r="UKU684" s="47"/>
      <c r="UKV684" s="47"/>
      <c r="UKW684" s="47"/>
      <c r="UKX684" s="48"/>
      <c r="UKY684" s="43"/>
      <c r="UKZ684" s="44"/>
      <c r="ULA684" s="9"/>
      <c r="ULB684" s="49"/>
      <c r="ULC684" s="49"/>
      <c r="ULD684" s="49"/>
      <c r="ULE684" s="50"/>
      <c r="ULF684" s="47"/>
      <c r="ULG684" s="47"/>
      <c r="ULH684" s="47"/>
      <c r="ULI684" s="48"/>
      <c r="ULJ684" s="43"/>
      <c r="ULK684" s="44"/>
      <c r="ULL684" s="9"/>
      <c r="ULM684" s="49"/>
      <c r="ULN684" s="49"/>
      <c r="ULO684" s="49"/>
      <c r="ULP684" s="50"/>
      <c r="ULQ684" s="47"/>
      <c r="ULR684" s="47"/>
      <c r="ULS684" s="47"/>
      <c r="ULT684" s="48"/>
      <c r="ULU684" s="43"/>
      <c r="ULV684" s="44"/>
      <c r="ULW684" s="9"/>
      <c r="ULX684" s="49"/>
      <c r="ULY684" s="49"/>
      <c r="ULZ684" s="49"/>
      <c r="UMA684" s="50"/>
      <c r="UMB684" s="47"/>
      <c r="UMC684" s="47"/>
      <c r="UMD684" s="47"/>
      <c r="UME684" s="48"/>
      <c r="UMF684" s="43"/>
      <c r="UMG684" s="44"/>
      <c r="UMH684" s="9"/>
      <c r="UMI684" s="49"/>
      <c r="UMJ684" s="49"/>
      <c r="UMK684" s="49"/>
      <c r="UML684" s="50"/>
      <c r="UMM684" s="47"/>
      <c r="UMN684" s="47"/>
      <c r="UMO684" s="47"/>
      <c r="UMP684" s="48"/>
      <c r="UMQ684" s="43"/>
      <c r="UMR684" s="44"/>
      <c r="UMS684" s="9"/>
      <c r="UMT684" s="49"/>
      <c r="UMU684" s="49"/>
      <c r="UMV684" s="49"/>
      <c r="UMW684" s="50"/>
      <c r="UMX684" s="47"/>
      <c r="UMY684" s="47"/>
      <c r="UMZ684" s="47"/>
      <c r="UNA684" s="48"/>
      <c r="UNB684" s="43"/>
      <c r="UNC684" s="44"/>
      <c r="UND684" s="9"/>
      <c r="UNE684" s="49"/>
      <c r="UNF684" s="49"/>
      <c r="UNG684" s="49"/>
      <c r="UNH684" s="50"/>
      <c r="UNI684" s="47"/>
      <c r="UNJ684" s="47"/>
      <c r="UNK684" s="47"/>
      <c r="UNL684" s="48"/>
      <c r="UNM684" s="43"/>
      <c r="UNN684" s="44"/>
      <c r="UNO684" s="9"/>
      <c r="UNP684" s="49"/>
      <c r="UNQ684" s="49"/>
      <c r="UNR684" s="49"/>
      <c r="UNS684" s="50"/>
      <c r="UNT684" s="47"/>
      <c r="UNU684" s="47"/>
      <c r="UNV684" s="47"/>
      <c r="UNW684" s="48"/>
      <c r="UNX684" s="43"/>
      <c r="UNY684" s="44"/>
      <c r="UNZ684" s="9"/>
      <c r="UOA684" s="49"/>
      <c r="UOB684" s="49"/>
      <c r="UOC684" s="49"/>
      <c r="UOD684" s="50"/>
      <c r="UOE684" s="47"/>
      <c r="UOF684" s="47"/>
      <c r="UOG684" s="47"/>
      <c r="UOH684" s="48"/>
      <c r="UOI684" s="43"/>
      <c r="UOJ684" s="44"/>
      <c r="UOK684" s="9"/>
      <c r="UOL684" s="49"/>
      <c r="UOM684" s="49"/>
      <c r="UON684" s="49"/>
      <c r="UOO684" s="50"/>
      <c r="UOP684" s="47"/>
      <c r="UOQ684" s="47"/>
      <c r="UOR684" s="47"/>
      <c r="UOS684" s="48"/>
      <c r="UOT684" s="43"/>
      <c r="UOU684" s="44"/>
      <c r="UOV684" s="9"/>
      <c r="UOW684" s="49"/>
      <c r="UOX684" s="49"/>
      <c r="UOY684" s="49"/>
      <c r="UOZ684" s="50"/>
      <c r="UPA684" s="47"/>
      <c r="UPB684" s="47"/>
      <c r="UPC684" s="47"/>
      <c r="UPD684" s="48"/>
      <c r="UPE684" s="43"/>
      <c r="UPF684" s="44"/>
      <c r="UPG684" s="9"/>
      <c r="UPH684" s="49"/>
      <c r="UPI684" s="49"/>
      <c r="UPJ684" s="49"/>
      <c r="UPK684" s="50"/>
      <c r="UPL684" s="47"/>
      <c r="UPM684" s="47"/>
      <c r="UPN684" s="47"/>
      <c r="UPO684" s="48"/>
      <c r="UPP684" s="43"/>
      <c r="UPQ684" s="44"/>
      <c r="UPR684" s="9"/>
      <c r="UPS684" s="49"/>
      <c r="UPT684" s="49"/>
      <c r="UPU684" s="49"/>
      <c r="UPV684" s="50"/>
      <c r="UPW684" s="47"/>
      <c r="UPX684" s="47"/>
      <c r="UPY684" s="47"/>
      <c r="UPZ684" s="48"/>
      <c r="UQA684" s="43"/>
      <c r="UQB684" s="44"/>
      <c r="UQC684" s="9"/>
      <c r="UQD684" s="49"/>
      <c r="UQE684" s="49"/>
      <c r="UQF684" s="49"/>
      <c r="UQG684" s="50"/>
      <c r="UQH684" s="47"/>
      <c r="UQI684" s="47"/>
      <c r="UQJ684" s="47"/>
      <c r="UQK684" s="48"/>
      <c r="UQL684" s="43"/>
      <c r="UQM684" s="44"/>
      <c r="UQN684" s="9"/>
      <c r="UQO684" s="49"/>
      <c r="UQP684" s="49"/>
      <c r="UQQ684" s="49"/>
      <c r="UQR684" s="50"/>
      <c r="UQS684" s="47"/>
      <c r="UQT684" s="47"/>
      <c r="UQU684" s="47"/>
      <c r="UQV684" s="48"/>
      <c r="UQW684" s="43"/>
      <c r="UQX684" s="44"/>
      <c r="UQY684" s="9"/>
      <c r="UQZ684" s="49"/>
      <c r="URA684" s="49"/>
      <c r="URB684" s="49"/>
      <c r="URC684" s="50"/>
      <c r="URD684" s="47"/>
      <c r="URE684" s="47"/>
      <c r="URF684" s="47"/>
      <c r="URG684" s="48"/>
      <c r="URH684" s="43"/>
      <c r="URI684" s="44"/>
      <c r="URJ684" s="9"/>
      <c r="URK684" s="49"/>
      <c r="URL684" s="49"/>
      <c r="URM684" s="49"/>
      <c r="URN684" s="50"/>
      <c r="URO684" s="47"/>
      <c r="URP684" s="47"/>
      <c r="URQ684" s="47"/>
      <c r="URR684" s="48"/>
      <c r="URS684" s="43"/>
      <c r="URT684" s="44"/>
      <c r="URU684" s="9"/>
      <c r="URV684" s="49"/>
      <c r="URW684" s="49"/>
      <c r="URX684" s="49"/>
      <c r="URY684" s="50"/>
      <c r="URZ684" s="47"/>
      <c r="USA684" s="47"/>
      <c r="USB684" s="47"/>
      <c r="USC684" s="48"/>
      <c r="USD684" s="43"/>
      <c r="USE684" s="44"/>
      <c r="USF684" s="9"/>
      <c r="USG684" s="49"/>
      <c r="USH684" s="49"/>
      <c r="USI684" s="49"/>
      <c r="USJ684" s="50"/>
      <c r="USK684" s="47"/>
      <c r="USL684" s="47"/>
      <c r="USM684" s="47"/>
      <c r="USN684" s="48"/>
      <c r="USO684" s="43"/>
      <c r="USP684" s="44"/>
      <c r="USQ684" s="9"/>
      <c r="USR684" s="49"/>
      <c r="USS684" s="49"/>
      <c r="UST684" s="49"/>
      <c r="USU684" s="50"/>
      <c r="USV684" s="47"/>
      <c r="USW684" s="47"/>
      <c r="USX684" s="47"/>
      <c r="USY684" s="48"/>
      <c r="USZ684" s="43"/>
      <c r="UTA684" s="44"/>
      <c r="UTB684" s="9"/>
      <c r="UTC684" s="49"/>
      <c r="UTD684" s="49"/>
      <c r="UTE684" s="49"/>
      <c r="UTF684" s="50"/>
      <c r="UTG684" s="47"/>
      <c r="UTH684" s="47"/>
      <c r="UTI684" s="47"/>
      <c r="UTJ684" s="48"/>
      <c r="UTK684" s="43"/>
      <c r="UTL684" s="44"/>
      <c r="UTM684" s="9"/>
      <c r="UTN684" s="49"/>
      <c r="UTO684" s="49"/>
      <c r="UTP684" s="49"/>
      <c r="UTQ684" s="50"/>
      <c r="UTR684" s="47"/>
      <c r="UTS684" s="47"/>
      <c r="UTT684" s="47"/>
      <c r="UTU684" s="48"/>
      <c r="UTV684" s="43"/>
      <c r="UTW684" s="44"/>
      <c r="UTX684" s="9"/>
      <c r="UTY684" s="49"/>
      <c r="UTZ684" s="49"/>
      <c r="UUA684" s="49"/>
      <c r="UUB684" s="50"/>
      <c r="UUC684" s="47"/>
      <c r="UUD684" s="47"/>
      <c r="UUE684" s="47"/>
      <c r="UUF684" s="48"/>
      <c r="UUG684" s="43"/>
      <c r="UUH684" s="44"/>
      <c r="UUI684" s="9"/>
      <c r="UUJ684" s="49"/>
      <c r="UUK684" s="49"/>
      <c r="UUL684" s="49"/>
      <c r="UUM684" s="50"/>
      <c r="UUN684" s="47"/>
      <c r="UUO684" s="47"/>
      <c r="UUP684" s="47"/>
      <c r="UUQ684" s="48"/>
      <c r="UUR684" s="43"/>
      <c r="UUS684" s="44"/>
      <c r="UUT684" s="9"/>
      <c r="UUU684" s="49"/>
      <c r="UUV684" s="49"/>
      <c r="UUW684" s="49"/>
      <c r="UUX684" s="50"/>
      <c r="UUY684" s="47"/>
      <c r="UUZ684" s="47"/>
      <c r="UVA684" s="47"/>
      <c r="UVB684" s="48"/>
      <c r="UVC684" s="43"/>
      <c r="UVD684" s="44"/>
      <c r="UVE684" s="9"/>
      <c r="UVF684" s="49"/>
      <c r="UVG684" s="49"/>
      <c r="UVH684" s="49"/>
      <c r="UVI684" s="50"/>
      <c r="UVJ684" s="47"/>
      <c r="UVK684" s="47"/>
      <c r="UVL684" s="47"/>
      <c r="UVM684" s="48"/>
      <c r="UVN684" s="43"/>
      <c r="UVO684" s="44"/>
      <c r="UVP684" s="9"/>
      <c r="UVQ684" s="49"/>
      <c r="UVR684" s="49"/>
      <c r="UVS684" s="49"/>
      <c r="UVT684" s="50"/>
      <c r="UVU684" s="47"/>
      <c r="UVV684" s="47"/>
      <c r="UVW684" s="47"/>
      <c r="UVX684" s="48"/>
      <c r="UVY684" s="43"/>
      <c r="UVZ684" s="44"/>
      <c r="UWA684" s="9"/>
      <c r="UWB684" s="49"/>
      <c r="UWC684" s="49"/>
      <c r="UWD684" s="49"/>
      <c r="UWE684" s="50"/>
      <c r="UWF684" s="47"/>
      <c r="UWG684" s="47"/>
      <c r="UWH684" s="47"/>
      <c r="UWI684" s="48"/>
      <c r="UWJ684" s="43"/>
      <c r="UWK684" s="44"/>
      <c r="UWL684" s="9"/>
      <c r="UWM684" s="49"/>
      <c r="UWN684" s="49"/>
      <c r="UWO684" s="49"/>
      <c r="UWP684" s="50"/>
      <c r="UWQ684" s="47"/>
      <c r="UWR684" s="47"/>
      <c r="UWS684" s="47"/>
      <c r="UWT684" s="48"/>
      <c r="UWU684" s="43"/>
      <c r="UWV684" s="44"/>
      <c r="UWW684" s="9"/>
      <c r="UWX684" s="49"/>
      <c r="UWY684" s="49"/>
      <c r="UWZ684" s="49"/>
      <c r="UXA684" s="50"/>
      <c r="UXB684" s="47"/>
      <c r="UXC684" s="47"/>
      <c r="UXD684" s="47"/>
      <c r="UXE684" s="48"/>
      <c r="UXF684" s="43"/>
      <c r="UXG684" s="44"/>
      <c r="UXH684" s="9"/>
      <c r="UXI684" s="49"/>
      <c r="UXJ684" s="49"/>
      <c r="UXK684" s="49"/>
      <c r="UXL684" s="50"/>
      <c r="UXM684" s="47"/>
      <c r="UXN684" s="47"/>
      <c r="UXO684" s="47"/>
      <c r="UXP684" s="48"/>
      <c r="UXQ684" s="43"/>
      <c r="UXR684" s="44"/>
      <c r="UXS684" s="9"/>
      <c r="UXT684" s="49"/>
      <c r="UXU684" s="49"/>
      <c r="UXV684" s="49"/>
      <c r="UXW684" s="50"/>
      <c r="UXX684" s="47"/>
      <c r="UXY684" s="47"/>
      <c r="UXZ684" s="47"/>
      <c r="UYA684" s="48"/>
      <c r="UYB684" s="43"/>
      <c r="UYC684" s="44"/>
      <c r="UYD684" s="9"/>
      <c r="UYE684" s="49"/>
      <c r="UYF684" s="49"/>
      <c r="UYG684" s="49"/>
      <c r="UYH684" s="50"/>
      <c r="UYI684" s="47"/>
      <c r="UYJ684" s="47"/>
      <c r="UYK684" s="47"/>
      <c r="UYL684" s="48"/>
      <c r="UYM684" s="43"/>
      <c r="UYN684" s="44"/>
      <c r="UYO684" s="9"/>
      <c r="UYP684" s="49"/>
      <c r="UYQ684" s="49"/>
      <c r="UYR684" s="49"/>
      <c r="UYS684" s="50"/>
      <c r="UYT684" s="47"/>
      <c r="UYU684" s="47"/>
      <c r="UYV684" s="47"/>
      <c r="UYW684" s="48"/>
      <c r="UYX684" s="43"/>
      <c r="UYY684" s="44"/>
      <c r="UYZ684" s="9"/>
      <c r="UZA684" s="49"/>
      <c r="UZB684" s="49"/>
      <c r="UZC684" s="49"/>
      <c r="UZD684" s="50"/>
      <c r="UZE684" s="47"/>
      <c r="UZF684" s="47"/>
      <c r="UZG684" s="47"/>
      <c r="UZH684" s="48"/>
      <c r="UZI684" s="43"/>
      <c r="UZJ684" s="44"/>
      <c r="UZK684" s="9"/>
      <c r="UZL684" s="49"/>
      <c r="UZM684" s="49"/>
      <c r="UZN684" s="49"/>
      <c r="UZO684" s="50"/>
      <c r="UZP684" s="47"/>
      <c r="UZQ684" s="47"/>
      <c r="UZR684" s="47"/>
      <c r="UZS684" s="48"/>
      <c r="UZT684" s="43"/>
      <c r="UZU684" s="44"/>
      <c r="UZV684" s="9"/>
      <c r="UZW684" s="49"/>
      <c r="UZX684" s="49"/>
      <c r="UZY684" s="49"/>
      <c r="UZZ684" s="50"/>
      <c r="VAA684" s="47"/>
      <c r="VAB684" s="47"/>
      <c r="VAC684" s="47"/>
      <c r="VAD684" s="48"/>
      <c r="VAE684" s="43"/>
      <c r="VAF684" s="44"/>
      <c r="VAG684" s="9"/>
      <c r="VAH684" s="49"/>
      <c r="VAI684" s="49"/>
      <c r="VAJ684" s="49"/>
      <c r="VAK684" s="50"/>
      <c r="VAL684" s="47"/>
      <c r="VAM684" s="47"/>
      <c r="VAN684" s="47"/>
      <c r="VAO684" s="48"/>
      <c r="VAP684" s="43"/>
      <c r="VAQ684" s="44"/>
      <c r="VAR684" s="9"/>
      <c r="VAS684" s="49"/>
      <c r="VAT684" s="49"/>
      <c r="VAU684" s="49"/>
      <c r="VAV684" s="50"/>
      <c r="VAW684" s="47"/>
      <c r="VAX684" s="47"/>
      <c r="VAY684" s="47"/>
      <c r="VAZ684" s="48"/>
      <c r="VBA684" s="43"/>
      <c r="VBB684" s="44"/>
      <c r="VBC684" s="9"/>
      <c r="VBD684" s="49"/>
      <c r="VBE684" s="49"/>
      <c r="VBF684" s="49"/>
      <c r="VBG684" s="50"/>
      <c r="VBH684" s="47"/>
      <c r="VBI684" s="47"/>
      <c r="VBJ684" s="47"/>
      <c r="VBK684" s="48"/>
      <c r="VBL684" s="43"/>
      <c r="VBM684" s="44"/>
      <c r="VBN684" s="9"/>
      <c r="VBO684" s="49"/>
      <c r="VBP684" s="49"/>
      <c r="VBQ684" s="49"/>
      <c r="VBR684" s="50"/>
      <c r="VBS684" s="47"/>
      <c r="VBT684" s="47"/>
      <c r="VBU684" s="47"/>
      <c r="VBV684" s="48"/>
      <c r="VBW684" s="43"/>
      <c r="VBX684" s="44"/>
      <c r="VBY684" s="9"/>
      <c r="VBZ684" s="49"/>
      <c r="VCA684" s="49"/>
      <c r="VCB684" s="49"/>
      <c r="VCC684" s="50"/>
      <c r="VCD684" s="47"/>
      <c r="VCE684" s="47"/>
      <c r="VCF684" s="47"/>
      <c r="VCG684" s="48"/>
      <c r="VCH684" s="43"/>
      <c r="VCI684" s="44"/>
      <c r="VCJ684" s="9"/>
      <c r="VCK684" s="49"/>
      <c r="VCL684" s="49"/>
      <c r="VCM684" s="49"/>
      <c r="VCN684" s="50"/>
      <c r="VCO684" s="47"/>
      <c r="VCP684" s="47"/>
      <c r="VCQ684" s="47"/>
      <c r="VCR684" s="48"/>
      <c r="VCS684" s="43"/>
      <c r="VCT684" s="44"/>
      <c r="VCU684" s="9"/>
      <c r="VCV684" s="49"/>
      <c r="VCW684" s="49"/>
      <c r="VCX684" s="49"/>
      <c r="VCY684" s="50"/>
      <c r="VCZ684" s="47"/>
      <c r="VDA684" s="47"/>
      <c r="VDB684" s="47"/>
      <c r="VDC684" s="48"/>
      <c r="VDD684" s="43"/>
      <c r="VDE684" s="44"/>
      <c r="VDF684" s="9"/>
      <c r="VDG684" s="49"/>
      <c r="VDH684" s="49"/>
      <c r="VDI684" s="49"/>
      <c r="VDJ684" s="50"/>
      <c r="VDK684" s="47"/>
      <c r="VDL684" s="47"/>
      <c r="VDM684" s="47"/>
      <c r="VDN684" s="48"/>
      <c r="VDO684" s="43"/>
      <c r="VDP684" s="44"/>
      <c r="VDQ684" s="9"/>
      <c r="VDR684" s="49"/>
      <c r="VDS684" s="49"/>
      <c r="VDT684" s="49"/>
      <c r="VDU684" s="50"/>
      <c r="VDV684" s="47"/>
      <c r="VDW684" s="47"/>
      <c r="VDX684" s="47"/>
      <c r="VDY684" s="48"/>
      <c r="VDZ684" s="43"/>
      <c r="VEA684" s="44"/>
      <c r="VEB684" s="9"/>
      <c r="VEC684" s="49"/>
      <c r="VED684" s="49"/>
      <c r="VEE684" s="49"/>
      <c r="VEF684" s="50"/>
      <c r="VEG684" s="47"/>
      <c r="VEH684" s="47"/>
      <c r="VEI684" s="47"/>
      <c r="VEJ684" s="48"/>
      <c r="VEK684" s="43"/>
      <c r="VEL684" s="44"/>
      <c r="VEM684" s="9"/>
      <c r="VEN684" s="49"/>
      <c r="VEO684" s="49"/>
      <c r="VEP684" s="49"/>
      <c r="VEQ684" s="50"/>
      <c r="VER684" s="47"/>
      <c r="VES684" s="47"/>
      <c r="VET684" s="47"/>
      <c r="VEU684" s="48"/>
      <c r="VEV684" s="43"/>
      <c r="VEW684" s="44"/>
      <c r="VEX684" s="9"/>
      <c r="VEY684" s="49"/>
      <c r="VEZ684" s="49"/>
      <c r="VFA684" s="49"/>
      <c r="VFB684" s="50"/>
      <c r="VFC684" s="47"/>
      <c r="VFD684" s="47"/>
      <c r="VFE684" s="47"/>
      <c r="VFF684" s="48"/>
      <c r="VFG684" s="43"/>
      <c r="VFH684" s="44"/>
      <c r="VFI684" s="9"/>
      <c r="VFJ684" s="49"/>
      <c r="VFK684" s="49"/>
      <c r="VFL684" s="49"/>
      <c r="VFM684" s="50"/>
      <c r="VFN684" s="47"/>
      <c r="VFO684" s="47"/>
      <c r="VFP684" s="47"/>
      <c r="VFQ684" s="48"/>
      <c r="VFR684" s="43"/>
      <c r="VFS684" s="44"/>
      <c r="VFT684" s="9"/>
      <c r="VFU684" s="49"/>
      <c r="VFV684" s="49"/>
      <c r="VFW684" s="49"/>
      <c r="VFX684" s="50"/>
      <c r="VFY684" s="47"/>
      <c r="VFZ684" s="47"/>
      <c r="VGA684" s="47"/>
      <c r="VGB684" s="48"/>
      <c r="VGC684" s="43"/>
      <c r="VGD684" s="44"/>
      <c r="VGE684" s="9"/>
      <c r="VGF684" s="49"/>
      <c r="VGG684" s="49"/>
      <c r="VGH684" s="49"/>
      <c r="VGI684" s="50"/>
      <c r="VGJ684" s="47"/>
      <c r="VGK684" s="47"/>
      <c r="VGL684" s="47"/>
      <c r="VGM684" s="48"/>
      <c r="VGN684" s="43"/>
      <c r="VGO684" s="44"/>
      <c r="VGP684" s="9"/>
      <c r="VGQ684" s="49"/>
      <c r="VGR684" s="49"/>
      <c r="VGS684" s="49"/>
      <c r="VGT684" s="50"/>
      <c r="VGU684" s="47"/>
      <c r="VGV684" s="47"/>
      <c r="VGW684" s="47"/>
      <c r="VGX684" s="48"/>
      <c r="VGY684" s="43"/>
      <c r="VGZ684" s="44"/>
      <c r="VHA684" s="9"/>
      <c r="VHB684" s="49"/>
      <c r="VHC684" s="49"/>
      <c r="VHD684" s="49"/>
      <c r="VHE684" s="50"/>
      <c r="VHF684" s="47"/>
      <c r="VHG684" s="47"/>
      <c r="VHH684" s="47"/>
      <c r="VHI684" s="48"/>
      <c r="VHJ684" s="43"/>
      <c r="VHK684" s="44"/>
      <c r="VHL684" s="9"/>
      <c r="VHM684" s="49"/>
      <c r="VHN684" s="49"/>
      <c r="VHO684" s="49"/>
      <c r="VHP684" s="50"/>
      <c r="VHQ684" s="47"/>
      <c r="VHR684" s="47"/>
      <c r="VHS684" s="47"/>
      <c r="VHT684" s="48"/>
      <c r="VHU684" s="43"/>
      <c r="VHV684" s="44"/>
      <c r="VHW684" s="9"/>
      <c r="VHX684" s="49"/>
      <c r="VHY684" s="49"/>
      <c r="VHZ684" s="49"/>
      <c r="VIA684" s="50"/>
      <c r="VIB684" s="47"/>
      <c r="VIC684" s="47"/>
      <c r="VID684" s="47"/>
      <c r="VIE684" s="48"/>
      <c r="VIF684" s="43"/>
      <c r="VIG684" s="44"/>
      <c r="VIH684" s="9"/>
      <c r="VII684" s="49"/>
      <c r="VIJ684" s="49"/>
      <c r="VIK684" s="49"/>
      <c r="VIL684" s="50"/>
      <c r="VIM684" s="47"/>
      <c r="VIN684" s="47"/>
      <c r="VIO684" s="47"/>
      <c r="VIP684" s="48"/>
      <c r="VIQ684" s="43"/>
      <c r="VIR684" s="44"/>
      <c r="VIS684" s="9"/>
      <c r="VIT684" s="49"/>
      <c r="VIU684" s="49"/>
      <c r="VIV684" s="49"/>
      <c r="VIW684" s="50"/>
      <c r="VIX684" s="47"/>
      <c r="VIY684" s="47"/>
      <c r="VIZ684" s="47"/>
      <c r="VJA684" s="48"/>
      <c r="VJB684" s="43"/>
      <c r="VJC684" s="44"/>
      <c r="VJD684" s="9"/>
      <c r="VJE684" s="49"/>
      <c r="VJF684" s="49"/>
      <c r="VJG684" s="49"/>
      <c r="VJH684" s="50"/>
      <c r="VJI684" s="47"/>
      <c r="VJJ684" s="47"/>
      <c r="VJK684" s="47"/>
      <c r="VJL684" s="48"/>
      <c r="VJM684" s="43"/>
      <c r="VJN684" s="44"/>
      <c r="VJO684" s="9"/>
      <c r="VJP684" s="49"/>
      <c r="VJQ684" s="49"/>
      <c r="VJR684" s="49"/>
      <c r="VJS684" s="50"/>
      <c r="VJT684" s="47"/>
      <c r="VJU684" s="47"/>
      <c r="VJV684" s="47"/>
      <c r="VJW684" s="48"/>
      <c r="VJX684" s="43"/>
      <c r="VJY684" s="44"/>
      <c r="VJZ684" s="9"/>
      <c r="VKA684" s="49"/>
      <c r="VKB684" s="49"/>
      <c r="VKC684" s="49"/>
      <c r="VKD684" s="50"/>
      <c r="VKE684" s="47"/>
      <c r="VKF684" s="47"/>
      <c r="VKG684" s="47"/>
      <c r="VKH684" s="48"/>
      <c r="VKI684" s="43"/>
      <c r="VKJ684" s="44"/>
      <c r="VKK684" s="9"/>
      <c r="VKL684" s="49"/>
      <c r="VKM684" s="49"/>
      <c r="VKN684" s="49"/>
      <c r="VKO684" s="50"/>
      <c r="VKP684" s="47"/>
      <c r="VKQ684" s="47"/>
      <c r="VKR684" s="47"/>
      <c r="VKS684" s="48"/>
      <c r="VKT684" s="43"/>
      <c r="VKU684" s="44"/>
      <c r="VKV684" s="9"/>
      <c r="VKW684" s="49"/>
      <c r="VKX684" s="49"/>
      <c r="VKY684" s="49"/>
      <c r="VKZ684" s="50"/>
      <c r="VLA684" s="47"/>
      <c r="VLB684" s="47"/>
      <c r="VLC684" s="47"/>
      <c r="VLD684" s="48"/>
      <c r="VLE684" s="43"/>
      <c r="VLF684" s="44"/>
      <c r="VLG684" s="9"/>
      <c r="VLH684" s="49"/>
      <c r="VLI684" s="49"/>
      <c r="VLJ684" s="49"/>
      <c r="VLK684" s="50"/>
      <c r="VLL684" s="47"/>
      <c r="VLM684" s="47"/>
      <c r="VLN684" s="47"/>
      <c r="VLO684" s="48"/>
      <c r="VLP684" s="43"/>
      <c r="VLQ684" s="44"/>
      <c r="VLR684" s="9"/>
      <c r="VLS684" s="49"/>
      <c r="VLT684" s="49"/>
      <c r="VLU684" s="49"/>
      <c r="VLV684" s="50"/>
      <c r="VLW684" s="47"/>
      <c r="VLX684" s="47"/>
      <c r="VLY684" s="47"/>
      <c r="VLZ684" s="48"/>
      <c r="VMA684" s="43"/>
      <c r="VMB684" s="44"/>
      <c r="VMC684" s="9"/>
      <c r="VMD684" s="49"/>
      <c r="VME684" s="49"/>
      <c r="VMF684" s="49"/>
      <c r="VMG684" s="50"/>
      <c r="VMH684" s="47"/>
      <c r="VMI684" s="47"/>
      <c r="VMJ684" s="47"/>
      <c r="VMK684" s="48"/>
      <c r="VML684" s="43"/>
      <c r="VMM684" s="44"/>
      <c r="VMN684" s="9"/>
      <c r="VMO684" s="49"/>
      <c r="VMP684" s="49"/>
      <c r="VMQ684" s="49"/>
      <c r="VMR684" s="50"/>
      <c r="VMS684" s="47"/>
      <c r="VMT684" s="47"/>
      <c r="VMU684" s="47"/>
      <c r="VMV684" s="48"/>
      <c r="VMW684" s="43"/>
      <c r="VMX684" s="44"/>
      <c r="VMY684" s="9"/>
      <c r="VMZ684" s="49"/>
      <c r="VNA684" s="49"/>
      <c r="VNB684" s="49"/>
      <c r="VNC684" s="50"/>
      <c r="VND684" s="47"/>
      <c r="VNE684" s="47"/>
      <c r="VNF684" s="47"/>
      <c r="VNG684" s="48"/>
      <c r="VNH684" s="43"/>
      <c r="VNI684" s="44"/>
      <c r="VNJ684" s="9"/>
      <c r="VNK684" s="49"/>
      <c r="VNL684" s="49"/>
      <c r="VNM684" s="49"/>
      <c r="VNN684" s="50"/>
      <c r="VNO684" s="47"/>
      <c r="VNP684" s="47"/>
      <c r="VNQ684" s="47"/>
      <c r="VNR684" s="48"/>
      <c r="VNS684" s="43"/>
      <c r="VNT684" s="44"/>
      <c r="VNU684" s="9"/>
      <c r="VNV684" s="49"/>
      <c r="VNW684" s="49"/>
      <c r="VNX684" s="49"/>
      <c r="VNY684" s="50"/>
      <c r="VNZ684" s="47"/>
      <c r="VOA684" s="47"/>
      <c r="VOB684" s="47"/>
      <c r="VOC684" s="48"/>
      <c r="VOD684" s="43"/>
      <c r="VOE684" s="44"/>
      <c r="VOF684" s="9"/>
      <c r="VOG684" s="49"/>
      <c r="VOH684" s="49"/>
      <c r="VOI684" s="49"/>
      <c r="VOJ684" s="50"/>
      <c r="VOK684" s="47"/>
      <c r="VOL684" s="47"/>
      <c r="VOM684" s="47"/>
      <c r="VON684" s="48"/>
      <c r="VOO684" s="43"/>
      <c r="VOP684" s="44"/>
      <c r="VOQ684" s="9"/>
      <c r="VOR684" s="49"/>
      <c r="VOS684" s="49"/>
      <c r="VOT684" s="49"/>
      <c r="VOU684" s="50"/>
      <c r="VOV684" s="47"/>
      <c r="VOW684" s="47"/>
      <c r="VOX684" s="47"/>
      <c r="VOY684" s="48"/>
      <c r="VOZ684" s="43"/>
      <c r="VPA684" s="44"/>
      <c r="VPB684" s="9"/>
      <c r="VPC684" s="49"/>
      <c r="VPD684" s="49"/>
      <c r="VPE684" s="49"/>
      <c r="VPF684" s="50"/>
      <c r="VPG684" s="47"/>
      <c r="VPH684" s="47"/>
      <c r="VPI684" s="47"/>
      <c r="VPJ684" s="48"/>
      <c r="VPK684" s="43"/>
      <c r="VPL684" s="44"/>
      <c r="VPM684" s="9"/>
      <c r="VPN684" s="49"/>
      <c r="VPO684" s="49"/>
      <c r="VPP684" s="49"/>
      <c r="VPQ684" s="50"/>
      <c r="VPR684" s="47"/>
      <c r="VPS684" s="47"/>
      <c r="VPT684" s="47"/>
      <c r="VPU684" s="48"/>
      <c r="VPV684" s="43"/>
      <c r="VPW684" s="44"/>
      <c r="VPX684" s="9"/>
      <c r="VPY684" s="49"/>
      <c r="VPZ684" s="49"/>
      <c r="VQA684" s="49"/>
      <c r="VQB684" s="50"/>
      <c r="VQC684" s="47"/>
      <c r="VQD684" s="47"/>
      <c r="VQE684" s="47"/>
      <c r="VQF684" s="48"/>
      <c r="VQG684" s="43"/>
      <c r="VQH684" s="44"/>
      <c r="VQI684" s="9"/>
      <c r="VQJ684" s="49"/>
      <c r="VQK684" s="49"/>
      <c r="VQL684" s="49"/>
      <c r="VQM684" s="50"/>
      <c r="VQN684" s="47"/>
      <c r="VQO684" s="47"/>
      <c r="VQP684" s="47"/>
      <c r="VQQ684" s="48"/>
      <c r="VQR684" s="43"/>
      <c r="VQS684" s="44"/>
      <c r="VQT684" s="9"/>
      <c r="VQU684" s="49"/>
      <c r="VQV684" s="49"/>
      <c r="VQW684" s="49"/>
      <c r="VQX684" s="50"/>
      <c r="VQY684" s="47"/>
      <c r="VQZ684" s="47"/>
      <c r="VRA684" s="47"/>
      <c r="VRB684" s="48"/>
      <c r="VRC684" s="43"/>
      <c r="VRD684" s="44"/>
      <c r="VRE684" s="9"/>
      <c r="VRF684" s="49"/>
      <c r="VRG684" s="49"/>
      <c r="VRH684" s="49"/>
      <c r="VRI684" s="50"/>
      <c r="VRJ684" s="47"/>
      <c r="VRK684" s="47"/>
      <c r="VRL684" s="47"/>
      <c r="VRM684" s="48"/>
      <c r="VRN684" s="43"/>
      <c r="VRO684" s="44"/>
      <c r="VRP684" s="9"/>
      <c r="VRQ684" s="49"/>
      <c r="VRR684" s="49"/>
      <c r="VRS684" s="49"/>
      <c r="VRT684" s="50"/>
      <c r="VRU684" s="47"/>
      <c r="VRV684" s="47"/>
      <c r="VRW684" s="47"/>
      <c r="VRX684" s="48"/>
      <c r="VRY684" s="43"/>
      <c r="VRZ684" s="44"/>
      <c r="VSA684" s="9"/>
      <c r="VSB684" s="49"/>
      <c r="VSC684" s="49"/>
      <c r="VSD684" s="49"/>
      <c r="VSE684" s="50"/>
      <c r="VSF684" s="47"/>
      <c r="VSG684" s="47"/>
      <c r="VSH684" s="47"/>
      <c r="VSI684" s="48"/>
      <c r="VSJ684" s="43"/>
      <c r="VSK684" s="44"/>
      <c r="VSL684" s="9"/>
      <c r="VSM684" s="49"/>
      <c r="VSN684" s="49"/>
      <c r="VSO684" s="49"/>
      <c r="VSP684" s="50"/>
      <c r="VSQ684" s="47"/>
      <c r="VSR684" s="47"/>
      <c r="VSS684" s="47"/>
      <c r="VST684" s="48"/>
      <c r="VSU684" s="43"/>
      <c r="VSV684" s="44"/>
      <c r="VSW684" s="9"/>
      <c r="VSX684" s="49"/>
      <c r="VSY684" s="49"/>
      <c r="VSZ684" s="49"/>
      <c r="VTA684" s="50"/>
      <c r="VTB684" s="47"/>
      <c r="VTC684" s="47"/>
      <c r="VTD684" s="47"/>
      <c r="VTE684" s="48"/>
      <c r="VTF684" s="43"/>
      <c r="VTG684" s="44"/>
      <c r="VTH684" s="9"/>
      <c r="VTI684" s="49"/>
      <c r="VTJ684" s="49"/>
      <c r="VTK684" s="49"/>
      <c r="VTL684" s="50"/>
      <c r="VTM684" s="47"/>
      <c r="VTN684" s="47"/>
      <c r="VTO684" s="47"/>
      <c r="VTP684" s="48"/>
      <c r="VTQ684" s="43"/>
      <c r="VTR684" s="44"/>
      <c r="VTS684" s="9"/>
      <c r="VTT684" s="49"/>
      <c r="VTU684" s="49"/>
      <c r="VTV684" s="49"/>
      <c r="VTW684" s="50"/>
      <c r="VTX684" s="47"/>
      <c r="VTY684" s="47"/>
      <c r="VTZ684" s="47"/>
      <c r="VUA684" s="48"/>
      <c r="VUB684" s="43"/>
      <c r="VUC684" s="44"/>
      <c r="VUD684" s="9"/>
      <c r="VUE684" s="49"/>
      <c r="VUF684" s="49"/>
      <c r="VUG684" s="49"/>
      <c r="VUH684" s="50"/>
      <c r="VUI684" s="47"/>
      <c r="VUJ684" s="47"/>
      <c r="VUK684" s="47"/>
      <c r="VUL684" s="48"/>
      <c r="VUM684" s="43"/>
      <c r="VUN684" s="44"/>
      <c r="VUO684" s="9"/>
      <c r="VUP684" s="49"/>
      <c r="VUQ684" s="49"/>
      <c r="VUR684" s="49"/>
      <c r="VUS684" s="50"/>
      <c r="VUT684" s="47"/>
      <c r="VUU684" s="47"/>
      <c r="VUV684" s="47"/>
      <c r="VUW684" s="48"/>
      <c r="VUX684" s="43"/>
      <c r="VUY684" s="44"/>
      <c r="VUZ684" s="9"/>
      <c r="VVA684" s="49"/>
      <c r="VVB684" s="49"/>
      <c r="VVC684" s="49"/>
      <c r="VVD684" s="50"/>
      <c r="VVE684" s="47"/>
      <c r="VVF684" s="47"/>
      <c r="VVG684" s="47"/>
      <c r="VVH684" s="48"/>
      <c r="VVI684" s="43"/>
      <c r="VVJ684" s="44"/>
      <c r="VVK684" s="9"/>
      <c r="VVL684" s="49"/>
      <c r="VVM684" s="49"/>
      <c r="VVN684" s="49"/>
      <c r="VVO684" s="50"/>
      <c r="VVP684" s="47"/>
      <c r="VVQ684" s="47"/>
      <c r="VVR684" s="47"/>
      <c r="VVS684" s="48"/>
      <c r="VVT684" s="43"/>
      <c r="VVU684" s="44"/>
      <c r="VVV684" s="9"/>
      <c r="VVW684" s="49"/>
      <c r="VVX684" s="49"/>
      <c r="VVY684" s="49"/>
      <c r="VVZ684" s="50"/>
      <c r="VWA684" s="47"/>
      <c r="VWB684" s="47"/>
      <c r="VWC684" s="47"/>
      <c r="VWD684" s="48"/>
      <c r="VWE684" s="43"/>
      <c r="VWF684" s="44"/>
      <c r="VWG684" s="9"/>
      <c r="VWH684" s="49"/>
      <c r="VWI684" s="49"/>
      <c r="VWJ684" s="49"/>
      <c r="VWK684" s="50"/>
      <c r="VWL684" s="47"/>
      <c r="VWM684" s="47"/>
      <c r="VWN684" s="47"/>
      <c r="VWO684" s="48"/>
      <c r="VWP684" s="43"/>
      <c r="VWQ684" s="44"/>
      <c r="VWR684" s="9"/>
      <c r="VWS684" s="49"/>
      <c r="VWT684" s="49"/>
      <c r="VWU684" s="49"/>
      <c r="VWV684" s="50"/>
      <c r="VWW684" s="47"/>
      <c r="VWX684" s="47"/>
      <c r="VWY684" s="47"/>
      <c r="VWZ684" s="48"/>
      <c r="VXA684" s="43"/>
      <c r="VXB684" s="44"/>
      <c r="VXC684" s="9"/>
      <c r="VXD684" s="49"/>
      <c r="VXE684" s="49"/>
      <c r="VXF684" s="49"/>
      <c r="VXG684" s="50"/>
      <c r="VXH684" s="47"/>
      <c r="VXI684" s="47"/>
      <c r="VXJ684" s="47"/>
      <c r="VXK684" s="48"/>
      <c r="VXL684" s="43"/>
      <c r="VXM684" s="44"/>
      <c r="VXN684" s="9"/>
      <c r="VXO684" s="49"/>
      <c r="VXP684" s="49"/>
      <c r="VXQ684" s="49"/>
      <c r="VXR684" s="50"/>
      <c r="VXS684" s="47"/>
      <c r="VXT684" s="47"/>
      <c r="VXU684" s="47"/>
      <c r="VXV684" s="48"/>
      <c r="VXW684" s="43"/>
      <c r="VXX684" s="44"/>
      <c r="VXY684" s="9"/>
      <c r="VXZ684" s="49"/>
      <c r="VYA684" s="49"/>
      <c r="VYB684" s="49"/>
      <c r="VYC684" s="50"/>
      <c r="VYD684" s="47"/>
      <c r="VYE684" s="47"/>
      <c r="VYF684" s="47"/>
      <c r="VYG684" s="48"/>
      <c r="VYH684" s="43"/>
      <c r="VYI684" s="44"/>
      <c r="VYJ684" s="9"/>
      <c r="VYK684" s="49"/>
      <c r="VYL684" s="49"/>
      <c r="VYM684" s="49"/>
      <c r="VYN684" s="50"/>
      <c r="VYO684" s="47"/>
      <c r="VYP684" s="47"/>
      <c r="VYQ684" s="47"/>
      <c r="VYR684" s="48"/>
      <c r="VYS684" s="43"/>
      <c r="VYT684" s="44"/>
      <c r="VYU684" s="9"/>
      <c r="VYV684" s="49"/>
      <c r="VYW684" s="49"/>
      <c r="VYX684" s="49"/>
      <c r="VYY684" s="50"/>
      <c r="VYZ684" s="47"/>
      <c r="VZA684" s="47"/>
      <c r="VZB684" s="47"/>
      <c r="VZC684" s="48"/>
      <c r="VZD684" s="43"/>
      <c r="VZE684" s="44"/>
      <c r="VZF684" s="9"/>
      <c r="VZG684" s="49"/>
      <c r="VZH684" s="49"/>
      <c r="VZI684" s="49"/>
      <c r="VZJ684" s="50"/>
      <c r="VZK684" s="47"/>
      <c r="VZL684" s="47"/>
      <c r="VZM684" s="47"/>
      <c r="VZN684" s="48"/>
      <c r="VZO684" s="43"/>
      <c r="VZP684" s="44"/>
      <c r="VZQ684" s="9"/>
      <c r="VZR684" s="49"/>
      <c r="VZS684" s="49"/>
      <c r="VZT684" s="49"/>
      <c r="VZU684" s="50"/>
      <c r="VZV684" s="47"/>
      <c r="VZW684" s="47"/>
      <c r="VZX684" s="47"/>
      <c r="VZY684" s="48"/>
      <c r="VZZ684" s="43"/>
      <c r="WAA684" s="44"/>
      <c r="WAB684" s="9"/>
      <c r="WAC684" s="49"/>
      <c r="WAD684" s="49"/>
      <c r="WAE684" s="49"/>
      <c r="WAF684" s="50"/>
      <c r="WAG684" s="47"/>
      <c r="WAH684" s="47"/>
      <c r="WAI684" s="47"/>
      <c r="WAJ684" s="48"/>
      <c r="WAK684" s="43"/>
      <c r="WAL684" s="44"/>
      <c r="WAM684" s="9"/>
      <c r="WAN684" s="49"/>
      <c r="WAO684" s="49"/>
      <c r="WAP684" s="49"/>
      <c r="WAQ684" s="50"/>
      <c r="WAR684" s="47"/>
      <c r="WAS684" s="47"/>
      <c r="WAT684" s="47"/>
      <c r="WAU684" s="48"/>
      <c r="WAV684" s="43"/>
      <c r="WAW684" s="44"/>
      <c r="WAX684" s="9"/>
      <c r="WAY684" s="49"/>
      <c r="WAZ684" s="49"/>
      <c r="WBA684" s="49"/>
      <c r="WBB684" s="50"/>
      <c r="WBC684" s="47"/>
      <c r="WBD684" s="47"/>
      <c r="WBE684" s="47"/>
      <c r="WBF684" s="48"/>
      <c r="WBG684" s="43"/>
      <c r="WBH684" s="44"/>
      <c r="WBI684" s="9"/>
      <c r="WBJ684" s="49"/>
      <c r="WBK684" s="49"/>
      <c r="WBL684" s="49"/>
      <c r="WBM684" s="50"/>
      <c r="WBN684" s="47"/>
      <c r="WBO684" s="47"/>
      <c r="WBP684" s="47"/>
      <c r="WBQ684" s="48"/>
      <c r="WBR684" s="43"/>
      <c r="WBS684" s="44"/>
      <c r="WBT684" s="9"/>
      <c r="WBU684" s="49"/>
      <c r="WBV684" s="49"/>
      <c r="WBW684" s="49"/>
      <c r="WBX684" s="50"/>
      <c r="WBY684" s="47"/>
      <c r="WBZ684" s="47"/>
      <c r="WCA684" s="47"/>
      <c r="WCB684" s="48"/>
      <c r="WCC684" s="43"/>
      <c r="WCD684" s="44"/>
      <c r="WCE684" s="9"/>
      <c r="WCF684" s="49"/>
      <c r="WCG684" s="49"/>
      <c r="WCH684" s="49"/>
      <c r="WCI684" s="50"/>
      <c r="WCJ684" s="47"/>
      <c r="WCK684" s="47"/>
      <c r="WCL684" s="47"/>
      <c r="WCM684" s="48"/>
      <c r="WCN684" s="43"/>
      <c r="WCO684" s="44"/>
      <c r="WCP684" s="9"/>
      <c r="WCQ684" s="49"/>
      <c r="WCR684" s="49"/>
      <c r="WCS684" s="49"/>
      <c r="WCT684" s="50"/>
      <c r="WCU684" s="47"/>
      <c r="WCV684" s="47"/>
      <c r="WCW684" s="47"/>
      <c r="WCX684" s="48"/>
      <c r="WCY684" s="43"/>
      <c r="WCZ684" s="44"/>
      <c r="WDA684" s="9"/>
      <c r="WDB684" s="49"/>
      <c r="WDC684" s="49"/>
      <c r="WDD684" s="49"/>
      <c r="WDE684" s="50"/>
      <c r="WDF684" s="47"/>
      <c r="WDG684" s="47"/>
      <c r="WDH684" s="47"/>
      <c r="WDI684" s="48"/>
      <c r="WDJ684" s="43"/>
      <c r="WDK684" s="44"/>
      <c r="WDL684" s="9"/>
      <c r="WDM684" s="49"/>
      <c r="WDN684" s="49"/>
      <c r="WDO684" s="49"/>
      <c r="WDP684" s="50"/>
      <c r="WDQ684" s="47"/>
      <c r="WDR684" s="47"/>
      <c r="WDS684" s="47"/>
      <c r="WDT684" s="48"/>
      <c r="WDU684" s="43"/>
      <c r="WDV684" s="44"/>
      <c r="WDW684" s="9"/>
      <c r="WDX684" s="49"/>
      <c r="WDY684" s="49"/>
      <c r="WDZ684" s="49"/>
      <c r="WEA684" s="50"/>
      <c r="WEB684" s="47"/>
      <c r="WEC684" s="47"/>
      <c r="WED684" s="47"/>
      <c r="WEE684" s="48"/>
      <c r="WEF684" s="43"/>
      <c r="WEG684" s="44"/>
      <c r="WEH684" s="9"/>
      <c r="WEI684" s="49"/>
      <c r="WEJ684" s="49"/>
      <c r="WEK684" s="49"/>
      <c r="WEL684" s="50"/>
      <c r="WEM684" s="47"/>
      <c r="WEN684" s="47"/>
      <c r="WEO684" s="47"/>
      <c r="WEP684" s="48"/>
      <c r="WEQ684" s="43"/>
      <c r="WER684" s="44"/>
      <c r="WES684" s="9"/>
      <c r="WET684" s="49"/>
      <c r="WEU684" s="49"/>
      <c r="WEV684" s="49"/>
      <c r="WEW684" s="50"/>
      <c r="WEX684" s="47"/>
      <c r="WEY684" s="47"/>
      <c r="WEZ684" s="47"/>
      <c r="WFA684" s="48"/>
      <c r="WFB684" s="43"/>
      <c r="WFC684" s="44"/>
      <c r="WFD684" s="9"/>
      <c r="WFE684" s="49"/>
      <c r="WFF684" s="49"/>
      <c r="WFG684" s="49"/>
      <c r="WFH684" s="50"/>
      <c r="WFI684" s="47"/>
      <c r="WFJ684" s="47"/>
      <c r="WFK684" s="47"/>
      <c r="WFL684" s="48"/>
      <c r="WFM684" s="43"/>
      <c r="WFN684" s="44"/>
      <c r="WFO684" s="9"/>
      <c r="WFP684" s="49"/>
      <c r="WFQ684" s="49"/>
      <c r="WFR684" s="49"/>
      <c r="WFS684" s="50"/>
      <c r="WFT684" s="47"/>
      <c r="WFU684" s="47"/>
      <c r="WFV684" s="47"/>
      <c r="WFW684" s="48"/>
      <c r="WFX684" s="43"/>
      <c r="WFY684" s="44"/>
      <c r="WFZ684" s="9"/>
      <c r="WGA684" s="49"/>
      <c r="WGB684" s="49"/>
      <c r="WGC684" s="49"/>
      <c r="WGD684" s="50"/>
      <c r="WGE684" s="47"/>
      <c r="WGF684" s="47"/>
      <c r="WGG684" s="47"/>
      <c r="WGH684" s="48"/>
      <c r="WGI684" s="43"/>
      <c r="WGJ684" s="44"/>
      <c r="WGK684" s="9"/>
      <c r="WGL684" s="49"/>
      <c r="WGM684" s="49"/>
      <c r="WGN684" s="49"/>
      <c r="WGO684" s="50"/>
      <c r="WGP684" s="47"/>
      <c r="WGQ684" s="47"/>
      <c r="WGR684" s="47"/>
      <c r="WGS684" s="48"/>
      <c r="WGT684" s="43"/>
      <c r="WGU684" s="44"/>
      <c r="WGV684" s="9"/>
      <c r="WGW684" s="49"/>
      <c r="WGX684" s="49"/>
      <c r="WGY684" s="49"/>
      <c r="WGZ684" s="50"/>
      <c r="WHA684" s="47"/>
      <c r="WHB684" s="47"/>
      <c r="WHC684" s="47"/>
      <c r="WHD684" s="48"/>
      <c r="WHE684" s="43"/>
      <c r="WHF684" s="44"/>
      <c r="WHG684" s="9"/>
      <c r="WHH684" s="49"/>
      <c r="WHI684" s="49"/>
      <c r="WHJ684" s="49"/>
      <c r="WHK684" s="50"/>
      <c r="WHL684" s="47"/>
      <c r="WHM684" s="47"/>
      <c r="WHN684" s="47"/>
      <c r="WHO684" s="48"/>
      <c r="WHP684" s="43"/>
      <c r="WHQ684" s="44"/>
      <c r="WHR684" s="9"/>
      <c r="WHS684" s="49"/>
      <c r="WHT684" s="49"/>
      <c r="WHU684" s="49"/>
      <c r="WHV684" s="50"/>
      <c r="WHW684" s="47"/>
      <c r="WHX684" s="47"/>
      <c r="WHY684" s="47"/>
      <c r="WHZ684" s="48"/>
      <c r="WIA684" s="43"/>
      <c r="WIB684" s="44"/>
      <c r="WIC684" s="9"/>
      <c r="WID684" s="49"/>
      <c r="WIE684" s="49"/>
      <c r="WIF684" s="49"/>
      <c r="WIG684" s="50"/>
      <c r="WIH684" s="47"/>
      <c r="WII684" s="47"/>
      <c r="WIJ684" s="47"/>
      <c r="WIK684" s="48"/>
      <c r="WIL684" s="43"/>
      <c r="WIM684" s="44"/>
      <c r="WIN684" s="9"/>
      <c r="WIO684" s="49"/>
      <c r="WIP684" s="49"/>
      <c r="WIQ684" s="49"/>
      <c r="WIR684" s="50"/>
      <c r="WIS684" s="47"/>
      <c r="WIT684" s="47"/>
      <c r="WIU684" s="47"/>
      <c r="WIV684" s="48"/>
      <c r="WIW684" s="43"/>
      <c r="WIX684" s="44"/>
      <c r="WIY684" s="9"/>
      <c r="WIZ684" s="49"/>
      <c r="WJA684" s="49"/>
      <c r="WJB684" s="49"/>
      <c r="WJC684" s="50"/>
      <c r="WJD684" s="47"/>
      <c r="WJE684" s="47"/>
      <c r="WJF684" s="47"/>
      <c r="WJG684" s="48"/>
      <c r="WJH684" s="43"/>
      <c r="WJI684" s="44"/>
      <c r="WJJ684" s="9"/>
      <c r="WJK684" s="49"/>
      <c r="WJL684" s="49"/>
      <c r="WJM684" s="49"/>
      <c r="WJN684" s="50"/>
      <c r="WJO684" s="47"/>
      <c r="WJP684" s="47"/>
      <c r="WJQ684" s="47"/>
      <c r="WJR684" s="48"/>
      <c r="WJS684" s="43"/>
      <c r="WJT684" s="44"/>
      <c r="WJU684" s="9"/>
      <c r="WJV684" s="49"/>
      <c r="WJW684" s="49"/>
      <c r="WJX684" s="49"/>
      <c r="WJY684" s="50"/>
      <c r="WJZ684" s="47"/>
      <c r="WKA684" s="47"/>
      <c r="WKB684" s="47"/>
      <c r="WKC684" s="48"/>
      <c r="WKD684" s="43"/>
      <c r="WKE684" s="44"/>
      <c r="WKF684" s="9"/>
      <c r="WKG684" s="49"/>
      <c r="WKH684" s="49"/>
      <c r="WKI684" s="49"/>
      <c r="WKJ684" s="50"/>
      <c r="WKK684" s="47"/>
      <c r="WKL684" s="47"/>
      <c r="WKM684" s="47"/>
      <c r="WKN684" s="48"/>
      <c r="WKO684" s="43"/>
      <c r="WKP684" s="44"/>
      <c r="WKQ684" s="9"/>
      <c r="WKR684" s="49"/>
      <c r="WKS684" s="49"/>
      <c r="WKT684" s="49"/>
      <c r="WKU684" s="50"/>
      <c r="WKV684" s="47"/>
      <c r="WKW684" s="47"/>
      <c r="WKX684" s="47"/>
      <c r="WKY684" s="48"/>
      <c r="WKZ684" s="43"/>
      <c r="WLA684" s="44"/>
      <c r="WLB684" s="9"/>
      <c r="WLC684" s="49"/>
      <c r="WLD684" s="49"/>
      <c r="WLE684" s="49"/>
      <c r="WLF684" s="50"/>
      <c r="WLG684" s="47"/>
      <c r="WLH684" s="47"/>
      <c r="WLI684" s="47"/>
      <c r="WLJ684" s="48"/>
      <c r="WLK684" s="43"/>
      <c r="WLL684" s="44"/>
      <c r="WLM684" s="9"/>
      <c r="WLN684" s="49"/>
      <c r="WLO684" s="49"/>
      <c r="WLP684" s="49"/>
      <c r="WLQ684" s="50"/>
      <c r="WLR684" s="47"/>
      <c r="WLS684" s="47"/>
      <c r="WLT684" s="47"/>
      <c r="WLU684" s="48"/>
      <c r="WLV684" s="43"/>
      <c r="WLW684" s="44"/>
      <c r="WLX684" s="9"/>
      <c r="WLY684" s="49"/>
      <c r="WLZ684" s="49"/>
      <c r="WMA684" s="49"/>
      <c r="WMB684" s="50"/>
      <c r="WMC684" s="47"/>
      <c r="WMD684" s="47"/>
      <c r="WME684" s="47"/>
      <c r="WMF684" s="48"/>
      <c r="WMG684" s="43"/>
      <c r="WMH684" s="44"/>
      <c r="WMI684" s="9"/>
      <c r="WMJ684" s="49"/>
      <c r="WMK684" s="49"/>
      <c r="WML684" s="49"/>
      <c r="WMM684" s="50"/>
      <c r="WMN684" s="47"/>
      <c r="WMO684" s="47"/>
      <c r="WMP684" s="47"/>
      <c r="WMQ684" s="48"/>
      <c r="WMR684" s="43"/>
      <c r="WMS684" s="44"/>
      <c r="WMT684" s="9"/>
      <c r="WMU684" s="49"/>
      <c r="WMV684" s="49"/>
      <c r="WMW684" s="49"/>
      <c r="WMX684" s="50"/>
      <c r="WMY684" s="47"/>
      <c r="WMZ684" s="47"/>
      <c r="WNA684" s="47"/>
      <c r="WNB684" s="48"/>
      <c r="WNC684" s="43"/>
      <c r="WND684" s="44"/>
      <c r="WNE684" s="9"/>
      <c r="WNF684" s="49"/>
      <c r="WNG684" s="49"/>
      <c r="WNH684" s="49"/>
      <c r="WNI684" s="50"/>
      <c r="WNJ684" s="47"/>
      <c r="WNK684" s="47"/>
      <c r="WNL684" s="47"/>
      <c r="WNM684" s="48"/>
      <c r="WNN684" s="43"/>
      <c r="WNO684" s="44"/>
      <c r="WNP684" s="9"/>
      <c r="WNQ684" s="49"/>
      <c r="WNR684" s="49"/>
      <c r="WNS684" s="49"/>
      <c r="WNT684" s="50"/>
      <c r="WNU684" s="47"/>
      <c r="WNV684" s="47"/>
      <c r="WNW684" s="47"/>
      <c r="WNX684" s="48"/>
      <c r="WNY684" s="43"/>
      <c r="WNZ684" s="44"/>
      <c r="WOA684" s="9"/>
      <c r="WOB684" s="49"/>
      <c r="WOC684" s="49"/>
      <c r="WOD684" s="49"/>
      <c r="WOE684" s="50"/>
      <c r="WOF684" s="47"/>
      <c r="WOG684" s="47"/>
      <c r="WOH684" s="47"/>
      <c r="WOI684" s="48"/>
      <c r="WOJ684" s="43"/>
      <c r="WOK684" s="44"/>
      <c r="WOL684" s="9"/>
      <c r="WOM684" s="49"/>
      <c r="WON684" s="49"/>
      <c r="WOO684" s="49"/>
      <c r="WOP684" s="50"/>
      <c r="WOQ684" s="47"/>
      <c r="WOR684" s="47"/>
      <c r="WOS684" s="47"/>
      <c r="WOT684" s="48"/>
      <c r="WOU684" s="43"/>
      <c r="WOV684" s="44"/>
      <c r="WOW684" s="9"/>
      <c r="WOX684" s="49"/>
      <c r="WOY684" s="49"/>
      <c r="WOZ684" s="49"/>
      <c r="WPA684" s="50"/>
      <c r="WPB684" s="47"/>
      <c r="WPC684" s="47"/>
      <c r="WPD684" s="47"/>
      <c r="WPE684" s="48"/>
      <c r="WPF684" s="43"/>
      <c r="WPG684" s="44"/>
      <c r="WPH684" s="9"/>
      <c r="WPI684" s="49"/>
      <c r="WPJ684" s="49"/>
      <c r="WPK684" s="49"/>
      <c r="WPL684" s="50"/>
      <c r="WPM684" s="47"/>
      <c r="WPN684" s="47"/>
      <c r="WPO684" s="47"/>
      <c r="WPP684" s="48"/>
      <c r="WPQ684" s="43"/>
      <c r="WPR684" s="44"/>
      <c r="WPS684" s="9"/>
      <c r="WPT684" s="49"/>
      <c r="WPU684" s="49"/>
      <c r="WPV684" s="49"/>
      <c r="WPW684" s="50"/>
      <c r="WPX684" s="47"/>
      <c r="WPY684" s="47"/>
      <c r="WPZ684" s="47"/>
      <c r="WQA684" s="48"/>
      <c r="WQB684" s="43"/>
      <c r="WQC684" s="44"/>
      <c r="WQD684" s="9"/>
      <c r="WQE684" s="49"/>
      <c r="WQF684" s="49"/>
      <c r="WQG684" s="49"/>
      <c r="WQH684" s="50"/>
      <c r="WQI684" s="47"/>
      <c r="WQJ684" s="47"/>
      <c r="WQK684" s="47"/>
      <c r="WQL684" s="48"/>
      <c r="WQM684" s="43"/>
      <c r="WQN684" s="44"/>
      <c r="WQO684" s="9"/>
      <c r="WQP684" s="49"/>
      <c r="WQQ684" s="49"/>
      <c r="WQR684" s="49"/>
      <c r="WQS684" s="50"/>
      <c r="WQT684" s="47"/>
      <c r="WQU684" s="47"/>
      <c r="WQV684" s="47"/>
      <c r="WQW684" s="48"/>
      <c r="WQX684" s="43"/>
      <c r="WQY684" s="44"/>
      <c r="WQZ684" s="9"/>
      <c r="WRA684" s="49"/>
      <c r="WRB684" s="49"/>
      <c r="WRC684" s="49"/>
      <c r="WRD684" s="50"/>
      <c r="WRE684" s="47"/>
      <c r="WRF684" s="47"/>
      <c r="WRG684" s="47"/>
      <c r="WRH684" s="48"/>
      <c r="WRI684" s="43"/>
      <c r="WRJ684" s="44"/>
      <c r="WRK684" s="9"/>
      <c r="WRL684" s="49"/>
      <c r="WRM684" s="49"/>
      <c r="WRN684" s="49"/>
      <c r="WRO684" s="50"/>
      <c r="WRP684" s="47"/>
      <c r="WRQ684" s="47"/>
      <c r="WRR684" s="47"/>
      <c r="WRS684" s="48"/>
      <c r="WRT684" s="43"/>
      <c r="WRU684" s="44"/>
      <c r="WRV684" s="9"/>
      <c r="WRW684" s="49"/>
      <c r="WRX684" s="49"/>
      <c r="WRY684" s="49"/>
      <c r="WRZ684" s="50"/>
      <c r="WSA684" s="47"/>
      <c r="WSB684" s="47"/>
      <c r="WSC684" s="47"/>
      <c r="WSD684" s="48"/>
      <c r="WSE684" s="43"/>
      <c r="WSF684" s="44"/>
      <c r="WSG684" s="9"/>
      <c r="WSH684" s="49"/>
      <c r="WSI684" s="49"/>
      <c r="WSJ684" s="49"/>
      <c r="WSK684" s="50"/>
      <c r="WSL684" s="47"/>
      <c r="WSM684" s="47"/>
      <c r="WSN684" s="47"/>
      <c r="WSO684" s="48"/>
      <c r="WSP684" s="43"/>
      <c r="WSQ684" s="44"/>
      <c r="WSR684" s="9"/>
      <c r="WSS684" s="49"/>
      <c r="WST684" s="49"/>
      <c r="WSU684" s="49"/>
      <c r="WSV684" s="50"/>
      <c r="WSW684" s="47"/>
      <c r="WSX684" s="47"/>
      <c r="WSY684" s="47"/>
      <c r="WSZ684" s="48"/>
      <c r="WTA684" s="43"/>
      <c r="WTB684" s="44"/>
      <c r="WTC684" s="9"/>
      <c r="WTD684" s="49"/>
      <c r="WTE684" s="49"/>
      <c r="WTF684" s="49"/>
      <c r="WTG684" s="50"/>
      <c r="WTH684" s="47"/>
      <c r="WTI684" s="47"/>
      <c r="WTJ684" s="47"/>
      <c r="WTK684" s="48"/>
      <c r="WTL684" s="43"/>
      <c r="WTM684" s="44"/>
      <c r="WTN684" s="9"/>
      <c r="WTO684" s="49"/>
      <c r="WTP684" s="49"/>
      <c r="WTQ684" s="49"/>
      <c r="WTR684" s="50"/>
      <c r="WTS684" s="47"/>
      <c r="WTT684" s="47"/>
      <c r="WTU684" s="47"/>
      <c r="WTV684" s="48"/>
      <c r="WTW684" s="43"/>
      <c r="WTX684" s="44"/>
      <c r="WTY684" s="9"/>
      <c r="WTZ684" s="49"/>
      <c r="WUA684" s="49"/>
      <c r="WUB684" s="49"/>
      <c r="WUC684" s="50"/>
      <c r="WUD684" s="47"/>
      <c r="WUE684" s="47"/>
      <c r="WUF684" s="47"/>
      <c r="WUG684" s="48"/>
      <c r="WUH684" s="43"/>
      <c r="WUI684" s="44"/>
      <c r="WUJ684" s="9"/>
      <c r="WUK684" s="49"/>
      <c r="WUL684" s="49"/>
      <c r="WUM684" s="49"/>
      <c r="WUN684" s="50"/>
      <c r="WUO684" s="47"/>
      <c r="WUP684" s="47"/>
      <c r="WUQ684" s="47"/>
      <c r="WUR684" s="48"/>
      <c r="WUS684" s="43"/>
      <c r="WUT684" s="44"/>
      <c r="WUU684" s="9"/>
      <c r="WUV684" s="49"/>
      <c r="WUW684" s="49"/>
      <c r="WUX684" s="49"/>
      <c r="WUY684" s="50"/>
      <c r="WUZ684" s="47"/>
      <c r="WVA684" s="47"/>
      <c r="WVB684" s="47"/>
      <c r="WVC684" s="48"/>
      <c r="WVD684" s="43"/>
      <c r="WVE684" s="44"/>
      <c r="WVF684" s="9"/>
      <c r="WVG684" s="49"/>
      <c r="WVH684" s="49"/>
      <c r="WVI684" s="49"/>
      <c r="WVJ684" s="50"/>
      <c r="WVK684" s="47"/>
      <c r="WVL684" s="47"/>
      <c r="WVM684" s="47"/>
      <c r="WVN684" s="48"/>
      <c r="WVO684" s="43"/>
      <c r="WVP684" s="44"/>
      <c r="WVQ684" s="9"/>
      <c r="WVR684" s="49"/>
      <c r="WVS684" s="49"/>
      <c r="WVT684" s="49"/>
      <c r="WVU684" s="50"/>
      <c r="WVV684" s="47"/>
      <c r="WVW684" s="47"/>
      <c r="WVX684" s="47"/>
      <c r="WVY684" s="48"/>
      <c r="WVZ684" s="43"/>
      <c r="WWA684" s="44"/>
      <c r="WWB684" s="9"/>
      <c r="WWC684" s="49"/>
      <c r="WWD684" s="49"/>
      <c r="WWE684" s="49"/>
      <c r="WWF684" s="50"/>
      <c r="WWG684" s="47"/>
      <c r="WWH684" s="47"/>
      <c r="WWI684" s="47"/>
      <c r="WWJ684" s="48"/>
      <c r="WWK684" s="43"/>
      <c r="WWL684" s="44"/>
      <c r="WWM684" s="9"/>
      <c r="WWN684" s="49"/>
      <c r="WWO684" s="49"/>
      <c r="WWP684" s="49"/>
      <c r="WWQ684" s="50"/>
      <c r="WWR684" s="47"/>
      <c r="WWS684" s="47"/>
      <c r="WWT684" s="47"/>
      <c r="WWU684" s="48"/>
      <c r="WWV684" s="43"/>
      <c r="WWW684" s="44"/>
      <c r="WWX684" s="9"/>
      <c r="WWY684" s="49"/>
      <c r="WWZ684" s="49"/>
      <c r="WXA684" s="49"/>
      <c r="WXB684" s="50"/>
      <c r="WXC684" s="47"/>
      <c r="WXD684" s="47"/>
      <c r="WXE684" s="47"/>
      <c r="WXF684" s="48"/>
      <c r="WXG684" s="43"/>
      <c r="WXH684" s="44"/>
      <c r="WXI684" s="9"/>
      <c r="WXJ684" s="49"/>
      <c r="WXK684" s="49"/>
      <c r="WXL684" s="49"/>
      <c r="WXM684" s="50"/>
      <c r="WXN684" s="47"/>
      <c r="WXO684" s="47"/>
      <c r="WXP684" s="47"/>
      <c r="WXQ684" s="48"/>
      <c r="WXR684" s="43"/>
      <c r="WXS684" s="44"/>
      <c r="WXT684" s="9"/>
      <c r="WXU684" s="49"/>
      <c r="WXV684" s="49"/>
      <c r="WXW684" s="49"/>
      <c r="WXX684" s="50"/>
      <c r="WXY684" s="47"/>
      <c r="WXZ684" s="47"/>
      <c r="WYA684" s="47"/>
      <c r="WYB684" s="48"/>
      <c r="WYC684" s="43"/>
      <c r="WYD684" s="44"/>
      <c r="WYE684" s="9"/>
      <c r="WYF684" s="49"/>
      <c r="WYG684" s="49"/>
      <c r="WYH684" s="49"/>
      <c r="WYI684" s="50"/>
      <c r="WYJ684" s="47"/>
      <c r="WYK684" s="47"/>
      <c r="WYL684" s="47"/>
      <c r="WYM684" s="48"/>
      <c r="WYN684" s="43"/>
      <c r="WYO684" s="44"/>
      <c r="WYP684" s="9"/>
      <c r="WYQ684" s="49"/>
      <c r="WYR684" s="49"/>
      <c r="WYS684" s="49"/>
      <c r="WYT684" s="50"/>
      <c r="WYU684" s="47"/>
      <c r="WYV684" s="47"/>
      <c r="WYW684" s="47"/>
      <c r="WYX684" s="48"/>
      <c r="WYY684" s="43"/>
      <c r="WYZ684" s="44"/>
      <c r="WZA684" s="9"/>
      <c r="WZB684" s="49"/>
      <c r="WZC684" s="49"/>
      <c r="WZD684" s="49"/>
      <c r="WZE684" s="50"/>
      <c r="WZF684" s="47"/>
      <c r="WZG684" s="47"/>
      <c r="WZH684" s="47"/>
      <c r="WZI684" s="48"/>
      <c r="WZJ684" s="43"/>
      <c r="WZK684" s="44"/>
      <c r="WZL684" s="9"/>
      <c r="WZM684" s="49"/>
      <c r="WZN684" s="49"/>
      <c r="WZO684" s="49"/>
      <c r="WZP684" s="50"/>
      <c r="WZQ684" s="47"/>
      <c r="WZR684" s="47"/>
      <c r="WZS684" s="47"/>
      <c r="WZT684" s="48"/>
      <c r="WZU684" s="43"/>
      <c r="WZV684" s="44"/>
      <c r="WZW684" s="9"/>
      <c r="WZX684" s="49"/>
      <c r="WZY684" s="49"/>
      <c r="WZZ684" s="49"/>
      <c r="XAA684" s="50"/>
      <c r="XAB684" s="47"/>
      <c r="XAC684" s="47"/>
      <c r="XAD684" s="47"/>
      <c r="XAE684" s="48"/>
      <c r="XAF684" s="43"/>
      <c r="XAG684" s="44"/>
      <c r="XAH684" s="9"/>
      <c r="XAI684" s="49"/>
      <c r="XAJ684" s="49"/>
      <c r="XAK684" s="49"/>
      <c r="XAL684" s="50"/>
      <c r="XAM684" s="47"/>
      <c r="XAN684" s="47"/>
      <c r="XAO684" s="47"/>
      <c r="XAP684" s="48"/>
      <c r="XAQ684" s="43"/>
      <c r="XAR684" s="44"/>
      <c r="XAS684" s="9"/>
      <c r="XAT684" s="49"/>
      <c r="XAU684" s="49"/>
      <c r="XAV684" s="49"/>
      <c r="XAW684" s="50"/>
      <c r="XAX684" s="47"/>
      <c r="XAY684" s="47"/>
      <c r="XAZ684" s="47"/>
      <c r="XBA684" s="48"/>
      <c r="XBB684" s="43"/>
      <c r="XBC684" s="44"/>
      <c r="XBD684" s="9"/>
      <c r="XBE684" s="49"/>
      <c r="XBF684" s="49"/>
      <c r="XBG684" s="49"/>
      <c r="XBH684" s="50"/>
      <c r="XBI684" s="47"/>
      <c r="XBJ684" s="47"/>
      <c r="XBK684" s="47"/>
      <c r="XBL684" s="48"/>
      <c r="XBM684" s="43"/>
      <c r="XBN684" s="44"/>
      <c r="XBO684" s="9"/>
      <c r="XBP684" s="49"/>
      <c r="XBQ684" s="49"/>
      <c r="XBR684" s="49"/>
      <c r="XBS684" s="50"/>
      <c r="XBT684" s="47"/>
      <c r="XBU684" s="47"/>
      <c r="XBV684" s="47"/>
      <c r="XBW684" s="48"/>
      <c r="XBX684" s="43"/>
      <c r="XBY684" s="44"/>
      <c r="XBZ684" s="9"/>
      <c r="XCA684" s="49"/>
      <c r="XCB684" s="49"/>
      <c r="XCC684" s="49"/>
      <c r="XCD684" s="50"/>
      <c r="XCE684" s="47"/>
      <c r="XCF684" s="47"/>
      <c r="XCG684" s="47"/>
      <c r="XCH684" s="48"/>
      <c r="XCI684" s="43"/>
      <c r="XCJ684" s="44"/>
      <c r="XCK684" s="9"/>
      <c r="XCL684" s="49"/>
      <c r="XCM684" s="49"/>
      <c r="XCN684" s="49"/>
      <c r="XCO684" s="50"/>
      <c r="XCP684" s="47"/>
      <c r="XCQ684" s="47"/>
      <c r="XCR684" s="47"/>
      <c r="XCS684" s="48"/>
      <c r="XCT684" s="43"/>
      <c r="XCU684" s="44"/>
      <c r="XCV684" s="9"/>
      <c r="XCW684" s="49"/>
      <c r="XCX684" s="49"/>
      <c r="XCY684" s="49"/>
      <c r="XCZ684" s="50"/>
      <c r="XDA684" s="47"/>
      <c r="XDB684" s="47"/>
      <c r="XDC684" s="47"/>
      <c r="XDD684" s="48"/>
      <c r="XDE684" s="43"/>
      <c r="XDF684" s="44"/>
      <c r="XDG684" s="9"/>
      <c r="XDH684" s="49"/>
      <c r="XDI684" s="49"/>
      <c r="XDJ684" s="49"/>
      <c r="XDK684" s="50"/>
      <c r="XDL684" s="47"/>
      <c r="XDM684" s="47"/>
      <c r="XDN684" s="47"/>
      <c r="XDO684" s="48"/>
      <c r="XDP684" s="43"/>
      <c r="XDQ684" s="44"/>
      <c r="XDR684" s="9"/>
      <c r="XDS684" s="49"/>
      <c r="XDT684" s="49"/>
      <c r="XDU684" s="49"/>
      <c r="XDV684" s="50"/>
      <c r="XDW684" s="47"/>
      <c r="XDX684" s="47"/>
      <c r="XDY684" s="47"/>
      <c r="XDZ684" s="48"/>
    </row>
    <row r="685" spans="1:16354" s="10" customFormat="1" ht="74.25" customHeight="1" x14ac:dyDescent="0.25">
      <c r="A685" s="78"/>
      <c r="B685" s="79"/>
      <c r="C685" s="79" t="s">
        <v>273</v>
      </c>
      <c r="D685" s="80" t="s">
        <v>777</v>
      </c>
      <c r="E685" s="81">
        <v>1</v>
      </c>
      <c r="F685" s="70" t="s">
        <v>90</v>
      </c>
      <c r="G685" s="85"/>
      <c r="H685" s="69">
        <f t="shared" si="82"/>
        <v>0</v>
      </c>
      <c r="I685" s="86"/>
      <c r="J685" s="69">
        <f t="shared" si="83"/>
        <v>0</v>
      </c>
      <c r="K685" s="176" t="s">
        <v>1009</v>
      </c>
      <c r="L685" s="176"/>
      <c r="M685" s="124">
        <f t="shared" si="72"/>
        <v>0</v>
      </c>
      <c r="N685" s="124">
        <f t="shared" si="73"/>
        <v>0</v>
      </c>
      <c r="O685" s="38"/>
      <c r="P685" s="39"/>
      <c r="Q685" s="47"/>
      <c r="R685" s="47"/>
      <c r="S685" s="48"/>
      <c r="T685" s="43"/>
      <c r="U685" s="44"/>
      <c r="V685" s="9"/>
      <c r="W685" s="49"/>
      <c r="X685" s="49"/>
      <c r="Y685" s="49"/>
      <c r="Z685" s="50"/>
      <c r="AA685" s="47"/>
      <c r="AB685" s="47"/>
      <c r="AC685" s="47"/>
      <c r="AD685" s="48"/>
      <c r="AE685" s="43"/>
      <c r="AF685" s="44"/>
      <c r="AG685" s="9"/>
      <c r="AH685" s="49"/>
      <c r="AI685" s="49"/>
      <c r="AJ685" s="49"/>
      <c r="AK685" s="50"/>
      <c r="AL685" s="47"/>
      <c r="AM685" s="47"/>
      <c r="AN685" s="47"/>
      <c r="AO685" s="48"/>
      <c r="AP685" s="43"/>
      <c r="AQ685" s="44"/>
      <c r="AR685" s="9"/>
      <c r="AS685" s="49"/>
      <c r="AT685" s="49"/>
      <c r="AU685" s="49"/>
      <c r="AV685" s="50"/>
      <c r="AW685" s="47"/>
      <c r="AX685" s="47"/>
      <c r="AY685" s="47"/>
      <c r="AZ685" s="48"/>
      <c r="BA685" s="43"/>
      <c r="BB685" s="44"/>
      <c r="BC685" s="9"/>
      <c r="BD685" s="49"/>
      <c r="BE685" s="49"/>
      <c r="BF685" s="49"/>
      <c r="BG685" s="50"/>
      <c r="BH685" s="47"/>
      <c r="BI685" s="47"/>
      <c r="BJ685" s="47"/>
      <c r="BK685" s="48"/>
      <c r="BL685" s="43"/>
      <c r="BM685" s="44"/>
      <c r="BN685" s="9"/>
      <c r="BO685" s="49"/>
      <c r="BP685" s="49"/>
      <c r="BQ685" s="49"/>
      <c r="BR685" s="50"/>
      <c r="BS685" s="47"/>
      <c r="BT685" s="47"/>
      <c r="BU685" s="47"/>
      <c r="BV685" s="48"/>
      <c r="BW685" s="43"/>
      <c r="BX685" s="44"/>
      <c r="BY685" s="9"/>
      <c r="BZ685" s="49"/>
      <c r="CA685" s="49"/>
      <c r="CB685" s="49"/>
      <c r="CC685" s="50"/>
      <c r="CD685" s="47"/>
      <c r="CE685" s="47"/>
      <c r="CF685" s="47"/>
      <c r="CG685" s="48"/>
      <c r="CH685" s="43"/>
      <c r="CI685" s="44"/>
      <c r="CJ685" s="9"/>
      <c r="CK685" s="49"/>
      <c r="CL685" s="49"/>
      <c r="CM685" s="49"/>
      <c r="CN685" s="50"/>
      <c r="CO685" s="47"/>
      <c r="CP685" s="47"/>
      <c r="CQ685" s="47"/>
      <c r="CR685" s="48"/>
      <c r="CS685" s="43"/>
      <c r="CT685" s="44"/>
      <c r="CU685" s="9"/>
      <c r="CV685" s="49"/>
      <c r="CW685" s="49"/>
      <c r="CX685" s="49"/>
      <c r="CY685" s="50"/>
      <c r="CZ685" s="47"/>
      <c r="DA685" s="47"/>
      <c r="DB685" s="47"/>
      <c r="DC685" s="48"/>
      <c r="DD685" s="43"/>
      <c r="DE685" s="44"/>
      <c r="DF685" s="9"/>
      <c r="DG685" s="49"/>
      <c r="DH685" s="49"/>
      <c r="DI685" s="49"/>
      <c r="DJ685" s="50"/>
      <c r="DK685" s="47"/>
      <c r="DL685" s="47"/>
      <c r="DM685" s="47"/>
      <c r="DN685" s="48"/>
      <c r="DO685" s="43"/>
      <c r="DP685" s="44"/>
      <c r="DQ685" s="9"/>
      <c r="DR685" s="49"/>
      <c r="DS685" s="49"/>
      <c r="DT685" s="49"/>
      <c r="DU685" s="50"/>
      <c r="DV685" s="47"/>
      <c r="DW685" s="47"/>
      <c r="DX685" s="47"/>
      <c r="DY685" s="48"/>
      <c r="DZ685" s="43"/>
      <c r="EA685" s="44"/>
      <c r="EB685" s="9"/>
      <c r="EC685" s="49"/>
      <c r="ED685" s="49"/>
      <c r="EE685" s="49"/>
      <c r="EF685" s="50"/>
      <c r="EG685" s="47"/>
      <c r="EH685" s="47"/>
      <c r="EI685" s="47"/>
      <c r="EJ685" s="48"/>
      <c r="EK685" s="43"/>
      <c r="EL685" s="44"/>
      <c r="EM685" s="9"/>
      <c r="EN685" s="49"/>
      <c r="EO685" s="49"/>
      <c r="EP685" s="49"/>
      <c r="EQ685" s="50"/>
      <c r="ER685" s="47"/>
      <c r="ES685" s="47"/>
      <c r="ET685" s="47"/>
      <c r="EU685" s="48"/>
      <c r="EV685" s="43"/>
      <c r="EW685" s="44"/>
      <c r="EX685" s="9"/>
      <c r="EY685" s="49"/>
      <c r="EZ685" s="49"/>
      <c r="FA685" s="49"/>
      <c r="FB685" s="50"/>
      <c r="FC685" s="47"/>
      <c r="FD685" s="47"/>
      <c r="FE685" s="47"/>
      <c r="FF685" s="48"/>
      <c r="FG685" s="43"/>
      <c r="FH685" s="44"/>
      <c r="FI685" s="9"/>
      <c r="FJ685" s="49"/>
      <c r="FK685" s="49"/>
      <c r="FL685" s="49"/>
      <c r="FM685" s="50"/>
      <c r="FN685" s="47"/>
      <c r="FO685" s="47"/>
      <c r="FP685" s="47"/>
      <c r="FQ685" s="48"/>
      <c r="FR685" s="43"/>
      <c r="FS685" s="44"/>
      <c r="FT685" s="9"/>
      <c r="FU685" s="49"/>
      <c r="FV685" s="49"/>
      <c r="FW685" s="49"/>
      <c r="FX685" s="50"/>
      <c r="FY685" s="47"/>
      <c r="FZ685" s="47"/>
      <c r="GA685" s="47"/>
      <c r="GB685" s="48"/>
      <c r="GC685" s="43"/>
      <c r="GD685" s="44"/>
      <c r="GE685" s="9"/>
      <c r="GF685" s="49"/>
      <c r="GG685" s="49"/>
      <c r="GH685" s="49"/>
      <c r="GI685" s="50"/>
      <c r="GJ685" s="47"/>
      <c r="GK685" s="47"/>
      <c r="GL685" s="47"/>
      <c r="GM685" s="48"/>
      <c r="GN685" s="43"/>
      <c r="GO685" s="44"/>
      <c r="GP685" s="9"/>
      <c r="GQ685" s="49"/>
      <c r="GR685" s="49"/>
      <c r="GS685" s="49"/>
      <c r="GT685" s="50"/>
      <c r="GU685" s="47"/>
      <c r="GV685" s="47"/>
      <c r="GW685" s="47"/>
      <c r="GX685" s="48"/>
      <c r="GY685" s="43"/>
      <c r="GZ685" s="44"/>
      <c r="HA685" s="9"/>
      <c r="HB685" s="49"/>
      <c r="HC685" s="49"/>
      <c r="HD685" s="49"/>
      <c r="HE685" s="50"/>
      <c r="HF685" s="47"/>
      <c r="HG685" s="47"/>
      <c r="HH685" s="47"/>
      <c r="HI685" s="48"/>
      <c r="HJ685" s="43"/>
      <c r="HK685" s="44"/>
      <c r="HL685" s="9"/>
      <c r="HM685" s="49"/>
      <c r="HN685" s="49"/>
      <c r="HO685" s="49"/>
      <c r="HP685" s="50"/>
      <c r="HQ685" s="47"/>
      <c r="HR685" s="47"/>
      <c r="HS685" s="47"/>
      <c r="HT685" s="48"/>
      <c r="HU685" s="43"/>
      <c r="HV685" s="44"/>
      <c r="HW685" s="9"/>
      <c r="HX685" s="49"/>
      <c r="HY685" s="49"/>
      <c r="HZ685" s="49"/>
      <c r="IA685" s="50"/>
      <c r="IB685" s="47"/>
      <c r="IC685" s="47"/>
      <c r="ID685" s="47"/>
      <c r="IE685" s="48"/>
      <c r="IF685" s="43"/>
      <c r="IG685" s="44"/>
      <c r="IH685" s="9"/>
      <c r="II685" s="49"/>
      <c r="IJ685" s="49"/>
      <c r="IK685" s="49"/>
      <c r="IL685" s="50"/>
      <c r="IM685" s="47"/>
      <c r="IN685" s="47"/>
      <c r="IO685" s="47"/>
      <c r="IP685" s="48"/>
      <c r="IQ685" s="43"/>
      <c r="IR685" s="44"/>
      <c r="IS685" s="9"/>
      <c r="IT685" s="49"/>
      <c r="IU685" s="49"/>
      <c r="IV685" s="49"/>
      <c r="IW685" s="50"/>
      <c r="IX685" s="47"/>
      <c r="IY685" s="47"/>
      <c r="IZ685" s="47"/>
      <c r="JA685" s="48"/>
      <c r="JB685" s="43"/>
      <c r="JC685" s="44"/>
      <c r="JD685" s="9"/>
      <c r="JE685" s="49"/>
      <c r="JF685" s="49"/>
      <c r="JG685" s="49"/>
      <c r="JH685" s="50"/>
      <c r="JI685" s="47"/>
      <c r="JJ685" s="47"/>
      <c r="JK685" s="47"/>
      <c r="JL685" s="48"/>
      <c r="JM685" s="43"/>
      <c r="JN685" s="44"/>
      <c r="JO685" s="9"/>
      <c r="JP685" s="49"/>
      <c r="JQ685" s="49"/>
      <c r="JR685" s="49"/>
      <c r="JS685" s="50"/>
      <c r="JT685" s="47"/>
      <c r="JU685" s="47"/>
      <c r="JV685" s="47"/>
      <c r="JW685" s="48"/>
      <c r="JX685" s="43"/>
      <c r="JY685" s="44"/>
      <c r="JZ685" s="9"/>
      <c r="KA685" s="49"/>
      <c r="KB685" s="49"/>
      <c r="KC685" s="49"/>
      <c r="KD685" s="50"/>
      <c r="KE685" s="47"/>
      <c r="KF685" s="47"/>
      <c r="KG685" s="47"/>
      <c r="KH685" s="48"/>
      <c r="KI685" s="43"/>
      <c r="KJ685" s="44"/>
      <c r="KK685" s="9"/>
      <c r="KL685" s="49"/>
      <c r="KM685" s="49"/>
      <c r="KN685" s="49"/>
      <c r="KO685" s="50"/>
      <c r="KP685" s="47"/>
      <c r="KQ685" s="47"/>
      <c r="KR685" s="47"/>
      <c r="KS685" s="48"/>
      <c r="KT685" s="43"/>
      <c r="KU685" s="44"/>
      <c r="KV685" s="9"/>
      <c r="KW685" s="49"/>
      <c r="KX685" s="49"/>
      <c r="KY685" s="49"/>
      <c r="KZ685" s="50"/>
      <c r="LA685" s="47"/>
      <c r="LB685" s="47"/>
      <c r="LC685" s="47"/>
      <c r="LD685" s="48"/>
      <c r="LE685" s="43"/>
      <c r="LF685" s="44"/>
      <c r="LG685" s="9"/>
      <c r="LH685" s="49"/>
      <c r="LI685" s="49"/>
      <c r="LJ685" s="49"/>
      <c r="LK685" s="50"/>
      <c r="LL685" s="47"/>
      <c r="LM685" s="47"/>
      <c r="LN685" s="47"/>
      <c r="LO685" s="48"/>
      <c r="LP685" s="43"/>
      <c r="LQ685" s="44"/>
      <c r="LR685" s="9"/>
      <c r="LS685" s="49"/>
      <c r="LT685" s="49"/>
      <c r="LU685" s="49"/>
      <c r="LV685" s="50"/>
      <c r="LW685" s="47"/>
      <c r="LX685" s="47"/>
      <c r="LY685" s="47"/>
      <c r="LZ685" s="48"/>
      <c r="MA685" s="43"/>
      <c r="MB685" s="44"/>
      <c r="MC685" s="9"/>
      <c r="MD685" s="49"/>
      <c r="ME685" s="49"/>
      <c r="MF685" s="49"/>
      <c r="MG685" s="50"/>
      <c r="MH685" s="47"/>
      <c r="MI685" s="47"/>
      <c r="MJ685" s="47"/>
      <c r="MK685" s="48"/>
      <c r="ML685" s="43"/>
      <c r="MM685" s="44"/>
      <c r="MN685" s="9"/>
      <c r="MO685" s="49"/>
      <c r="MP685" s="49"/>
      <c r="MQ685" s="49"/>
      <c r="MR685" s="50"/>
      <c r="MS685" s="47"/>
      <c r="MT685" s="47"/>
      <c r="MU685" s="47"/>
      <c r="MV685" s="48"/>
      <c r="MW685" s="43"/>
      <c r="MX685" s="44"/>
      <c r="MY685" s="9"/>
      <c r="MZ685" s="49"/>
      <c r="NA685" s="49"/>
      <c r="NB685" s="49"/>
      <c r="NC685" s="50"/>
      <c r="ND685" s="47"/>
      <c r="NE685" s="47"/>
      <c r="NF685" s="47"/>
      <c r="NG685" s="48"/>
      <c r="NH685" s="43"/>
      <c r="NI685" s="44"/>
      <c r="NJ685" s="9"/>
      <c r="NK685" s="49"/>
      <c r="NL685" s="49"/>
      <c r="NM685" s="49"/>
      <c r="NN685" s="50"/>
      <c r="NO685" s="47"/>
      <c r="NP685" s="47"/>
      <c r="NQ685" s="47"/>
      <c r="NR685" s="48"/>
      <c r="NS685" s="43"/>
      <c r="NT685" s="44"/>
      <c r="NU685" s="9"/>
      <c r="NV685" s="49"/>
      <c r="NW685" s="49"/>
      <c r="NX685" s="49"/>
      <c r="NY685" s="50"/>
      <c r="NZ685" s="47"/>
      <c r="OA685" s="47"/>
      <c r="OB685" s="47"/>
      <c r="OC685" s="48"/>
      <c r="OD685" s="43"/>
      <c r="OE685" s="44"/>
      <c r="OF685" s="9"/>
      <c r="OG685" s="49"/>
      <c r="OH685" s="49"/>
      <c r="OI685" s="49"/>
      <c r="OJ685" s="50"/>
      <c r="OK685" s="47"/>
      <c r="OL685" s="47"/>
      <c r="OM685" s="47"/>
      <c r="ON685" s="48"/>
      <c r="OO685" s="43"/>
      <c r="OP685" s="44"/>
      <c r="OQ685" s="9"/>
      <c r="OR685" s="49"/>
      <c r="OS685" s="49"/>
      <c r="OT685" s="49"/>
      <c r="OU685" s="50"/>
      <c r="OV685" s="47"/>
      <c r="OW685" s="47"/>
      <c r="OX685" s="47"/>
      <c r="OY685" s="48"/>
      <c r="OZ685" s="43"/>
      <c r="PA685" s="44"/>
      <c r="PB685" s="9"/>
      <c r="PC685" s="49"/>
      <c r="PD685" s="49"/>
      <c r="PE685" s="49"/>
      <c r="PF685" s="50"/>
      <c r="PG685" s="47"/>
      <c r="PH685" s="47"/>
      <c r="PI685" s="47"/>
      <c r="PJ685" s="48"/>
      <c r="PK685" s="43"/>
      <c r="PL685" s="44"/>
      <c r="PM685" s="9"/>
      <c r="PN685" s="49"/>
      <c r="PO685" s="49"/>
      <c r="PP685" s="49"/>
      <c r="PQ685" s="50"/>
      <c r="PR685" s="47"/>
      <c r="PS685" s="47"/>
      <c r="PT685" s="47"/>
      <c r="PU685" s="48"/>
      <c r="PV685" s="43"/>
      <c r="PW685" s="44"/>
      <c r="PX685" s="9"/>
      <c r="PY685" s="49"/>
      <c r="PZ685" s="49"/>
      <c r="QA685" s="49"/>
      <c r="QB685" s="50"/>
      <c r="QC685" s="47"/>
      <c r="QD685" s="47"/>
      <c r="QE685" s="47"/>
      <c r="QF685" s="48"/>
      <c r="QG685" s="43"/>
      <c r="QH685" s="44"/>
      <c r="QI685" s="9"/>
      <c r="QJ685" s="49"/>
      <c r="QK685" s="49"/>
      <c r="QL685" s="49"/>
      <c r="QM685" s="50"/>
      <c r="QN685" s="47"/>
      <c r="QO685" s="47"/>
      <c r="QP685" s="47"/>
      <c r="QQ685" s="48"/>
      <c r="QR685" s="43"/>
      <c r="QS685" s="44"/>
      <c r="QT685" s="9"/>
      <c r="QU685" s="49"/>
      <c r="QV685" s="49"/>
      <c r="QW685" s="49"/>
      <c r="QX685" s="50"/>
      <c r="QY685" s="47"/>
      <c r="QZ685" s="47"/>
      <c r="RA685" s="47"/>
      <c r="RB685" s="48"/>
      <c r="RC685" s="43"/>
      <c r="RD685" s="44"/>
      <c r="RE685" s="9"/>
      <c r="RF685" s="49"/>
      <c r="RG685" s="49"/>
      <c r="RH685" s="49"/>
      <c r="RI685" s="50"/>
      <c r="RJ685" s="47"/>
      <c r="RK685" s="47"/>
      <c r="RL685" s="47"/>
      <c r="RM685" s="48"/>
      <c r="RN685" s="43"/>
      <c r="RO685" s="44"/>
      <c r="RP685" s="9"/>
      <c r="RQ685" s="49"/>
      <c r="RR685" s="49"/>
      <c r="RS685" s="49"/>
      <c r="RT685" s="50"/>
      <c r="RU685" s="47"/>
      <c r="RV685" s="47"/>
      <c r="RW685" s="47"/>
      <c r="RX685" s="48"/>
      <c r="RY685" s="43"/>
      <c r="RZ685" s="44"/>
      <c r="SA685" s="9"/>
      <c r="SB685" s="49"/>
      <c r="SC685" s="49"/>
      <c r="SD685" s="49"/>
      <c r="SE685" s="50"/>
      <c r="SF685" s="47"/>
      <c r="SG685" s="47"/>
      <c r="SH685" s="47"/>
      <c r="SI685" s="48"/>
      <c r="SJ685" s="43"/>
      <c r="SK685" s="44"/>
      <c r="SL685" s="9"/>
      <c r="SM685" s="49"/>
      <c r="SN685" s="49"/>
      <c r="SO685" s="49"/>
      <c r="SP685" s="50"/>
      <c r="SQ685" s="47"/>
      <c r="SR685" s="47"/>
      <c r="SS685" s="47"/>
      <c r="ST685" s="48"/>
      <c r="SU685" s="43"/>
      <c r="SV685" s="44"/>
      <c r="SW685" s="9"/>
      <c r="SX685" s="49"/>
      <c r="SY685" s="49"/>
      <c r="SZ685" s="49"/>
      <c r="TA685" s="50"/>
      <c r="TB685" s="47"/>
      <c r="TC685" s="47"/>
      <c r="TD685" s="47"/>
      <c r="TE685" s="48"/>
      <c r="TF685" s="43"/>
      <c r="TG685" s="44"/>
      <c r="TH685" s="9"/>
      <c r="TI685" s="49"/>
      <c r="TJ685" s="49"/>
      <c r="TK685" s="49"/>
      <c r="TL685" s="50"/>
      <c r="TM685" s="47"/>
      <c r="TN685" s="47"/>
      <c r="TO685" s="47"/>
      <c r="TP685" s="48"/>
      <c r="TQ685" s="43"/>
      <c r="TR685" s="44"/>
      <c r="TS685" s="9"/>
      <c r="TT685" s="49"/>
      <c r="TU685" s="49"/>
      <c r="TV685" s="49"/>
      <c r="TW685" s="50"/>
      <c r="TX685" s="47"/>
      <c r="TY685" s="47"/>
      <c r="TZ685" s="47"/>
      <c r="UA685" s="48"/>
      <c r="UB685" s="43"/>
      <c r="UC685" s="44"/>
      <c r="UD685" s="9"/>
      <c r="UE685" s="49"/>
      <c r="UF685" s="49"/>
      <c r="UG685" s="49"/>
      <c r="UH685" s="50"/>
      <c r="UI685" s="47"/>
      <c r="UJ685" s="47"/>
      <c r="UK685" s="47"/>
      <c r="UL685" s="48"/>
      <c r="UM685" s="43"/>
      <c r="UN685" s="44"/>
      <c r="UO685" s="9"/>
      <c r="UP685" s="49"/>
      <c r="UQ685" s="49"/>
      <c r="UR685" s="49"/>
      <c r="US685" s="50"/>
      <c r="UT685" s="47"/>
      <c r="UU685" s="47"/>
      <c r="UV685" s="47"/>
      <c r="UW685" s="48"/>
      <c r="UX685" s="43"/>
      <c r="UY685" s="44"/>
      <c r="UZ685" s="9"/>
      <c r="VA685" s="49"/>
      <c r="VB685" s="49"/>
      <c r="VC685" s="49"/>
      <c r="VD685" s="50"/>
      <c r="VE685" s="47"/>
      <c r="VF685" s="47"/>
      <c r="VG685" s="47"/>
      <c r="VH685" s="48"/>
      <c r="VI685" s="43"/>
      <c r="VJ685" s="44"/>
      <c r="VK685" s="9"/>
      <c r="VL685" s="49"/>
      <c r="VM685" s="49"/>
      <c r="VN685" s="49"/>
      <c r="VO685" s="50"/>
      <c r="VP685" s="47"/>
      <c r="VQ685" s="47"/>
      <c r="VR685" s="47"/>
      <c r="VS685" s="48"/>
      <c r="VT685" s="43"/>
      <c r="VU685" s="44"/>
      <c r="VV685" s="9"/>
      <c r="VW685" s="49"/>
      <c r="VX685" s="49"/>
      <c r="VY685" s="49"/>
      <c r="VZ685" s="50"/>
      <c r="WA685" s="47"/>
      <c r="WB685" s="47"/>
      <c r="WC685" s="47"/>
      <c r="WD685" s="48"/>
      <c r="WE685" s="43"/>
      <c r="WF685" s="44"/>
      <c r="WG685" s="9"/>
      <c r="WH685" s="49"/>
      <c r="WI685" s="49"/>
      <c r="WJ685" s="49"/>
      <c r="WK685" s="50"/>
      <c r="WL685" s="47"/>
      <c r="WM685" s="47"/>
      <c r="WN685" s="47"/>
      <c r="WO685" s="48"/>
      <c r="WP685" s="43"/>
      <c r="WQ685" s="44"/>
      <c r="WR685" s="9"/>
      <c r="WS685" s="49"/>
      <c r="WT685" s="49"/>
      <c r="WU685" s="49"/>
      <c r="WV685" s="50"/>
      <c r="WW685" s="47"/>
      <c r="WX685" s="47"/>
      <c r="WY685" s="47"/>
      <c r="WZ685" s="48"/>
      <c r="XA685" s="43"/>
      <c r="XB685" s="44"/>
      <c r="XC685" s="9"/>
      <c r="XD685" s="49"/>
      <c r="XE685" s="49"/>
      <c r="XF685" s="49"/>
      <c r="XG685" s="50"/>
      <c r="XH685" s="47"/>
      <c r="XI685" s="47"/>
      <c r="XJ685" s="47"/>
      <c r="XK685" s="48"/>
      <c r="XL685" s="43"/>
      <c r="XM685" s="44"/>
      <c r="XN685" s="9"/>
      <c r="XO685" s="49"/>
      <c r="XP685" s="49"/>
      <c r="XQ685" s="49"/>
      <c r="XR685" s="50"/>
      <c r="XS685" s="47"/>
      <c r="XT685" s="47"/>
      <c r="XU685" s="47"/>
      <c r="XV685" s="48"/>
      <c r="XW685" s="43"/>
      <c r="XX685" s="44"/>
      <c r="XY685" s="9"/>
      <c r="XZ685" s="49"/>
      <c r="YA685" s="49"/>
      <c r="YB685" s="49"/>
      <c r="YC685" s="50"/>
      <c r="YD685" s="47"/>
      <c r="YE685" s="47"/>
      <c r="YF685" s="47"/>
      <c r="YG685" s="48"/>
      <c r="YH685" s="43"/>
      <c r="YI685" s="44"/>
      <c r="YJ685" s="9"/>
      <c r="YK685" s="49"/>
      <c r="YL685" s="49"/>
      <c r="YM685" s="49"/>
      <c r="YN685" s="50"/>
      <c r="YO685" s="47"/>
      <c r="YP685" s="47"/>
      <c r="YQ685" s="47"/>
      <c r="YR685" s="48"/>
      <c r="YS685" s="43"/>
      <c r="YT685" s="44"/>
      <c r="YU685" s="9"/>
      <c r="YV685" s="49"/>
      <c r="YW685" s="49"/>
      <c r="YX685" s="49"/>
      <c r="YY685" s="50"/>
      <c r="YZ685" s="47"/>
      <c r="ZA685" s="47"/>
      <c r="ZB685" s="47"/>
      <c r="ZC685" s="48"/>
      <c r="ZD685" s="43"/>
      <c r="ZE685" s="44"/>
      <c r="ZF685" s="9"/>
      <c r="ZG685" s="49"/>
      <c r="ZH685" s="49"/>
      <c r="ZI685" s="49"/>
      <c r="ZJ685" s="50"/>
      <c r="ZK685" s="47"/>
      <c r="ZL685" s="47"/>
      <c r="ZM685" s="47"/>
      <c r="ZN685" s="48"/>
      <c r="ZO685" s="43"/>
      <c r="ZP685" s="44"/>
      <c r="ZQ685" s="9"/>
      <c r="ZR685" s="49"/>
      <c r="ZS685" s="49"/>
      <c r="ZT685" s="49"/>
      <c r="ZU685" s="50"/>
      <c r="ZV685" s="47"/>
      <c r="ZW685" s="47"/>
      <c r="ZX685" s="47"/>
      <c r="ZY685" s="48"/>
      <c r="ZZ685" s="43"/>
      <c r="AAA685" s="44"/>
      <c r="AAB685" s="9"/>
      <c r="AAC685" s="49"/>
      <c r="AAD685" s="49"/>
      <c r="AAE685" s="49"/>
      <c r="AAF685" s="50"/>
      <c r="AAG685" s="47"/>
      <c r="AAH685" s="47"/>
      <c r="AAI685" s="47"/>
      <c r="AAJ685" s="48"/>
      <c r="AAK685" s="43"/>
      <c r="AAL685" s="44"/>
      <c r="AAM685" s="9"/>
      <c r="AAN685" s="49"/>
      <c r="AAO685" s="49"/>
      <c r="AAP685" s="49"/>
      <c r="AAQ685" s="50"/>
      <c r="AAR685" s="47"/>
      <c r="AAS685" s="47"/>
      <c r="AAT685" s="47"/>
      <c r="AAU685" s="48"/>
      <c r="AAV685" s="43"/>
      <c r="AAW685" s="44"/>
      <c r="AAX685" s="9"/>
      <c r="AAY685" s="49"/>
      <c r="AAZ685" s="49"/>
      <c r="ABA685" s="49"/>
      <c r="ABB685" s="50"/>
      <c r="ABC685" s="47"/>
      <c r="ABD685" s="47"/>
      <c r="ABE685" s="47"/>
      <c r="ABF685" s="48"/>
      <c r="ABG685" s="43"/>
      <c r="ABH685" s="44"/>
      <c r="ABI685" s="9"/>
      <c r="ABJ685" s="49"/>
      <c r="ABK685" s="49"/>
      <c r="ABL685" s="49"/>
      <c r="ABM685" s="50"/>
      <c r="ABN685" s="47"/>
      <c r="ABO685" s="47"/>
      <c r="ABP685" s="47"/>
      <c r="ABQ685" s="48"/>
      <c r="ABR685" s="43"/>
      <c r="ABS685" s="44"/>
      <c r="ABT685" s="9"/>
      <c r="ABU685" s="49"/>
      <c r="ABV685" s="49"/>
      <c r="ABW685" s="49"/>
      <c r="ABX685" s="50"/>
      <c r="ABY685" s="47"/>
      <c r="ABZ685" s="47"/>
      <c r="ACA685" s="47"/>
      <c r="ACB685" s="48"/>
      <c r="ACC685" s="43"/>
      <c r="ACD685" s="44"/>
      <c r="ACE685" s="9"/>
      <c r="ACF685" s="49"/>
      <c r="ACG685" s="49"/>
      <c r="ACH685" s="49"/>
      <c r="ACI685" s="50"/>
      <c r="ACJ685" s="47"/>
      <c r="ACK685" s="47"/>
      <c r="ACL685" s="47"/>
      <c r="ACM685" s="48"/>
      <c r="ACN685" s="43"/>
      <c r="ACO685" s="44"/>
      <c r="ACP685" s="9"/>
      <c r="ACQ685" s="49"/>
      <c r="ACR685" s="49"/>
      <c r="ACS685" s="49"/>
      <c r="ACT685" s="50"/>
      <c r="ACU685" s="47"/>
      <c r="ACV685" s="47"/>
      <c r="ACW685" s="47"/>
      <c r="ACX685" s="48"/>
      <c r="ACY685" s="43"/>
      <c r="ACZ685" s="44"/>
      <c r="ADA685" s="9"/>
      <c r="ADB685" s="49"/>
      <c r="ADC685" s="49"/>
      <c r="ADD685" s="49"/>
      <c r="ADE685" s="50"/>
      <c r="ADF685" s="47"/>
      <c r="ADG685" s="47"/>
      <c r="ADH685" s="47"/>
      <c r="ADI685" s="48"/>
      <c r="ADJ685" s="43"/>
      <c r="ADK685" s="44"/>
      <c r="ADL685" s="9"/>
      <c r="ADM685" s="49"/>
      <c r="ADN685" s="49"/>
      <c r="ADO685" s="49"/>
      <c r="ADP685" s="50"/>
      <c r="ADQ685" s="47"/>
      <c r="ADR685" s="47"/>
      <c r="ADS685" s="47"/>
      <c r="ADT685" s="48"/>
      <c r="ADU685" s="43"/>
      <c r="ADV685" s="44"/>
      <c r="ADW685" s="9"/>
      <c r="ADX685" s="49"/>
      <c r="ADY685" s="49"/>
      <c r="ADZ685" s="49"/>
      <c r="AEA685" s="50"/>
      <c r="AEB685" s="47"/>
      <c r="AEC685" s="47"/>
      <c r="AED685" s="47"/>
      <c r="AEE685" s="48"/>
      <c r="AEF685" s="43"/>
      <c r="AEG685" s="44"/>
      <c r="AEH685" s="9"/>
      <c r="AEI685" s="49"/>
      <c r="AEJ685" s="49"/>
      <c r="AEK685" s="49"/>
      <c r="AEL685" s="50"/>
      <c r="AEM685" s="47"/>
      <c r="AEN685" s="47"/>
      <c r="AEO685" s="47"/>
      <c r="AEP685" s="48"/>
      <c r="AEQ685" s="43"/>
      <c r="AER685" s="44"/>
      <c r="AES685" s="9"/>
      <c r="AET685" s="49"/>
      <c r="AEU685" s="49"/>
      <c r="AEV685" s="49"/>
      <c r="AEW685" s="50"/>
      <c r="AEX685" s="47"/>
      <c r="AEY685" s="47"/>
      <c r="AEZ685" s="47"/>
      <c r="AFA685" s="48"/>
      <c r="AFB685" s="43"/>
      <c r="AFC685" s="44"/>
      <c r="AFD685" s="9"/>
      <c r="AFE685" s="49"/>
      <c r="AFF685" s="49"/>
      <c r="AFG685" s="49"/>
      <c r="AFH685" s="50"/>
      <c r="AFI685" s="47"/>
      <c r="AFJ685" s="47"/>
      <c r="AFK685" s="47"/>
      <c r="AFL685" s="48"/>
      <c r="AFM685" s="43"/>
      <c r="AFN685" s="44"/>
      <c r="AFO685" s="9"/>
      <c r="AFP685" s="49"/>
      <c r="AFQ685" s="49"/>
      <c r="AFR685" s="49"/>
      <c r="AFS685" s="50"/>
      <c r="AFT685" s="47"/>
      <c r="AFU685" s="47"/>
      <c r="AFV685" s="47"/>
      <c r="AFW685" s="48"/>
      <c r="AFX685" s="43"/>
      <c r="AFY685" s="44"/>
      <c r="AFZ685" s="9"/>
      <c r="AGA685" s="49"/>
      <c r="AGB685" s="49"/>
      <c r="AGC685" s="49"/>
      <c r="AGD685" s="50"/>
      <c r="AGE685" s="47"/>
      <c r="AGF685" s="47"/>
      <c r="AGG685" s="47"/>
      <c r="AGH685" s="48"/>
      <c r="AGI685" s="43"/>
      <c r="AGJ685" s="44"/>
      <c r="AGK685" s="9"/>
      <c r="AGL685" s="49"/>
      <c r="AGM685" s="49"/>
      <c r="AGN685" s="49"/>
      <c r="AGO685" s="50"/>
      <c r="AGP685" s="47"/>
      <c r="AGQ685" s="47"/>
      <c r="AGR685" s="47"/>
      <c r="AGS685" s="48"/>
      <c r="AGT685" s="43"/>
      <c r="AGU685" s="44"/>
      <c r="AGV685" s="9"/>
      <c r="AGW685" s="49"/>
      <c r="AGX685" s="49"/>
      <c r="AGY685" s="49"/>
      <c r="AGZ685" s="50"/>
      <c r="AHA685" s="47"/>
      <c r="AHB685" s="47"/>
      <c r="AHC685" s="47"/>
      <c r="AHD685" s="48"/>
      <c r="AHE685" s="43"/>
      <c r="AHF685" s="44"/>
      <c r="AHG685" s="9"/>
      <c r="AHH685" s="49"/>
      <c r="AHI685" s="49"/>
      <c r="AHJ685" s="49"/>
      <c r="AHK685" s="50"/>
      <c r="AHL685" s="47"/>
      <c r="AHM685" s="47"/>
      <c r="AHN685" s="47"/>
      <c r="AHO685" s="48"/>
      <c r="AHP685" s="43"/>
      <c r="AHQ685" s="44"/>
      <c r="AHR685" s="9"/>
      <c r="AHS685" s="49"/>
      <c r="AHT685" s="49"/>
      <c r="AHU685" s="49"/>
      <c r="AHV685" s="50"/>
      <c r="AHW685" s="47"/>
      <c r="AHX685" s="47"/>
      <c r="AHY685" s="47"/>
      <c r="AHZ685" s="48"/>
      <c r="AIA685" s="43"/>
      <c r="AIB685" s="44"/>
      <c r="AIC685" s="9"/>
      <c r="AID685" s="49"/>
      <c r="AIE685" s="49"/>
      <c r="AIF685" s="49"/>
      <c r="AIG685" s="50"/>
      <c r="AIH685" s="47"/>
      <c r="AII685" s="47"/>
      <c r="AIJ685" s="47"/>
      <c r="AIK685" s="48"/>
      <c r="AIL685" s="43"/>
      <c r="AIM685" s="44"/>
      <c r="AIN685" s="9"/>
      <c r="AIO685" s="49"/>
      <c r="AIP685" s="49"/>
      <c r="AIQ685" s="49"/>
      <c r="AIR685" s="50"/>
      <c r="AIS685" s="47"/>
      <c r="AIT685" s="47"/>
      <c r="AIU685" s="47"/>
      <c r="AIV685" s="48"/>
      <c r="AIW685" s="43"/>
      <c r="AIX685" s="44"/>
      <c r="AIY685" s="9"/>
      <c r="AIZ685" s="49"/>
      <c r="AJA685" s="49"/>
      <c r="AJB685" s="49"/>
      <c r="AJC685" s="50"/>
      <c r="AJD685" s="47"/>
      <c r="AJE685" s="47"/>
      <c r="AJF685" s="47"/>
      <c r="AJG685" s="48"/>
      <c r="AJH685" s="43"/>
      <c r="AJI685" s="44"/>
      <c r="AJJ685" s="9"/>
      <c r="AJK685" s="49"/>
      <c r="AJL685" s="49"/>
      <c r="AJM685" s="49"/>
      <c r="AJN685" s="50"/>
      <c r="AJO685" s="47"/>
      <c r="AJP685" s="47"/>
      <c r="AJQ685" s="47"/>
      <c r="AJR685" s="48"/>
      <c r="AJS685" s="43"/>
      <c r="AJT685" s="44"/>
      <c r="AJU685" s="9"/>
      <c r="AJV685" s="49"/>
      <c r="AJW685" s="49"/>
      <c r="AJX685" s="49"/>
      <c r="AJY685" s="50"/>
      <c r="AJZ685" s="47"/>
      <c r="AKA685" s="47"/>
      <c r="AKB685" s="47"/>
      <c r="AKC685" s="48"/>
      <c r="AKD685" s="43"/>
      <c r="AKE685" s="44"/>
      <c r="AKF685" s="9"/>
      <c r="AKG685" s="49"/>
      <c r="AKH685" s="49"/>
      <c r="AKI685" s="49"/>
      <c r="AKJ685" s="50"/>
      <c r="AKK685" s="47"/>
      <c r="AKL685" s="47"/>
      <c r="AKM685" s="47"/>
      <c r="AKN685" s="48"/>
      <c r="AKO685" s="43"/>
      <c r="AKP685" s="44"/>
      <c r="AKQ685" s="9"/>
      <c r="AKR685" s="49"/>
      <c r="AKS685" s="49"/>
      <c r="AKT685" s="49"/>
      <c r="AKU685" s="50"/>
      <c r="AKV685" s="47"/>
      <c r="AKW685" s="47"/>
      <c r="AKX685" s="47"/>
      <c r="AKY685" s="48"/>
      <c r="AKZ685" s="43"/>
      <c r="ALA685" s="44"/>
      <c r="ALB685" s="9"/>
      <c r="ALC685" s="49"/>
      <c r="ALD685" s="49"/>
      <c r="ALE685" s="49"/>
      <c r="ALF685" s="50"/>
      <c r="ALG685" s="47"/>
      <c r="ALH685" s="47"/>
      <c r="ALI685" s="47"/>
      <c r="ALJ685" s="48"/>
      <c r="ALK685" s="43"/>
      <c r="ALL685" s="44"/>
      <c r="ALM685" s="9"/>
      <c r="ALN685" s="49"/>
      <c r="ALO685" s="49"/>
      <c r="ALP685" s="49"/>
      <c r="ALQ685" s="50"/>
      <c r="ALR685" s="47"/>
      <c r="ALS685" s="47"/>
      <c r="ALT685" s="47"/>
      <c r="ALU685" s="48"/>
      <c r="ALV685" s="43"/>
      <c r="ALW685" s="44"/>
      <c r="ALX685" s="9"/>
      <c r="ALY685" s="49"/>
      <c r="ALZ685" s="49"/>
      <c r="AMA685" s="49"/>
      <c r="AMB685" s="50"/>
      <c r="AMC685" s="47"/>
      <c r="AMD685" s="47"/>
      <c r="AME685" s="47"/>
      <c r="AMF685" s="48"/>
      <c r="AMG685" s="43"/>
      <c r="AMH685" s="44"/>
      <c r="AMI685" s="9"/>
      <c r="AMJ685" s="49"/>
      <c r="AMK685" s="49"/>
      <c r="AML685" s="49"/>
      <c r="AMM685" s="50"/>
      <c r="AMN685" s="47"/>
      <c r="AMO685" s="47"/>
      <c r="AMP685" s="47"/>
      <c r="AMQ685" s="48"/>
      <c r="AMR685" s="43"/>
      <c r="AMS685" s="44"/>
      <c r="AMT685" s="9"/>
      <c r="AMU685" s="49"/>
      <c r="AMV685" s="49"/>
      <c r="AMW685" s="49"/>
      <c r="AMX685" s="50"/>
      <c r="AMY685" s="47"/>
      <c r="AMZ685" s="47"/>
      <c r="ANA685" s="47"/>
      <c r="ANB685" s="48"/>
      <c r="ANC685" s="43"/>
      <c r="AND685" s="44"/>
      <c r="ANE685" s="9"/>
      <c r="ANF685" s="49"/>
      <c r="ANG685" s="49"/>
      <c r="ANH685" s="49"/>
      <c r="ANI685" s="50"/>
      <c r="ANJ685" s="47"/>
      <c r="ANK685" s="47"/>
      <c r="ANL685" s="47"/>
      <c r="ANM685" s="48"/>
      <c r="ANN685" s="43"/>
      <c r="ANO685" s="44"/>
      <c r="ANP685" s="9"/>
      <c r="ANQ685" s="49"/>
      <c r="ANR685" s="49"/>
      <c r="ANS685" s="49"/>
      <c r="ANT685" s="50"/>
      <c r="ANU685" s="47"/>
      <c r="ANV685" s="47"/>
      <c r="ANW685" s="47"/>
      <c r="ANX685" s="48"/>
      <c r="ANY685" s="43"/>
      <c r="ANZ685" s="44"/>
      <c r="AOA685" s="9"/>
      <c r="AOB685" s="49"/>
      <c r="AOC685" s="49"/>
      <c r="AOD685" s="49"/>
      <c r="AOE685" s="50"/>
      <c r="AOF685" s="47"/>
      <c r="AOG685" s="47"/>
      <c r="AOH685" s="47"/>
      <c r="AOI685" s="48"/>
      <c r="AOJ685" s="43"/>
      <c r="AOK685" s="44"/>
      <c r="AOL685" s="9"/>
      <c r="AOM685" s="49"/>
      <c r="AON685" s="49"/>
      <c r="AOO685" s="49"/>
      <c r="AOP685" s="50"/>
      <c r="AOQ685" s="47"/>
      <c r="AOR685" s="47"/>
      <c r="AOS685" s="47"/>
      <c r="AOT685" s="48"/>
      <c r="AOU685" s="43"/>
      <c r="AOV685" s="44"/>
      <c r="AOW685" s="9"/>
      <c r="AOX685" s="49"/>
      <c r="AOY685" s="49"/>
      <c r="AOZ685" s="49"/>
      <c r="APA685" s="50"/>
      <c r="APB685" s="47"/>
      <c r="APC685" s="47"/>
      <c r="APD685" s="47"/>
      <c r="APE685" s="48"/>
      <c r="APF685" s="43"/>
      <c r="APG685" s="44"/>
      <c r="APH685" s="9"/>
      <c r="API685" s="49"/>
      <c r="APJ685" s="49"/>
      <c r="APK685" s="49"/>
      <c r="APL685" s="50"/>
      <c r="APM685" s="47"/>
      <c r="APN685" s="47"/>
      <c r="APO685" s="47"/>
      <c r="APP685" s="48"/>
      <c r="APQ685" s="43"/>
      <c r="APR685" s="44"/>
      <c r="APS685" s="9"/>
      <c r="APT685" s="49"/>
      <c r="APU685" s="49"/>
      <c r="APV685" s="49"/>
      <c r="APW685" s="50"/>
      <c r="APX685" s="47"/>
      <c r="APY685" s="47"/>
      <c r="APZ685" s="47"/>
      <c r="AQA685" s="48"/>
      <c r="AQB685" s="43"/>
      <c r="AQC685" s="44"/>
      <c r="AQD685" s="9"/>
      <c r="AQE685" s="49"/>
      <c r="AQF685" s="49"/>
      <c r="AQG685" s="49"/>
      <c r="AQH685" s="50"/>
      <c r="AQI685" s="47"/>
      <c r="AQJ685" s="47"/>
      <c r="AQK685" s="47"/>
      <c r="AQL685" s="48"/>
      <c r="AQM685" s="43"/>
      <c r="AQN685" s="44"/>
      <c r="AQO685" s="9"/>
      <c r="AQP685" s="49"/>
      <c r="AQQ685" s="49"/>
      <c r="AQR685" s="49"/>
      <c r="AQS685" s="50"/>
      <c r="AQT685" s="47"/>
      <c r="AQU685" s="47"/>
      <c r="AQV685" s="47"/>
      <c r="AQW685" s="48"/>
      <c r="AQX685" s="43"/>
      <c r="AQY685" s="44"/>
      <c r="AQZ685" s="9"/>
      <c r="ARA685" s="49"/>
      <c r="ARB685" s="49"/>
      <c r="ARC685" s="49"/>
      <c r="ARD685" s="50"/>
      <c r="ARE685" s="47"/>
      <c r="ARF685" s="47"/>
      <c r="ARG685" s="47"/>
      <c r="ARH685" s="48"/>
      <c r="ARI685" s="43"/>
      <c r="ARJ685" s="44"/>
      <c r="ARK685" s="9"/>
      <c r="ARL685" s="49"/>
      <c r="ARM685" s="49"/>
      <c r="ARN685" s="49"/>
      <c r="ARO685" s="50"/>
      <c r="ARP685" s="47"/>
      <c r="ARQ685" s="47"/>
      <c r="ARR685" s="47"/>
      <c r="ARS685" s="48"/>
      <c r="ART685" s="43"/>
      <c r="ARU685" s="44"/>
      <c r="ARV685" s="9"/>
      <c r="ARW685" s="49"/>
      <c r="ARX685" s="49"/>
      <c r="ARY685" s="49"/>
      <c r="ARZ685" s="50"/>
      <c r="ASA685" s="47"/>
      <c r="ASB685" s="47"/>
      <c r="ASC685" s="47"/>
      <c r="ASD685" s="48"/>
      <c r="ASE685" s="43"/>
      <c r="ASF685" s="44"/>
      <c r="ASG685" s="9"/>
      <c r="ASH685" s="49"/>
      <c r="ASI685" s="49"/>
      <c r="ASJ685" s="49"/>
      <c r="ASK685" s="50"/>
      <c r="ASL685" s="47"/>
      <c r="ASM685" s="47"/>
      <c r="ASN685" s="47"/>
      <c r="ASO685" s="48"/>
      <c r="ASP685" s="43"/>
      <c r="ASQ685" s="44"/>
      <c r="ASR685" s="9"/>
      <c r="ASS685" s="49"/>
      <c r="AST685" s="49"/>
      <c r="ASU685" s="49"/>
      <c r="ASV685" s="50"/>
      <c r="ASW685" s="47"/>
      <c r="ASX685" s="47"/>
      <c r="ASY685" s="47"/>
      <c r="ASZ685" s="48"/>
      <c r="ATA685" s="43"/>
      <c r="ATB685" s="44"/>
      <c r="ATC685" s="9"/>
      <c r="ATD685" s="49"/>
      <c r="ATE685" s="49"/>
      <c r="ATF685" s="49"/>
      <c r="ATG685" s="50"/>
      <c r="ATH685" s="47"/>
      <c r="ATI685" s="47"/>
      <c r="ATJ685" s="47"/>
      <c r="ATK685" s="48"/>
      <c r="ATL685" s="43"/>
      <c r="ATM685" s="44"/>
      <c r="ATN685" s="9"/>
      <c r="ATO685" s="49"/>
      <c r="ATP685" s="49"/>
      <c r="ATQ685" s="49"/>
      <c r="ATR685" s="50"/>
      <c r="ATS685" s="47"/>
      <c r="ATT685" s="47"/>
      <c r="ATU685" s="47"/>
      <c r="ATV685" s="48"/>
      <c r="ATW685" s="43"/>
      <c r="ATX685" s="44"/>
      <c r="ATY685" s="9"/>
      <c r="ATZ685" s="49"/>
      <c r="AUA685" s="49"/>
      <c r="AUB685" s="49"/>
      <c r="AUC685" s="50"/>
      <c r="AUD685" s="47"/>
      <c r="AUE685" s="47"/>
      <c r="AUF685" s="47"/>
      <c r="AUG685" s="48"/>
      <c r="AUH685" s="43"/>
      <c r="AUI685" s="44"/>
      <c r="AUJ685" s="9"/>
      <c r="AUK685" s="49"/>
      <c r="AUL685" s="49"/>
      <c r="AUM685" s="49"/>
      <c r="AUN685" s="50"/>
      <c r="AUO685" s="47"/>
      <c r="AUP685" s="47"/>
      <c r="AUQ685" s="47"/>
      <c r="AUR685" s="48"/>
      <c r="AUS685" s="43"/>
      <c r="AUT685" s="44"/>
      <c r="AUU685" s="9"/>
      <c r="AUV685" s="49"/>
      <c r="AUW685" s="49"/>
      <c r="AUX685" s="49"/>
      <c r="AUY685" s="50"/>
      <c r="AUZ685" s="47"/>
      <c r="AVA685" s="47"/>
      <c r="AVB685" s="47"/>
      <c r="AVC685" s="48"/>
      <c r="AVD685" s="43"/>
      <c r="AVE685" s="44"/>
      <c r="AVF685" s="9"/>
      <c r="AVG685" s="49"/>
      <c r="AVH685" s="49"/>
      <c r="AVI685" s="49"/>
      <c r="AVJ685" s="50"/>
      <c r="AVK685" s="47"/>
      <c r="AVL685" s="47"/>
      <c r="AVM685" s="47"/>
      <c r="AVN685" s="48"/>
      <c r="AVO685" s="43"/>
      <c r="AVP685" s="44"/>
      <c r="AVQ685" s="9"/>
      <c r="AVR685" s="49"/>
      <c r="AVS685" s="49"/>
      <c r="AVT685" s="49"/>
      <c r="AVU685" s="50"/>
      <c r="AVV685" s="47"/>
      <c r="AVW685" s="47"/>
      <c r="AVX685" s="47"/>
      <c r="AVY685" s="48"/>
      <c r="AVZ685" s="43"/>
      <c r="AWA685" s="44"/>
      <c r="AWB685" s="9"/>
      <c r="AWC685" s="49"/>
      <c r="AWD685" s="49"/>
      <c r="AWE685" s="49"/>
      <c r="AWF685" s="50"/>
      <c r="AWG685" s="47"/>
      <c r="AWH685" s="47"/>
      <c r="AWI685" s="47"/>
      <c r="AWJ685" s="48"/>
      <c r="AWK685" s="43"/>
      <c r="AWL685" s="44"/>
      <c r="AWM685" s="9"/>
      <c r="AWN685" s="49"/>
      <c r="AWO685" s="49"/>
      <c r="AWP685" s="49"/>
      <c r="AWQ685" s="50"/>
      <c r="AWR685" s="47"/>
      <c r="AWS685" s="47"/>
      <c r="AWT685" s="47"/>
      <c r="AWU685" s="48"/>
      <c r="AWV685" s="43"/>
      <c r="AWW685" s="44"/>
      <c r="AWX685" s="9"/>
      <c r="AWY685" s="49"/>
      <c r="AWZ685" s="49"/>
      <c r="AXA685" s="49"/>
      <c r="AXB685" s="50"/>
      <c r="AXC685" s="47"/>
      <c r="AXD685" s="47"/>
      <c r="AXE685" s="47"/>
      <c r="AXF685" s="48"/>
      <c r="AXG685" s="43"/>
      <c r="AXH685" s="44"/>
      <c r="AXI685" s="9"/>
      <c r="AXJ685" s="49"/>
      <c r="AXK685" s="49"/>
      <c r="AXL685" s="49"/>
      <c r="AXM685" s="50"/>
      <c r="AXN685" s="47"/>
      <c r="AXO685" s="47"/>
      <c r="AXP685" s="47"/>
      <c r="AXQ685" s="48"/>
      <c r="AXR685" s="43"/>
      <c r="AXS685" s="44"/>
      <c r="AXT685" s="9"/>
      <c r="AXU685" s="49"/>
      <c r="AXV685" s="49"/>
      <c r="AXW685" s="49"/>
      <c r="AXX685" s="50"/>
      <c r="AXY685" s="47"/>
      <c r="AXZ685" s="47"/>
      <c r="AYA685" s="47"/>
      <c r="AYB685" s="48"/>
      <c r="AYC685" s="43"/>
      <c r="AYD685" s="44"/>
      <c r="AYE685" s="9"/>
      <c r="AYF685" s="49"/>
      <c r="AYG685" s="49"/>
      <c r="AYH685" s="49"/>
      <c r="AYI685" s="50"/>
      <c r="AYJ685" s="47"/>
      <c r="AYK685" s="47"/>
      <c r="AYL685" s="47"/>
      <c r="AYM685" s="48"/>
      <c r="AYN685" s="43"/>
      <c r="AYO685" s="44"/>
      <c r="AYP685" s="9"/>
      <c r="AYQ685" s="49"/>
      <c r="AYR685" s="49"/>
      <c r="AYS685" s="49"/>
      <c r="AYT685" s="50"/>
      <c r="AYU685" s="47"/>
      <c r="AYV685" s="47"/>
      <c r="AYW685" s="47"/>
      <c r="AYX685" s="48"/>
      <c r="AYY685" s="43"/>
      <c r="AYZ685" s="44"/>
      <c r="AZA685" s="9"/>
      <c r="AZB685" s="49"/>
      <c r="AZC685" s="49"/>
      <c r="AZD685" s="49"/>
      <c r="AZE685" s="50"/>
      <c r="AZF685" s="47"/>
      <c r="AZG685" s="47"/>
      <c r="AZH685" s="47"/>
      <c r="AZI685" s="48"/>
      <c r="AZJ685" s="43"/>
      <c r="AZK685" s="44"/>
      <c r="AZL685" s="9"/>
      <c r="AZM685" s="49"/>
      <c r="AZN685" s="49"/>
      <c r="AZO685" s="49"/>
      <c r="AZP685" s="50"/>
      <c r="AZQ685" s="47"/>
      <c r="AZR685" s="47"/>
      <c r="AZS685" s="47"/>
      <c r="AZT685" s="48"/>
      <c r="AZU685" s="43"/>
      <c r="AZV685" s="44"/>
      <c r="AZW685" s="9"/>
      <c r="AZX685" s="49"/>
      <c r="AZY685" s="49"/>
      <c r="AZZ685" s="49"/>
      <c r="BAA685" s="50"/>
      <c r="BAB685" s="47"/>
      <c r="BAC685" s="47"/>
      <c r="BAD685" s="47"/>
      <c r="BAE685" s="48"/>
      <c r="BAF685" s="43"/>
      <c r="BAG685" s="44"/>
      <c r="BAH685" s="9"/>
      <c r="BAI685" s="49"/>
      <c r="BAJ685" s="49"/>
      <c r="BAK685" s="49"/>
      <c r="BAL685" s="50"/>
      <c r="BAM685" s="47"/>
      <c r="BAN685" s="47"/>
      <c r="BAO685" s="47"/>
      <c r="BAP685" s="48"/>
      <c r="BAQ685" s="43"/>
      <c r="BAR685" s="44"/>
      <c r="BAS685" s="9"/>
      <c r="BAT685" s="49"/>
      <c r="BAU685" s="49"/>
      <c r="BAV685" s="49"/>
      <c r="BAW685" s="50"/>
      <c r="BAX685" s="47"/>
      <c r="BAY685" s="47"/>
      <c r="BAZ685" s="47"/>
      <c r="BBA685" s="48"/>
      <c r="BBB685" s="43"/>
      <c r="BBC685" s="44"/>
      <c r="BBD685" s="9"/>
      <c r="BBE685" s="49"/>
      <c r="BBF685" s="49"/>
      <c r="BBG685" s="49"/>
      <c r="BBH685" s="50"/>
      <c r="BBI685" s="47"/>
      <c r="BBJ685" s="47"/>
      <c r="BBK685" s="47"/>
      <c r="BBL685" s="48"/>
      <c r="BBM685" s="43"/>
      <c r="BBN685" s="44"/>
      <c r="BBO685" s="9"/>
      <c r="BBP685" s="49"/>
      <c r="BBQ685" s="49"/>
      <c r="BBR685" s="49"/>
      <c r="BBS685" s="50"/>
      <c r="BBT685" s="47"/>
      <c r="BBU685" s="47"/>
      <c r="BBV685" s="47"/>
      <c r="BBW685" s="48"/>
      <c r="BBX685" s="43"/>
      <c r="BBY685" s="44"/>
      <c r="BBZ685" s="9"/>
      <c r="BCA685" s="49"/>
      <c r="BCB685" s="49"/>
      <c r="BCC685" s="49"/>
      <c r="BCD685" s="50"/>
      <c r="BCE685" s="47"/>
      <c r="BCF685" s="47"/>
      <c r="BCG685" s="47"/>
      <c r="BCH685" s="48"/>
      <c r="BCI685" s="43"/>
      <c r="BCJ685" s="44"/>
      <c r="BCK685" s="9"/>
      <c r="BCL685" s="49"/>
      <c r="BCM685" s="49"/>
      <c r="BCN685" s="49"/>
      <c r="BCO685" s="50"/>
      <c r="BCP685" s="47"/>
      <c r="BCQ685" s="47"/>
      <c r="BCR685" s="47"/>
      <c r="BCS685" s="48"/>
      <c r="BCT685" s="43"/>
      <c r="BCU685" s="44"/>
      <c r="BCV685" s="9"/>
      <c r="BCW685" s="49"/>
      <c r="BCX685" s="49"/>
      <c r="BCY685" s="49"/>
      <c r="BCZ685" s="50"/>
      <c r="BDA685" s="47"/>
      <c r="BDB685" s="47"/>
      <c r="BDC685" s="47"/>
      <c r="BDD685" s="48"/>
      <c r="BDE685" s="43"/>
      <c r="BDF685" s="44"/>
      <c r="BDG685" s="9"/>
      <c r="BDH685" s="49"/>
      <c r="BDI685" s="49"/>
      <c r="BDJ685" s="49"/>
      <c r="BDK685" s="50"/>
      <c r="BDL685" s="47"/>
      <c r="BDM685" s="47"/>
      <c r="BDN685" s="47"/>
      <c r="BDO685" s="48"/>
      <c r="BDP685" s="43"/>
      <c r="BDQ685" s="44"/>
      <c r="BDR685" s="9"/>
      <c r="BDS685" s="49"/>
      <c r="BDT685" s="49"/>
      <c r="BDU685" s="49"/>
      <c r="BDV685" s="50"/>
      <c r="BDW685" s="47"/>
      <c r="BDX685" s="47"/>
      <c r="BDY685" s="47"/>
      <c r="BDZ685" s="48"/>
      <c r="BEA685" s="43"/>
      <c r="BEB685" s="44"/>
      <c r="BEC685" s="9"/>
      <c r="BED685" s="49"/>
      <c r="BEE685" s="49"/>
      <c r="BEF685" s="49"/>
      <c r="BEG685" s="50"/>
      <c r="BEH685" s="47"/>
      <c r="BEI685" s="47"/>
      <c r="BEJ685" s="47"/>
      <c r="BEK685" s="48"/>
      <c r="BEL685" s="43"/>
      <c r="BEM685" s="44"/>
      <c r="BEN685" s="9"/>
      <c r="BEO685" s="49"/>
      <c r="BEP685" s="49"/>
      <c r="BEQ685" s="49"/>
      <c r="BER685" s="50"/>
      <c r="BES685" s="47"/>
      <c r="BET685" s="47"/>
      <c r="BEU685" s="47"/>
      <c r="BEV685" s="48"/>
      <c r="BEW685" s="43"/>
      <c r="BEX685" s="44"/>
      <c r="BEY685" s="9"/>
      <c r="BEZ685" s="49"/>
      <c r="BFA685" s="49"/>
      <c r="BFB685" s="49"/>
      <c r="BFC685" s="50"/>
      <c r="BFD685" s="47"/>
      <c r="BFE685" s="47"/>
      <c r="BFF685" s="47"/>
      <c r="BFG685" s="48"/>
      <c r="BFH685" s="43"/>
      <c r="BFI685" s="44"/>
      <c r="BFJ685" s="9"/>
      <c r="BFK685" s="49"/>
      <c r="BFL685" s="49"/>
      <c r="BFM685" s="49"/>
      <c r="BFN685" s="50"/>
      <c r="BFO685" s="47"/>
      <c r="BFP685" s="47"/>
      <c r="BFQ685" s="47"/>
      <c r="BFR685" s="48"/>
      <c r="BFS685" s="43"/>
      <c r="BFT685" s="44"/>
      <c r="BFU685" s="9"/>
      <c r="BFV685" s="49"/>
      <c r="BFW685" s="49"/>
      <c r="BFX685" s="49"/>
      <c r="BFY685" s="50"/>
      <c r="BFZ685" s="47"/>
      <c r="BGA685" s="47"/>
      <c r="BGB685" s="47"/>
      <c r="BGC685" s="48"/>
      <c r="BGD685" s="43"/>
      <c r="BGE685" s="44"/>
      <c r="BGF685" s="9"/>
      <c r="BGG685" s="49"/>
      <c r="BGH685" s="49"/>
      <c r="BGI685" s="49"/>
      <c r="BGJ685" s="50"/>
      <c r="BGK685" s="47"/>
      <c r="BGL685" s="47"/>
      <c r="BGM685" s="47"/>
      <c r="BGN685" s="48"/>
      <c r="BGO685" s="43"/>
      <c r="BGP685" s="44"/>
      <c r="BGQ685" s="9"/>
      <c r="BGR685" s="49"/>
      <c r="BGS685" s="49"/>
      <c r="BGT685" s="49"/>
      <c r="BGU685" s="50"/>
      <c r="BGV685" s="47"/>
      <c r="BGW685" s="47"/>
      <c r="BGX685" s="47"/>
      <c r="BGY685" s="48"/>
      <c r="BGZ685" s="43"/>
      <c r="BHA685" s="44"/>
      <c r="BHB685" s="9"/>
      <c r="BHC685" s="49"/>
      <c r="BHD685" s="49"/>
      <c r="BHE685" s="49"/>
      <c r="BHF685" s="50"/>
      <c r="BHG685" s="47"/>
      <c r="BHH685" s="47"/>
      <c r="BHI685" s="47"/>
      <c r="BHJ685" s="48"/>
      <c r="BHK685" s="43"/>
      <c r="BHL685" s="44"/>
      <c r="BHM685" s="9"/>
      <c r="BHN685" s="49"/>
      <c r="BHO685" s="49"/>
      <c r="BHP685" s="49"/>
      <c r="BHQ685" s="50"/>
      <c r="BHR685" s="47"/>
      <c r="BHS685" s="47"/>
      <c r="BHT685" s="47"/>
      <c r="BHU685" s="48"/>
      <c r="BHV685" s="43"/>
      <c r="BHW685" s="44"/>
      <c r="BHX685" s="9"/>
      <c r="BHY685" s="49"/>
      <c r="BHZ685" s="49"/>
      <c r="BIA685" s="49"/>
      <c r="BIB685" s="50"/>
      <c r="BIC685" s="47"/>
      <c r="BID685" s="47"/>
      <c r="BIE685" s="47"/>
      <c r="BIF685" s="48"/>
      <c r="BIG685" s="43"/>
      <c r="BIH685" s="44"/>
      <c r="BII685" s="9"/>
      <c r="BIJ685" s="49"/>
      <c r="BIK685" s="49"/>
      <c r="BIL685" s="49"/>
      <c r="BIM685" s="50"/>
      <c r="BIN685" s="47"/>
      <c r="BIO685" s="47"/>
      <c r="BIP685" s="47"/>
      <c r="BIQ685" s="48"/>
      <c r="BIR685" s="43"/>
      <c r="BIS685" s="44"/>
      <c r="BIT685" s="9"/>
      <c r="BIU685" s="49"/>
      <c r="BIV685" s="49"/>
      <c r="BIW685" s="49"/>
      <c r="BIX685" s="50"/>
      <c r="BIY685" s="47"/>
      <c r="BIZ685" s="47"/>
      <c r="BJA685" s="47"/>
      <c r="BJB685" s="48"/>
      <c r="BJC685" s="43"/>
      <c r="BJD685" s="44"/>
      <c r="BJE685" s="9"/>
      <c r="BJF685" s="49"/>
      <c r="BJG685" s="49"/>
      <c r="BJH685" s="49"/>
      <c r="BJI685" s="50"/>
      <c r="BJJ685" s="47"/>
      <c r="BJK685" s="47"/>
      <c r="BJL685" s="47"/>
      <c r="BJM685" s="48"/>
      <c r="BJN685" s="43"/>
      <c r="BJO685" s="44"/>
      <c r="BJP685" s="9"/>
      <c r="BJQ685" s="49"/>
      <c r="BJR685" s="49"/>
      <c r="BJS685" s="49"/>
      <c r="BJT685" s="50"/>
      <c r="BJU685" s="47"/>
      <c r="BJV685" s="47"/>
      <c r="BJW685" s="47"/>
      <c r="BJX685" s="48"/>
      <c r="BJY685" s="43"/>
      <c r="BJZ685" s="44"/>
      <c r="BKA685" s="9"/>
      <c r="BKB685" s="49"/>
      <c r="BKC685" s="49"/>
      <c r="BKD685" s="49"/>
      <c r="BKE685" s="50"/>
      <c r="BKF685" s="47"/>
      <c r="BKG685" s="47"/>
      <c r="BKH685" s="47"/>
      <c r="BKI685" s="48"/>
      <c r="BKJ685" s="43"/>
      <c r="BKK685" s="44"/>
      <c r="BKL685" s="9"/>
      <c r="BKM685" s="49"/>
      <c r="BKN685" s="49"/>
      <c r="BKO685" s="49"/>
      <c r="BKP685" s="50"/>
      <c r="BKQ685" s="47"/>
      <c r="BKR685" s="47"/>
      <c r="BKS685" s="47"/>
      <c r="BKT685" s="48"/>
      <c r="BKU685" s="43"/>
      <c r="BKV685" s="44"/>
      <c r="BKW685" s="9"/>
      <c r="BKX685" s="49"/>
      <c r="BKY685" s="49"/>
      <c r="BKZ685" s="49"/>
      <c r="BLA685" s="50"/>
      <c r="BLB685" s="47"/>
      <c r="BLC685" s="47"/>
      <c r="BLD685" s="47"/>
      <c r="BLE685" s="48"/>
      <c r="BLF685" s="43"/>
      <c r="BLG685" s="44"/>
      <c r="BLH685" s="9"/>
      <c r="BLI685" s="49"/>
      <c r="BLJ685" s="49"/>
      <c r="BLK685" s="49"/>
      <c r="BLL685" s="50"/>
      <c r="BLM685" s="47"/>
      <c r="BLN685" s="47"/>
      <c r="BLO685" s="47"/>
      <c r="BLP685" s="48"/>
      <c r="BLQ685" s="43"/>
      <c r="BLR685" s="44"/>
      <c r="BLS685" s="9"/>
      <c r="BLT685" s="49"/>
      <c r="BLU685" s="49"/>
      <c r="BLV685" s="49"/>
      <c r="BLW685" s="50"/>
      <c r="BLX685" s="47"/>
      <c r="BLY685" s="47"/>
      <c r="BLZ685" s="47"/>
      <c r="BMA685" s="48"/>
      <c r="BMB685" s="43"/>
      <c r="BMC685" s="44"/>
      <c r="BMD685" s="9"/>
      <c r="BME685" s="49"/>
      <c r="BMF685" s="49"/>
      <c r="BMG685" s="49"/>
      <c r="BMH685" s="50"/>
      <c r="BMI685" s="47"/>
      <c r="BMJ685" s="47"/>
      <c r="BMK685" s="47"/>
      <c r="BML685" s="48"/>
      <c r="BMM685" s="43"/>
      <c r="BMN685" s="44"/>
      <c r="BMO685" s="9"/>
      <c r="BMP685" s="49"/>
      <c r="BMQ685" s="49"/>
      <c r="BMR685" s="49"/>
      <c r="BMS685" s="50"/>
      <c r="BMT685" s="47"/>
      <c r="BMU685" s="47"/>
      <c r="BMV685" s="47"/>
      <c r="BMW685" s="48"/>
      <c r="BMX685" s="43"/>
      <c r="BMY685" s="44"/>
      <c r="BMZ685" s="9"/>
      <c r="BNA685" s="49"/>
      <c r="BNB685" s="49"/>
      <c r="BNC685" s="49"/>
      <c r="BND685" s="50"/>
      <c r="BNE685" s="47"/>
      <c r="BNF685" s="47"/>
      <c r="BNG685" s="47"/>
      <c r="BNH685" s="48"/>
      <c r="BNI685" s="43"/>
      <c r="BNJ685" s="44"/>
      <c r="BNK685" s="9"/>
      <c r="BNL685" s="49"/>
      <c r="BNM685" s="49"/>
      <c r="BNN685" s="49"/>
      <c r="BNO685" s="50"/>
      <c r="BNP685" s="47"/>
      <c r="BNQ685" s="47"/>
      <c r="BNR685" s="47"/>
      <c r="BNS685" s="48"/>
      <c r="BNT685" s="43"/>
      <c r="BNU685" s="44"/>
      <c r="BNV685" s="9"/>
      <c r="BNW685" s="49"/>
      <c r="BNX685" s="49"/>
      <c r="BNY685" s="49"/>
      <c r="BNZ685" s="50"/>
      <c r="BOA685" s="47"/>
      <c r="BOB685" s="47"/>
      <c r="BOC685" s="47"/>
      <c r="BOD685" s="48"/>
      <c r="BOE685" s="43"/>
      <c r="BOF685" s="44"/>
      <c r="BOG685" s="9"/>
      <c r="BOH685" s="49"/>
      <c r="BOI685" s="49"/>
      <c r="BOJ685" s="49"/>
      <c r="BOK685" s="50"/>
      <c r="BOL685" s="47"/>
      <c r="BOM685" s="47"/>
      <c r="BON685" s="47"/>
      <c r="BOO685" s="48"/>
      <c r="BOP685" s="43"/>
      <c r="BOQ685" s="44"/>
      <c r="BOR685" s="9"/>
      <c r="BOS685" s="49"/>
      <c r="BOT685" s="49"/>
      <c r="BOU685" s="49"/>
      <c r="BOV685" s="50"/>
      <c r="BOW685" s="47"/>
      <c r="BOX685" s="47"/>
      <c r="BOY685" s="47"/>
      <c r="BOZ685" s="48"/>
      <c r="BPA685" s="43"/>
      <c r="BPB685" s="44"/>
      <c r="BPC685" s="9"/>
      <c r="BPD685" s="49"/>
      <c r="BPE685" s="49"/>
      <c r="BPF685" s="49"/>
      <c r="BPG685" s="50"/>
      <c r="BPH685" s="47"/>
      <c r="BPI685" s="47"/>
      <c r="BPJ685" s="47"/>
      <c r="BPK685" s="48"/>
      <c r="BPL685" s="43"/>
      <c r="BPM685" s="44"/>
      <c r="BPN685" s="9"/>
      <c r="BPO685" s="49"/>
      <c r="BPP685" s="49"/>
      <c r="BPQ685" s="49"/>
      <c r="BPR685" s="50"/>
      <c r="BPS685" s="47"/>
      <c r="BPT685" s="47"/>
      <c r="BPU685" s="47"/>
      <c r="BPV685" s="48"/>
      <c r="BPW685" s="43"/>
      <c r="BPX685" s="44"/>
      <c r="BPY685" s="9"/>
      <c r="BPZ685" s="49"/>
      <c r="BQA685" s="49"/>
      <c r="BQB685" s="49"/>
      <c r="BQC685" s="50"/>
      <c r="BQD685" s="47"/>
      <c r="BQE685" s="47"/>
      <c r="BQF685" s="47"/>
      <c r="BQG685" s="48"/>
      <c r="BQH685" s="43"/>
      <c r="BQI685" s="44"/>
      <c r="BQJ685" s="9"/>
      <c r="BQK685" s="49"/>
      <c r="BQL685" s="49"/>
      <c r="BQM685" s="49"/>
      <c r="BQN685" s="50"/>
      <c r="BQO685" s="47"/>
      <c r="BQP685" s="47"/>
      <c r="BQQ685" s="47"/>
      <c r="BQR685" s="48"/>
      <c r="BQS685" s="43"/>
      <c r="BQT685" s="44"/>
      <c r="BQU685" s="9"/>
      <c r="BQV685" s="49"/>
      <c r="BQW685" s="49"/>
      <c r="BQX685" s="49"/>
      <c r="BQY685" s="50"/>
      <c r="BQZ685" s="47"/>
      <c r="BRA685" s="47"/>
      <c r="BRB685" s="47"/>
      <c r="BRC685" s="48"/>
      <c r="BRD685" s="43"/>
      <c r="BRE685" s="44"/>
      <c r="BRF685" s="9"/>
      <c r="BRG685" s="49"/>
      <c r="BRH685" s="49"/>
      <c r="BRI685" s="49"/>
      <c r="BRJ685" s="50"/>
      <c r="BRK685" s="47"/>
      <c r="BRL685" s="47"/>
      <c r="BRM685" s="47"/>
      <c r="BRN685" s="48"/>
      <c r="BRO685" s="43"/>
      <c r="BRP685" s="44"/>
      <c r="BRQ685" s="9"/>
      <c r="BRR685" s="49"/>
      <c r="BRS685" s="49"/>
      <c r="BRT685" s="49"/>
      <c r="BRU685" s="50"/>
      <c r="BRV685" s="47"/>
      <c r="BRW685" s="47"/>
      <c r="BRX685" s="47"/>
      <c r="BRY685" s="48"/>
      <c r="BRZ685" s="43"/>
      <c r="BSA685" s="44"/>
      <c r="BSB685" s="9"/>
      <c r="BSC685" s="49"/>
      <c r="BSD685" s="49"/>
      <c r="BSE685" s="49"/>
      <c r="BSF685" s="50"/>
      <c r="BSG685" s="47"/>
      <c r="BSH685" s="47"/>
      <c r="BSI685" s="47"/>
      <c r="BSJ685" s="48"/>
      <c r="BSK685" s="43"/>
      <c r="BSL685" s="44"/>
      <c r="BSM685" s="9"/>
      <c r="BSN685" s="49"/>
      <c r="BSO685" s="49"/>
      <c r="BSP685" s="49"/>
      <c r="BSQ685" s="50"/>
      <c r="BSR685" s="47"/>
      <c r="BSS685" s="47"/>
      <c r="BST685" s="47"/>
      <c r="BSU685" s="48"/>
      <c r="BSV685" s="43"/>
      <c r="BSW685" s="44"/>
      <c r="BSX685" s="9"/>
      <c r="BSY685" s="49"/>
      <c r="BSZ685" s="49"/>
      <c r="BTA685" s="49"/>
      <c r="BTB685" s="50"/>
      <c r="BTC685" s="47"/>
      <c r="BTD685" s="47"/>
      <c r="BTE685" s="47"/>
      <c r="BTF685" s="48"/>
      <c r="BTG685" s="43"/>
      <c r="BTH685" s="44"/>
      <c r="BTI685" s="9"/>
      <c r="BTJ685" s="49"/>
      <c r="BTK685" s="49"/>
      <c r="BTL685" s="49"/>
      <c r="BTM685" s="50"/>
      <c r="BTN685" s="47"/>
      <c r="BTO685" s="47"/>
      <c r="BTP685" s="47"/>
      <c r="BTQ685" s="48"/>
      <c r="BTR685" s="43"/>
      <c r="BTS685" s="44"/>
      <c r="BTT685" s="9"/>
      <c r="BTU685" s="49"/>
      <c r="BTV685" s="49"/>
      <c r="BTW685" s="49"/>
      <c r="BTX685" s="50"/>
      <c r="BTY685" s="47"/>
      <c r="BTZ685" s="47"/>
      <c r="BUA685" s="47"/>
      <c r="BUB685" s="48"/>
      <c r="BUC685" s="43"/>
      <c r="BUD685" s="44"/>
      <c r="BUE685" s="9"/>
      <c r="BUF685" s="49"/>
      <c r="BUG685" s="49"/>
      <c r="BUH685" s="49"/>
      <c r="BUI685" s="50"/>
      <c r="BUJ685" s="47"/>
      <c r="BUK685" s="47"/>
      <c r="BUL685" s="47"/>
      <c r="BUM685" s="48"/>
      <c r="BUN685" s="43"/>
      <c r="BUO685" s="44"/>
      <c r="BUP685" s="9"/>
      <c r="BUQ685" s="49"/>
      <c r="BUR685" s="49"/>
      <c r="BUS685" s="49"/>
      <c r="BUT685" s="50"/>
      <c r="BUU685" s="47"/>
      <c r="BUV685" s="47"/>
      <c r="BUW685" s="47"/>
      <c r="BUX685" s="48"/>
      <c r="BUY685" s="43"/>
      <c r="BUZ685" s="44"/>
      <c r="BVA685" s="9"/>
      <c r="BVB685" s="49"/>
      <c r="BVC685" s="49"/>
      <c r="BVD685" s="49"/>
      <c r="BVE685" s="50"/>
      <c r="BVF685" s="47"/>
      <c r="BVG685" s="47"/>
      <c r="BVH685" s="47"/>
      <c r="BVI685" s="48"/>
      <c r="BVJ685" s="43"/>
      <c r="BVK685" s="44"/>
      <c r="BVL685" s="9"/>
      <c r="BVM685" s="49"/>
      <c r="BVN685" s="49"/>
      <c r="BVO685" s="49"/>
      <c r="BVP685" s="50"/>
      <c r="BVQ685" s="47"/>
      <c r="BVR685" s="47"/>
      <c r="BVS685" s="47"/>
      <c r="BVT685" s="48"/>
      <c r="BVU685" s="43"/>
      <c r="BVV685" s="44"/>
      <c r="BVW685" s="9"/>
      <c r="BVX685" s="49"/>
      <c r="BVY685" s="49"/>
      <c r="BVZ685" s="49"/>
      <c r="BWA685" s="50"/>
      <c r="BWB685" s="47"/>
      <c r="BWC685" s="47"/>
      <c r="BWD685" s="47"/>
      <c r="BWE685" s="48"/>
      <c r="BWF685" s="43"/>
      <c r="BWG685" s="44"/>
      <c r="BWH685" s="9"/>
      <c r="BWI685" s="49"/>
      <c r="BWJ685" s="49"/>
      <c r="BWK685" s="49"/>
      <c r="BWL685" s="50"/>
      <c r="BWM685" s="47"/>
      <c r="BWN685" s="47"/>
      <c r="BWO685" s="47"/>
      <c r="BWP685" s="48"/>
      <c r="BWQ685" s="43"/>
      <c r="BWR685" s="44"/>
      <c r="BWS685" s="9"/>
      <c r="BWT685" s="49"/>
      <c r="BWU685" s="49"/>
      <c r="BWV685" s="49"/>
      <c r="BWW685" s="50"/>
      <c r="BWX685" s="47"/>
      <c r="BWY685" s="47"/>
      <c r="BWZ685" s="47"/>
      <c r="BXA685" s="48"/>
      <c r="BXB685" s="43"/>
      <c r="BXC685" s="44"/>
      <c r="BXD685" s="9"/>
      <c r="BXE685" s="49"/>
      <c r="BXF685" s="49"/>
      <c r="BXG685" s="49"/>
      <c r="BXH685" s="50"/>
      <c r="BXI685" s="47"/>
      <c r="BXJ685" s="47"/>
      <c r="BXK685" s="47"/>
      <c r="BXL685" s="48"/>
      <c r="BXM685" s="43"/>
      <c r="BXN685" s="44"/>
      <c r="BXO685" s="9"/>
      <c r="BXP685" s="49"/>
      <c r="BXQ685" s="49"/>
      <c r="BXR685" s="49"/>
      <c r="BXS685" s="50"/>
      <c r="BXT685" s="47"/>
      <c r="BXU685" s="47"/>
      <c r="BXV685" s="47"/>
      <c r="BXW685" s="48"/>
      <c r="BXX685" s="43"/>
      <c r="BXY685" s="44"/>
      <c r="BXZ685" s="9"/>
      <c r="BYA685" s="49"/>
      <c r="BYB685" s="49"/>
      <c r="BYC685" s="49"/>
      <c r="BYD685" s="50"/>
      <c r="BYE685" s="47"/>
      <c r="BYF685" s="47"/>
      <c r="BYG685" s="47"/>
      <c r="BYH685" s="48"/>
      <c r="BYI685" s="43"/>
      <c r="BYJ685" s="44"/>
      <c r="BYK685" s="9"/>
      <c r="BYL685" s="49"/>
      <c r="BYM685" s="49"/>
      <c r="BYN685" s="49"/>
      <c r="BYO685" s="50"/>
      <c r="BYP685" s="47"/>
      <c r="BYQ685" s="47"/>
      <c r="BYR685" s="47"/>
      <c r="BYS685" s="48"/>
      <c r="BYT685" s="43"/>
      <c r="BYU685" s="44"/>
      <c r="BYV685" s="9"/>
      <c r="BYW685" s="49"/>
      <c r="BYX685" s="49"/>
      <c r="BYY685" s="49"/>
      <c r="BYZ685" s="50"/>
      <c r="BZA685" s="47"/>
      <c r="BZB685" s="47"/>
      <c r="BZC685" s="47"/>
      <c r="BZD685" s="48"/>
      <c r="BZE685" s="43"/>
      <c r="BZF685" s="44"/>
      <c r="BZG685" s="9"/>
      <c r="BZH685" s="49"/>
      <c r="BZI685" s="49"/>
      <c r="BZJ685" s="49"/>
      <c r="BZK685" s="50"/>
      <c r="BZL685" s="47"/>
      <c r="BZM685" s="47"/>
      <c r="BZN685" s="47"/>
      <c r="BZO685" s="48"/>
      <c r="BZP685" s="43"/>
      <c r="BZQ685" s="44"/>
      <c r="BZR685" s="9"/>
      <c r="BZS685" s="49"/>
      <c r="BZT685" s="49"/>
      <c r="BZU685" s="49"/>
      <c r="BZV685" s="50"/>
      <c r="BZW685" s="47"/>
      <c r="BZX685" s="47"/>
      <c r="BZY685" s="47"/>
      <c r="BZZ685" s="48"/>
      <c r="CAA685" s="43"/>
      <c r="CAB685" s="44"/>
      <c r="CAC685" s="9"/>
      <c r="CAD685" s="49"/>
      <c r="CAE685" s="49"/>
      <c r="CAF685" s="49"/>
      <c r="CAG685" s="50"/>
      <c r="CAH685" s="47"/>
      <c r="CAI685" s="47"/>
      <c r="CAJ685" s="47"/>
      <c r="CAK685" s="48"/>
      <c r="CAL685" s="43"/>
      <c r="CAM685" s="44"/>
      <c r="CAN685" s="9"/>
      <c r="CAO685" s="49"/>
      <c r="CAP685" s="49"/>
      <c r="CAQ685" s="49"/>
      <c r="CAR685" s="50"/>
      <c r="CAS685" s="47"/>
      <c r="CAT685" s="47"/>
      <c r="CAU685" s="47"/>
      <c r="CAV685" s="48"/>
      <c r="CAW685" s="43"/>
      <c r="CAX685" s="44"/>
      <c r="CAY685" s="9"/>
      <c r="CAZ685" s="49"/>
      <c r="CBA685" s="49"/>
      <c r="CBB685" s="49"/>
      <c r="CBC685" s="50"/>
      <c r="CBD685" s="47"/>
      <c r="CBE685" s="47"/>
      <c r="CBF685" s="47"/>
      <c r="CBG685" s="48"/>
      <c r="CBH685" s="43"/>
      <c r="CBI685" s="44"/>
      <c r="CBJ685" s="9"/>
      <c r="CBK685" s="49"/>
      <c r="CBL685" s="49"/>
      <c r="CBM685" s="49"/>
      <c r="CBN685" s="50"/>
      <c r="CBO685" s="47"/>
      <c r="CBP685" s="47"/>
      <c r="CBQ685" s="47"/>
      <c r="CBR685" s="48"/>
      <c r="CBS685" s="43"/>
      <c r="CBT685" s="44"/>
      <c r="CBU685" s="9"/>
      <c r="CBV685" s="49"/>
      <c r="CBW685" s="49"/>
      <c r="CBX685" s="49"/>
      <c r="CBY685" s="50"/>
      <c r="CBZ685" s="47"/>
      <c r="CCA685" s="47"/>
      <c r="CCB685" s="47"/>
      <c r="CCC685" s="48"/>
      <c r="CCD685" s="43"/>
      <c r="CCE685" s="44"/>
      <c r="CCF685" s="9"/>
      <c r="CCG685" s="49"/>
      <c r="CCH685" s="49"/>
      <c r="CCI685" s="49"/>
      <c r="CCJ685" s="50"/>
      <c r="CCK685" s="47"/>
      <c r="CCL685" s="47"/>
      <c r="CCM685" s="47"/>
      <c r="CCN685" s="48"/>
      <c r="CCO685" s="43"/>
      <c r="CCP685" s="44"/>
      <c r="CCQ685" s="9"/>
      <c r="CCR685" s="49"/>
      <c r="CCS685" s="49"/>
      <c r="CCT685" s="49"/>
      <c r="CCU685" s="50"/>
      <c r="CCV685" s="47"/>
      <c r="CCW685" s="47"/>
      <c r="CCX685" s="47"/>
      <c r="CCY685" s="48"/>
      <c r="CCZ685" s="43"/>
      <c r="CDA685" s="44"/>
      <c r="CDB685" s="9"/>
      <c r="CDC685" s="49"/>
      <c r="CDD685" s="49"/>
      <c r="CDE685" s="49"/>
      <c r="CDF685" s="50"/>
      <c r="CDG685" s="47"/>
      <c r="CDH685" s="47"/>
      <c r="CDI685" s="47"/>
      <c r="CDJ685" s="48"/>
      <c r="CDK685" s="43"/>
      <c r="CDL685" s="44"/>
      <c r="CDM685" s="9"/>
      <c r="CDN685" s="49"/>
      <c r="CDO685" s="49"/>
      <c r="CDP685" s="49"/>
      <c r="CDQ685" s="50"/>
      <c r="CDR685" s="47"/>
      <c r="CDS685" s="47"/>
      <c r="CDT685" s="47"/>
      <c r="CDU685" s="48"/>
      <c r="CDV685" s="43"/>
      <c r="CDW685" s="44"/>
      <c r="CDX685" s="9"/>
      <c r="CDY685" s="49"/>
      <c r="CDZ685" s="49"/>
      <c r="CEA685" s="49"/>
      <c r="CEB685" s="50"/>
      <c r="CEC685" s="47"/>
      <c r="CED685" s="47"/>
      <c r="CEE685" s="47"/>
      <c r="CEF685" s="48"/>
      <c r="CEG685" s="43"/>
      <c r="CEH685" s="44"/>
      <c r="CEI685" s="9"/>
      <c r="CEJ685" s="49"/>
      <c r="CEK685" s="49"/>
      <c r="CEL685" s="49"/>
      <c r="CEM685" s="50"/>
      <c r="CEN685" s="47"/>
      <c r="CEO685" s="47"/>
      <c r="CEP685" s="47"/>
      <c r="CEQ685" s="48"/>
      <c r="CER685" s="43"/>
      <c r="CES685" s="44"/>
      <c r="CET685" s="9"/>
      <c r="CEU685" s="49"/>
      <c r="CEV685" s="49"/>
      <c r="CEW685" s="49"/>
      <c r="CEX685" s="50"/>
      <c r="CEY685" s="47"/>
      <c r="CEZ685" s="47"/>
      <c r="CFA685" s="47"/>
      <c r="CFB685" s="48"/>
      <c r="CFC685" s="43"/>
      <c r="CFD685" s="44"/>
      <c r="CFE685" s="9"/>
      <c r="CFF685" s="49"/>
      <c r="CFG685" s="49"/>
      <c r="CFH685" s="49"/>
      <c r="CFI685" s="50"/>
      <c r="CFJ685" s="47"/>
      <c r="CFK685" s="47"/>
      <c r="CFL685" s="47"/>
      <c r="CFM685" s="48"/>
      <c r="CFN685" s="43"/>
      <c r="CFO685" s="44"/>
      <c r="CFP685" s="9"/>
      <c r="CFQ685" s="49"/>
      <c r="CFR685" s="49"/>
      <c r="CFS685" s="49"/>
      <c r="CFT685" s="50"/>
      <c r="CFU685" s="47"/>
      <c r="CFV685" s="47"/>
      <c r="CFW685" s="47"/>
      <c r="CFX685" s="48"/>
      <c r="CFY685" s="43"/>
      <c r="CFZ685" s="44"/>
      <c r="CGA685" s="9"/>
      <c r="CGB685" s="49"/>
      <c r="CGC685" s="49"/>
      <c r="CGD685" s="49"/>
      <c r="CGE685" s="50"/>
      <c r="CGF685" s="47"/>
      <c r="CGG685" s="47"/>
      <c r="CGH685" s="47"/>
      <c r="CGI685" s="48"/>
      <c r="CGJ685" s="43"/>
      <c r="CGK685" s="44"/>
      <c r="CGL685" s="9"/>
      <c r="CGM685" s="49"/>
      <c r="CGN685" s="49"/>
      <c r="CGO685" s="49"/>
      <c r="CGP685" s="50"/>
      <c r="CGQ685" s="47"/>
      <c r="CGR685" s="47"/>
      <c r="CGS685" s="47"/>
      <c r="CGT685" s="48"/>
      <c r="CGU685" s="43"/>
      <c r="CGV685" s="44"/>
      <c r="CGW685" s="9"/>
      <c r="CGX685" s="49"/>
      <c r="CGY685" s="49"/>
      <c r="CGZ685" s="49"/>
      <c r="CHA685" s="50"/>
      <c r="CHB685" s="47"/>
      <c r="CHC685" s="47"/>
      <c r="CHD685" s="47"/>
      <c r="CHE685" s="48"/>
      <c r="CHF685" s="43"/>
      <c r="CHG685" s="44"/>
      <c r="CHH685" s="9"/>
      <c r="CHI685" s="49"/>
      <c r="CHJ685" s="49"/>
      <c r="CHK685" s="49"/>
      <c r="CHL685" s="50"/>
      <c r="CHM685" s="47"/>
      <c r="CHN685" s="47"/>
      <c r="CHO685" s="47"/>
      <c r="CHP685" s="48"/>
      <c r="CHQ685" s="43"/>
      <c r="CHR685" s="44"/>
      <c r="CHS685" s="9"/>
      <c r="CHT685" s="49"/>
      <c r="CHU685" s="49"/>
      <c r="CHV685" s="49"/>
      <c r="CHW685" s="50"/>
      <c r="CHX685" s="47"/>
      <c r="CHY685" s="47"/>
      <c r="CHZ685" s="47"/>
      <c r="CIA685" s="48"/>
      <c r="CIB685" s="43"/>
      <c r="CIC685" s="44"/>
      <c r="CID685" s="9"/>
      <c r="CIE685" s="49"/>
      <c r="CIF685" s="49"/>
      <c r="CIG685" s="49"/>
      <c r="CIH685" s="50"/>
      <c r="CII685" s="47"/>
      <c r="CIJ685" s="47"/>
      <c r="CIK685" s="47"/>
      <c r="CIL685" s="48"/>
      <c r="CIM685" s="43"/>
      <c r="CIN685" s="44"/>
      <c r="CIO685" s="9"/>
      <c r="CIP685" s="49"/>
      <c r="CIQ685" s="49"/>
      <c r="CIR685" s="49"/>
      <c r="CIS685" s="50"/>
      <c r="CIT685" s="47"/>
      <c r="CIU685" s="47"/>
      <c r="CIV685" s="47"/>
      <c r="CIW685" s="48"/>
      <c r="CIX685" s="43"/>
      <c r="CIY685" s="44"/>
      <c r="CIZ685" s="9"/>
      <c r="CJA685" s="49"/>
      <c r="CJB685" s="49"/>
      <c r="CJC685" s="49"/>
      <c r="CJD685" s="50"/>
      <c r="CJE685" s="47"/>
      <c r="CJF685" s="47"/>
      <c r="CJG685" s="47"/>
      <c r="CJH685" s="48"/>
      <c r="CJI685" s="43"/>
      <c r="CJJ685" s="44"/>
      <c r="CJK685" s="9"/>
      <c r="CJL685" s="49"/>
      <c r="CJM685" s="49"/>
      <c r="CJN685" s="49"/>
      <c r="CJO685" s="50"/>
      <c r="CJP685" s="47"/>
      <c r="CJQ685" s="47"/>
      <c r="CJR685" s="47"/>
      <c r="CJS685" s="48"/>
      <c r="CJT685" s="43"/>
      <c r="CJU685" s="44"/>
      <c r="CJV685" s="9"/>
      <c r="CJW685" s="49"/>
      <c r="CJX685" s="49"/>
      <c r="CJY685" s="49"/>
      <c r="CJZ685" s="50"/>
      <c r="CKA685" s="47"/>
      <c r="CKB685" s="47"/>
      <c r="CKC685" s="47"/>
      <c r="CKD685" s="48"/>
      <c r="CKE685" s="43"/>
      <c r="CKF685" s="44"/>
      <c r="CKG685" s="9"/>
      <c r="CKH685" s="49"/>
      <c r="CKI685" s="49"/>
      <c r="CKJ685" s="49"/>
      <c r="CKK685" s="50"/>
      <c r="CKL685" s="47"/>
      <c r="CKM685" s="47"/>
      <c r="CKN685" s="47"/>
      <c r="CKO685" s="48"/>
      <c r="CKP685" s="43"/>
      <c r="CKQ685" s="44"/>
      <c r="CKR685" s="9"/>
      <c r="CKS685" s="49"/>
      <c r="CKT685" s="49"/>
      <c r="CKU685" s="49"/>
      <c r="CKV685" s="50"/>
      <c r="CKW685" s="47"/>
      <c r="CKX685" s="47"/>
      <c r="CKY685" s="47"/>
      <c r="CKZ685" s="48"/>
      <c r="CLA685" s="43"/>
      <c r="CLB685" s="44"/>
      <c r="CLC685" s="9"/>
      <c r="CLD685" s="49"/>
      <c r="CLE685" s="49"/>
      <c r="CLF685" s="49"/>
      <c r="CLG685" s="50"/>
      <c r="CLH685" s="47"/>
      <c r="CLI685" s="47"/>
      <c r="CLJ685" s="47"/>
      <c r="CLK685" s="48"/>
      <c r="CLL685" s="43"/>
      <c r="CLM685" s="44"/>
      <c r="CLN685" s="9"/>
      <c r="CLO685" s="49"/>
      <c r="CLP685" s="49"/>
      <c r="CLQ685" s="49"/>
      <c r="CLR685" s="50"/>
      <c r="CLS685" s="47"/>
      <c r="CLT685" s="47"/>
      <c r="CLU685" s="47"/>
      <c r="CLV685" s="48"/>
      <c r="CLW685" s="43"/>
      <c r="CLX685" s="44"/>
      <c r="CLY685" s="9"/>
      <c r="CLZ685" s="49"/>
      <c r="CMA685" s="49"/>
      <c r="CMB685" s="49"/>
      <c r="CMC685" s="50"/>
      <c r="CMD685" s="47"/>
      <c r="CME685" s="47"/>
      <c r="CMF685" s="47"/>
      <c r="CMG685" s="48"/>
      <c r="CMH685" s="43"/>
      <c r="CMI685" s="44"/>
      <c r="CMJ685" s="9"/>
      <c r="CMK685" s="49"/>
      <c r="CML685" s="49"/>
      <c r="CMM685" s="49"/>
      <c r="CMN685" s="50"/>
      <c r="CMO685" s="47"/>
      <c r="CMP685" s="47"/>
      <c r="CMQ685" s="47"/>
      <c r="CMR685" s="48"/>
      <c r="CMS685" s="43"/>
      <c r="CMT685" s="44"/>
      <c r="CMU685" s="9"/>
      <c r="CMV685" s="49"/>
      <c r="CMW685" s="49"/>
      <c r="CMX685" s="49"/>
      <c r="CMY685" s="50"/>
      <c r="CMZ685" s="47"/>
      <c r="CNA685" s="47"/>
      <c r="CNB685" s="47"/>
      <c r="CNC685" s="48"/>
      <c r="CND685" s="43"/>
      <c r="CNE685" s="44"/>
      <c r="CNF685" s="9"/>
      <c r="CNG685" s="49"/>
      <c r="CNH685" s="49"/>
      <c r="CNI685" s="49"/>
      <c r="CNJ685" s="50"/>
      <c r="CNK685" s="47"/>
      <c r="CNL685" s="47"/>
      <c r="CNM685" s="47"/>
      <c r="CNN685" s="48"/>
      <c r="CNO685" s="43"/>
      <c r="CNP685" s="44"/>
      <c r="CNQ685" s="9"/>
      <c r="CNR685" s="49"/>
      <c r="CNS685" s="49"/>
      <c r="CNT685" s="49"/>
      <c r="CNU685" s="50"/>
      <c r="CNV685" s="47"/>
      <c r="CNW685" s="47"/>
      <c r="CNX685" s="47"/>
      <c r="CNY685" s="48"/>
      <c r="CNZ685" s="43"/>
      <c r="COA685" s="44"/>
      <c r="COB685" s="9"/>
      <c r="COC685" s="49"/>
      <c r="COD685" s="49"/>
      <c r="COE685" s="49"/>
      <c r="COF685" s="50"/>
      <c r="COG685" s="47"/>
      <c r="COH685" s="47"/>
      <c r="COI685" s="47"/>
      <c r="COJ685" s="48"/>
      <c r="COK685" s="43"/>
      <c r="COL685" s="44"/>
      <c r="COM685" s="9"/>
      <c r="CON685" s="49"/>
      <c r="COO685" s="49"/>
      <c r="COP685" s="49"/>
      <c r="COQ685" s="50"/>
      <c r="COR685" s="47"/>
      <c r="COS685" s="47"/>
      <c r="COT685" s="47"/>
      <c r="COU685" s="48"/>
      <c r="COV685" s="43"/>
      <c r="COW685" s="44"/>
      <c r="COX685" s="9"/>
      <c r="COY685" s="49"/>
      <c r="COZ685" s="49"/>
      <c r="CPA685" s="49"/>
      <c r="CPB685" s="50"/>
      <c r="CPC685" s="47"/>
      <c r="CPD685" s="47"/>
      <c r="CPE685" s="47"/>
      <c r="CPF685" s="48"/>
      <c r="CPG685" s="43"/>
      <c r="CPH685" s="44"/>
      <c r="CPI685" s="9"/>
      <c r="CPJ685" s="49"/>
      <c r="CPK685" s="49"/>
      <c r="CPL685" s="49"/>
      <c r="CPM685" s="50"/>
      <c r="CPN685" s="47"/>
      <c r="CPO685" s="47"/>
      <c r="CPP685" s="47"/>
      <c r="CPQ685" s="48"/>
      <c r="CPR685" s="43"/>
      <c r="CPS685" s="44"/>
      <c r="CPT685" s="9"/>
      <c r="CPU685" s="49"/>
      <c r="CPV685" s="49"/>
      <c r="CPW685" s="49"/>
      <c r="CPX685" s="50"/>
      <c r="CPY685" s="47"/>
      <c r="CPZ685" s="47"/>
      <c r="CQA685" s="47"/>
      <c r="CQB685" s="48"/>
      <c r="CQC685" s="43"/>
      <c r="CQD685" s="44"/>
      <c r="CQE685" s="9"/>
      <c r="CQF685" s="49"/>
      <c r="CQG685" s="49"/>
      <c r="CQH685" s="49"/>
      <c r="CQI685" s="50"/>
      <c r="CQJ685" s="47"/>
      <c r="CQK685" s="47"/>
      <c r="CQL685" s="47"/>
      <c r="CQM685" s="48"/>
      <c r="CQN685" s="43"/>
      <c r="CQO685" s="44"/>
      <c r="CQP685" s="9"/>
      <c r="CQQ685" s="49"/>
      <c r="CQR685" s="49"/>
      <c r="CQS685" s="49"/>
      <c r="CQT685" s="50"/>
      <c r="CQU685" s="47"/>
      <c r="CQV685" s="47"/>
      <c r="CQW685" s="47"/>
      <c r="CQX685" s="48"/>
      <c r="CQY685" s="43"/>
      <c r="CQZ685" s="44"/>
      <c r="CRA685" s="9"/>
      <c r="CRB685" s="49"/>
      <c r="CRC685" s="49"/>
      <c r="CRD685" s="49"/>
      <c r="CRE685" s="50"/>
      <c r="CRF685" s="47"/>
      <c r="CRG685" s="47"/>
      <c r="CRH685" s="47"/>
      <c r="CRI685" s="48"/>
      <c r="CRJ685" s="43"/>
      <c r="CRK685" s="44"/>
      <c r="CRL685" s="9"/>
      <c r="CRM685" s="49"/>
      <c r="CRN685" s="49"/>
      <c r="CRO685" s="49"/>
      <c r="CRP685" s="50"/>
      <c r="CRQ685" s="47"/>
      <c r="CRR685" s="47"/>
      <c r="CRS685" s="47"/>
      <c r="CRT685" s="48"/>
      <c r="CRU685" s="43"/>
      <c r="CRV685" s="44"/>
      <c r="CRW685" s="9"/>
      <c r="CRX685" s="49"/>
      <c r="CRY685" s="49"/>
      <c r="CRZ685" s="49"/>
      <c r="CSA685" s="50"/>
      <c r="CSB685" s="47"/>
      <c r="CSC685" s="47"/>
      <c r="CSD685" s="47"/>
      <c r="CSE685" s="48"/>
      <c r="CSF685" s="43"/>
      <c r="CSG685" s="44"/>
      <c r="CSH685" s="9"/>
      <c r="CSI685" s="49"/>
      <c r="CSJ685" s="49"/>
      <c r="CSK685" s="49"/>
      <c r="CSL685" s="50"/>
      <c r="CSM685" s="47"/>
      <c r="CSN685" s="47"/>
      <c r="CSO685" s="47"/>
      <c r="CSP685" s="48"/>
      <c r="CSQ685" s="43"/>
      <c r="CSR685" s="44"/>
      <c r="CSS685" s="9"/>
      <c r="CST685" s="49"/>
      <c r="CSU685" s="49"/>
      <c r="CSV685" s="49"/>
      <c r="CSW685" s="50"/>
      <c r="CSX685" s="47"/>
      <c r="CSY685" s="47"/>
      <c r="CSZ685" s="47"/>
      <c r="CTA685" s="48"/>
      <c r="CTB685" s="43"/>
      <c r="CTC685" s="44"/>
      <c r="CTD685" s="9"/>
      <c r="CTE685" s="49"/>
      <c r="CTF685" s="49"/>
      <c r="CTG685" s="49"/>
      <c r="CTH685" s="50"/>
      <c r="CTI685" s="47"/>
      <c r="CTJ685" s="47"/>
      <c r="CTK685" s="47"/>
      <c r="CTL685" s="48"/>
      <c r="CTM685" s="43"/>
      <c r="CTN685" s="44"/>
      <c r="CTO685" s="9"/>
      <c r="CTP685" s="49"/>
      <c r="CTQ685" s="49"/>
      <c r="CTR685" s="49"/>
      <c r="CTS685" s="50"/>
      <c r="CTT685" s="47"/>
      <c r="CTU685" s="47"/>
      <c r="CTV685" s="47"/>
      <c r="CTW685" s="48"/>
      <c r="CTX685" s="43"/>
      <c r="CTY685" s="44"/>
      <c r="CTZ685" s="9"/>
      <c r="CUA685" s="49"/>
      <c r="CUB685" s="49"/>
      <c r="CUC685" s="49"/>
      <c r="CUD685" s="50"/>
      <c r="CUE685" s="47"/>
      <c r="CUF685" s="47"/>
      <c r="CUG685" s="47"/>
      <c r="CUH685" s="48"/>
      <c r="CUI685" s="43"/>
      <c r="CUJ685" s="44"/>
      <c r="CUK685" s="9"/>
      <c r="CUL685" s="49"/>
      <c r="CUM685" s="49"/>
      <c r="CUN685" s="49"/>
      <c r="CUO685" s="50"/>
      <c r="CUP685" s="47"/>
      <c r="CUQ685" s="47"/>
      <c r="CUR685" s="47"/>
      <c r="CUS685" s="48"/>
      <c r="CUT685" s="43"/>
      <c r="CUU685" s="44"/>
      <c r="CUV685" s="9"/>
      <c r="CUW685" s="49"/>
      <c r="CUX685" s="49"/>
      <c r="CUY685" s="49"/>
      <c r="CUZ685" s="50"/>
      <c r="CVA685" s="47"/>
      <c r="CVB685" s="47"/>
      <c r="CVC685" s="47"/>
      <c r="CVD685" s="48"/>
      <c r="CVE685" s="43"/>
      <c r="CVF685" s="44"/>
      <c r="CVG685" s="9"/>
      <c r="CVH685" s="49"/>
      <c r="CVI685" s="49"/>
      <c r="CVJ685" s="49"/>
      <c r="CVK685" s="50"/>
      <c r="CVL685" s="47"/>
      <c r="CVM685" s="47"/>
      <c r="CVN685" s="47"/>
      <c r="CVO685" s="48"/>
      <c r="CVP685" s="43"/>
      <c r="CVQ685" s="44"/>
      <c r="CVR685" s="9"/>
      <c r="CVS685" s="49"/>
      <c r="CVT685" s="49"/>
      <c r="CVU685" s="49"/>
      <c r="CVV685" s="50"/>
      <c r="CVW685" s="47"/>
      <c r="CVX685" s="47"/>
      <c r="CVY685" s="47"/>
      <c r="CVZ685" s="48"/>
      <c r="CWA685" s="43"/>
      <c r="CWB685" s="44"/>
      <c r="CWC685" s="9"/>
      <c r="CWD685" s="49"/>
      <c r="CWE685" s="49"/>
      <c r="CWF685" s="49"/>
      <c r="CWG685" s="50"/>
      <c r="CWH685" s="47"/>
      <c r="CWI685" s="47"/>
      <c r="CWJ685" s="47"/>
      <c r="CWK685" s="48"/>
      <c r="CWL685" s="43"/>
      <c r="CWM685" s="44"/>
      <c r="CWN685" s="9"/>
      <c r="CWO685" s="49"/>
      <c r="CWP685" s="49"/>
      <c r="CWQ685" s="49"/>
      <c r="CWR685" s="50"/>
      <c r="CWS685" s="47"/>
      <c r="CWT685" s="47"/>
      <c r="CWU685" s="47"/>
      <c r="CWV685" s="48"/>
      <c r="CWW685" s="43"/>
      <c r="CWX685" s="44"/>
      <c r="CWY685" s="9"/>
      <c r="CWZ685" s="49"/>
      <c r="CXA685" s="49"/>
      <c r="CXB685" s="49"/>
      <c r="CXC685" s="50"/>
      <c r="CXD685" s="47"/>
      <c r="CXE685" s="47"/>
      <c r="CXF685" s="47"/>
      <c r="CXG685" s="48"/>
      <c r="CXH685" s="43"/>
      <c r="CXI685" s="44"/>
      <c r="CXJ685" s="9"/>
      <c r="CXK685" s="49"/>
      <c r="CXL685" s="49"/>
      <c r="CXM685" s="49"/>
      <c r="CXN685" s="50"/>
      <c r="CXO685" s="47"/>
      <c r="CXP685" s="47"/>
      <c r="CXQ685" s="47"/>
      <c r="CXR685" s="48"/>
      <c r="CXS685" s="43"/>
      <c r="CXT685" s="44"/>
      <c r="CXU685" s="9"/>
      <c r="CXV685" s="49"/>
      <c r="CXW685" s="49"/>
      <c r="CXX685" s="49"/>
      <c r="CXY685" s="50"/>
      <c r="CXZ685" s="47"/>
      <c r="CYA685" s="47"/>
      <c r="CYB685" s="47"/>
      <c r="CYC685" s="48"/>
      <c r="CYD685" s="43"/>
      <c r="CYE685" s="44"/>
      <c r="CYF685" s="9"/>
      <c r="CYG685" s="49"/>
      <c r="CYH685" s="49"/>
      <c r="CYI685" s="49"/>
      <c r="CYJ685" s="50"/>
      <c r="CYK685" s="47"/>
      <c r="CYL685" s="47"/>
      <c r="CYM685" s="47"/>
      <c r="CYN685" s="48"/>
      <c r="CYO685" s="43"/>
      <c r="CYP685" s="44"/>
      <c r="CYQ685" s="9"/>
      <c r="CYR685" s="49"/>
      <c r="CYS685" s="49"/>
      <c r="CYT685" s="49"/>
      <c r="CYU685" s="50"/>
      <c r="CYV685" s="47"/>
      <c r="CYW685" s="47"/>
      <c r="CYX685" s="47"/>
      <c r="CYY685" s="48"/>
      <c r="CYZ685" s="43"/>
      <c r="CZA685" s="44"/>
      <c r="CZB685" s="9"/>
      <c r="CZC685" s="49"/>
      <c r="CZD685" s="49"/>
      <c r="CZE685" s="49"/>
      <c r="CZF685" s="50"/>
      <c r="CZG685" s="47"/>
      <c r="CZH685" s="47"/>
      <c r="CZI685" s="47"/>
      <c r="CZJ685" s="48"/>
      <c r="CZK685" s="43"/>
      <c r="CZL685" s="44"/>
      <c r="CZM685" s="9"/>
      <c r="CZN685" s="49"/>
      <c r="CZO685" s="49"/>
      <c r="CZP685" s="49"/>
      <c r="CZQ685" s="50"/>
      <c r="CZR685" s="47"/>
      <c r="CZS685" s="47"/>
      <c r="CZT685" s="47"/>
      <c r="CZU685" s="48"/>
      <c r="CZV685" s="43"/>
      <c r="CZW685" s="44"/>
      <c r="CZX685" s="9"/>
      <c r="CZY685" s="49"/>
      <c r="CZZ685" s="49"/>
      <c r="DAA685" s="49"/>
      <c r="DAB685" s="50"/>
      <c r="DAC685" s="47"/>
      <c r="DAD685" s="47"/>
      <c r="DAE685" s="47"/>
      <c r="DAF685" s="48"/>
      <c r="DAG685" s="43"/>
      <c r="DAH685" s="44"/>
      <c r="DAI685" s="9"/>
      <c r="DAJ685" s="49"/>
      <c r="DAK685" s="49"/>
      <c r="DAL685" s="49"/>
      <c r="DAM685" s="50"/>
      <c r="DAN685" s="47"/>
      <c r="DAO685" s="47"/>
      <c r="DAP685" s="47"/>
      <c r="DAQ685" s="48"/>
      <c r="DAR685" s="43"/>
      <c r="DAS685" s="44"/>
      <c r="DAT685" s="9"/>
      <c r="DAU685" s="49"/>
      <c r="DAV685" s="49"/>
      <c r="DAW685" s="49"/>
      <c r="DAX685" s="50"/>
      <c r="DAY685" s="47"/>
      <c r="DAZ685" s="47"/>
      <c r="DBA685" s="47"/>
      <c r="DBB685" s="48"/>
      <c r="DBC685" s="43"/>
      <c r="DBD685" s="44"/>
      <c r="DBE685" s="9"/>
      <c r="DBF685" s="49"/>
      <c r="DBG685" s="49"/>
      <c r="DBH685" s="49"/>
      <c r="DBI685" s="50"/>
      <c r="DBJ685" s="47"/>
      <c r="DBK685" s="47"/>
      <c r="DBL685" s="47"/>
      <c r="DBM685" s="48"/>
      <c r="DBN685" s="43"/>
      <c r="DBO685" s="44"/>
      <c r="DBP685" s="9"/>
      <c r="DBQ685" s="49"/>
      <c r="DBR685" s="49"/>
      <c r="DBS685" s="49"/>
      <c r="DBT685" s="50"/>
      <c r="DBU685" s="47"/>
      <c r="DBV685" s="47"/>
      <c r="DBW685" s="47"/>
      <c r="DBX685" s="48"/>
      <c r="DBY685" s="43"/>
      <c r="DBZ685" s="44"/>
      <c r="DCA685" s="9"/>
      <c r="DCB685" s="49"/>
      <c r="DCC685" s="49"/>
      <c r="DCD685" s="49"/>
      <c r="DCE685" s="50"/>
      <c r="DCF685" s="47"/>
      <c r="DCG685" s="47"/>
      <c r="DCH685" s="47"/>
      <c r="DCI685" s="48"/>
      <c r="DCJ685" s="43"/>
      <c r="DCK685" s="44"/>
      <c r="DCL685" s="9"/>
      <c r="DCM685" s="49"/>
      <c r="DCN685" s="49"/>
      <c r="DCO685" s="49"/>
      <c r="DCP685" s="50"/>
      <c r="DCQ685" s="47"/>
      <c r="DCR685" s="47"/>
      <c r="DCS685" s="47"/>
      <c r="DCT685" s="48"/>
      <c r="DCU685" s="43"/>
      <c r="DCV685" s="44"/>
      <c r="DCW685" s="9"/>
      <c r="DCX685" s="49"/>
      <c r="DCY685" s="49"/>
      <c r="DCZ685" s="49"/>
      <c r="DDA685" s="50"/>
      <c r="DDB685" s="47"/>
      <c r="DDC685" s="47"/>
      <c r="DDD685" s="47"/>
      <c r="DDE685" s="48"/>
      <c r="DDF685" s="43"/>
      <c r="DDG685" s="44"/>
      <c r="DDH685" s="9"/>
      <c r="DDI685" s="49"/>
      <c r="DDJ685" s="49"/>
      <c r="DDK685" s="49"/>
      <c r="DDL685" s="50"/>
      <c r="DDM685" s="47"/>
      <c r="DDN685" s="47"/>
      <c r="DDO685" s="47"/>
      <c r="DDP685" s="48"/>
      <c r="DDQ685" s="43"/>
      <c r="DDR685" s="44"/>
      <c r="DDS685" s="9"/>
      <c r="DDT685" s="49"/>
      <c r="DDU685" s="49"/>
      <c r="DDV685" s="49"/>
      <c r="DDW685" s="50"/>
      <c r="DDX685" s="47"/>
      <c r="DDY685" s="47"/>
      <c r="DDZ685" s="47"/>
      <c r="DEA685" s="48"/>
      <c r="DEB685" s="43"/>
      <c r="DEC685" s="44"/>
      <c r="DED685" s="9"/>
      <c r="DEE685" s="49"/>
      <c r="DEF685" s="49"/>
      <c r="DEG685" s="49"/>
      <c r="DEH685" s="50"/>
      <c r="DEI685" s="47"/>
      <c r="DEJ685" s="47"/>
      <c r="DEK685" s="47"/>
      <c r="DEL685" s="48"/>
      <c r="DEM685" s="43"/>
      <c r="DEN685" s="44"/>
      <c r="DEO685" s="9"/>
      <c r="DEP685" s="49"/>
      <c r="DEQ685" s="49"/>
      <c r="DER685" s="49"/>
      <c r="DES685" s="50"/>
      <c r="DET685" s="47"/>
      <c r="DEU685" s="47"/>
      <c r="DEV685" s="47"/>
      <c r="DEW685" s="48"/>
      <c r="DEX685" s="43"/>
      <c r="DEY685" s="44"/>
      <c r="DEZ685" s="9"/>
      <c r="DFA685" s="49"/>
      <c r="DFB685" s="49"/>
      <c r="DFC685" s="49"/>
      <c r="DFD685" s="50"/>
      <c r="DFE685" s="47"/>
      <c r="DFF685" s="47"/>
      <c r="DFG685" s="47"/>
      <c r="DFH685" s="48"/>
      <c r="DFI685" s="43"/>
      <c r="DFJ685" s="44"/>
      <c r="DFK685" s="9"/>
      <c r="DFL685" s="49"/>
      <c r="DFM685" s="49"/>
      <c r="DFN685" s="49"/>
      <c r="DFO685" s="50"/>
      <c r="DFP685" s="47"/>
      <c r="DFQ685" s="47"/>
      <c r="DFR685" s="47"/>
      <c r="DFS685" s="48"/>
      <c r="DFT685" s="43"/>
      <c r="DFU685" s="44"/>
      <c r="DFV685" s="9"/>
      <c r="DFW685" s="49"/>
      <c r="DFX685" s="49"/>
      <c r="DFY685" s="49"/>
      <c r="DFZ685" s="50"/>
      <c r="DGA685" s="47"/>
      <c r="DGB685" s="47"/>
      <c r="DGC685" s="47"/>
      <c r="DGD685" s="48"/>
      <c r="DGE685" s="43"/>
      <c r="DGF685" s="44"/>
      <c r="DGG685" s="9"/>
      <c r="DGH685" s="49"/>
      <c r="DGI685" s="49"/>
      <c r="DGJ685" s="49"/>
      <c r="DGK685" s="50"/>
      <c r="DGL685" s="47"/>
      <c r="DGM685" s="47"/>
      <c r="DGN685" s="47"/>
      <c r="DGO685" s="48"/>
      <c r="DGP685" s="43"/>
      <c r="DGQ685" s="44"/>
      <c r="DGR685" s="9"/>
      <c r="DGS685" s="49"/>
      <c r="DGT685" s="49"/>
      <c r="DGU685" s="49"/>
      <c r="DGV685" s="50"/>
      <c r="DGW685" s="47"/>
      <c r="DGX685" s="47"/>
      <c r="DGY685" s="47"/>
      <c r="DGZ685" s="48"/>
      <c r="DHA685" s="43"/>
      <c r="DHB685" s="44"/>
      <c r="DHC685" s="9"/>
      <c r="DHD685" s="49"/>
      <c r="DHE685" s="49"/>
      <c r="DHF685" s="49"/>
      <c r="DHG685" s="50"/>
      <c r="DHH685" s="47"/>
      <c r="DHI685" s="47"/>
      <c r="DHJ685" s="47"/>
      <c r="DHK685" s="48"/>
      <c r="DHL685" s="43"/>
      <c r="DHM685" s="44"/>
      <c r="DHN685" s="9"/>
      <c r="DHO685" s="49"/>
      <c r="DHP685" s="49"/>
      <c r="DHQ685" s="49"/>
      <c r="DHR685" s="50"/>
      <c r="DHS685" s="47"/>
      <c r="DHT685" s="47"/>
      <c r="DHU685" s="47"/>
      <c r="DHV685" s="48"/>
      <c r="DHW685" s="43"/>
      <c r="DHX685" s="44"/>
      <c r="DHY685" s="9"/>
      <c r="DHZ685" s="49"/>
      <c r="DIA685" s="49"/>
      <c r="DIB685" s="49"/>
      <c r="DIC685" s="50"/>
      <c r="DID685" s="47"/>
      <c r="DIE685" s="47"/>
      <c r="DIF685" s="47"/>
      <c r="DIG685" s="48"/>
      <c r="DIH685" s="43"/>
      <c r="DII685" s="44"/>
      <c r="DIJ685" s="9"/>
      <c r="DIK685" s="49"/>
      <c r="DIL685" s="49"/>
      <c r="DIM685" s="49"/>
      <c r="DIN685" s="50"/>
      <c r="DIO685" s="47"/>
      <c r="DIP685" s="47"/>
      <c r="DIQ685" s="47"/>
      <c r="DIR685" s="48"/>
      <c r="DIS685" s="43"/>
      <c r="DIT685" s="44"/>
      <c r="DIU685" s="9"/>
      <c r="DIV685" s="49"/>
      <c r="DIW685" s="49"/>
      <c r="DIX685" s="49"/>
      <c r="DIY685" s="50"/>
      <c r="DIZ685" s="47"/>
      <c r="DJA685" s="47"/>
      <c r="DJB685" s="47"/>
      <c r="DJC685" s="48"/>
      <c r="DJD685" s="43"/>
      <c r="DJE685" s="44"/>
      <c r="DJF685" s="9"/>
      <c r="DJG685" s="49"/>
      <c r="DJH685" s="49"/>
      <c r="DJI685" s="49"/>
      <c r="DJJ685" s="50"/>
      <c r="DJK685" s="47"/>
      <c r="DJL685" s="47"/>
      <c r="DJM685" s="47"/>
      <c r="DJN685" s="48"/>
      <c r="DJO685" s="43"/>
      <c r="DJP685" s="44"/>
      <c r="DJQ685" s="9"/>
      <c r="DJR685" s="49"/>
      <c r="DJS685" s="49"/>
      <c r="DJT685" s="49"/>
      <c r="DJU685" s="50"/>
      <c r="DJV685" s="47"/>
      <c r="DJW685" s="47"/>
      <c r="DJX685" s="47"/>
      <c r="DJY685" s="48"/>
      <c r="DJZ685" s="43"/>
      <c r="DKA685" s="44"/>
      <c r="DKB685" s="9"/>
      <c r="DKC685" s="49"/>
      <c r="DKD685" s="49"/>
      <c r="DKE685" s="49"/>
      <c r="DKF685" s="50"/>
      <c r="DKG685" s="47"/>
      <c r="DKH685" s="47"/>
      <c r="DKI685" s="47"/>
      <c r="DKJ685" s="48"/>
      <c r="DKK685" s="43"/>
      <c r="DKL685" s="44"/>
      <c r="DKM685" s="9"/>
      <c r="DKN685" s="49"/>
      <c r="DKO685" s="49"/>
      <c r="DKP685" s="49"/>
      <c r="DKQ685" s="50"/>
      <c r="DKR685" s="47"/>
      <c r="DKS685" s="47"/>
      <c r="DKT685" s="47"/>
      <c r="DKU685" s="48"/>
      <c r="DKV685" s="43"/>
      <c r="DKW685" s="44"/>
      <c r="DKX685" s="9"/>
      <c r="DKY685" s="49"/>
      <c r="DKZ685" s="49"/>
      <c r="DLA685" s="49"/>
      <c r="DLB685" s="50"/>
      <c r="DLC685" s="47"/>
      <c r="DLD685" s="47"/>
      <c r="DLE685" s="47"/>
      <c r="DLF685" s="48"/>
      <c r="DLG685" s="43"/>
      <c r="DLH685" s="44"/>
      <c r="DLI685" s="9"/>
      <c r="DLJ685" s="49"/>
      <c r="DLK685" s="49"/>
      <c r="DLL685" s="49"/>
      <c r="DLM685" s="50"/>
      <c r="DLN685" s="47"/>
      <c r="DLO685" s="47"/>
      <c r="DLP685" s="47"/>
      <c r="DLQ685" s="48"/>
      <c r="DLR685" s="43"/>
      <c r="DLS685" s="44"/>
      <c r="DLT685" s="9"/>
      <c r="DLU685" s="49"/>
      <c r="DLV685" s="49"/>
      <c r="DLW685" s="49"/>
      <c r="DLX685" s="50"/>
      <c r="DLY685" s="47"/>
      <c r="DLZ685" s="47"/>
      <c r="DMA685" s="47"/>
      <c r="DMB685" s="48"/>
      <c r="DMC685" s="43"/>
      <c r="DMD685" s="44"/>
      <c r="DME685" s="9"/>
      <c r="DMF685" s="49"/>
      <c r="DMG685" s="49"/>
      <c r="DMH685" s="49"/>
      <c r="DMI685" s="50"/>
      <c r="DMJ685" s="47"/>
      <c r="DMK685" s="47"/>
      <c r="DML685" s="47"/>
      <c r="DMM685" s="48"/>
      <c r="DMN685" s="43"/>
      <c r="DMO685" s="44"/>
      <c r="DMP685" s="9"/>
      <c r="DMQ685" s="49"/>
      <c r="DMR685" s="49"/>
      <c r="DMS685" s="49"/>
      <c r="DMT685" s="50"/>
      <c r="DMU685" s="47"/>
      <c r="DMV685" s="47"/>
      <c r="DMW685" s="47"/>
      <c r="DMX685" s="48"/>
      <c r="DMY685" s="43"/>
      <c r="DMZ685" s="44"/>
      <c r="DNA685" s="9"/>
      <c r="DNB685" s="49"/>
      <c r="DNC685" s="49"/>
      <c r="DND685" s="49"/>
      <c r="DNE685" s="50"/>
      <c r="DNF685" s="47"/>
      <c r="DNG685" s="47"/>
      <c r="DNH685" s="47"/>
      <c r="DNI685" s="48"/>
      <c r="DNJ685" s="43"/>
      <c r="DNK685" s="44"/>
      <c r="DNL685" s="9"/>
      <c r="DNM685" s="49"/>
      <c r="DNN685" s="49"/>
      <c r="DNO685" s="49"/>
      <c r="DNP685" s="50"/>
      <c r="DNQ685" s="47"/>
      <c r="DNR685" s="47"/>
      <c r="DNS685" s="47"/>
      <c r="DNT685" s="48"/>
      <c r="DNU685" s="43"/>
      <c r="DNV685" s="44"/>
      <c r="DNW685" s="9"/>
      <c r="DNX685" s="49"/>
      <c r="DNY685" s="49"/>
      <c r="DNZ685" s="49"/>
      <c r="DOA685" s="50"/>
      <c r="DOB685" s="47"/>
      <c r="DOC685" s="47"/>
      <c r="DOD685" s="47"/>
      <c r="DOE685" s="48"/>
      <c r="DOF685" s="43"/>
      <c r="DOG685" s="44"/>
      <c r="DOH685" s="9"/>
      <c r="DOI685" s="49"/>
      <c r="DOJ685" s="49"/>
      <c r="DOK685" s="49"/>
      <c r="DOL685" s="50"/>
      <c r="DOM685" s="47"/>
      <c r="DON685" s="47"/>
      <c r="DOO685" s="47"/>
      <c r="DOP685" s="48"/>
      <c r="DOQ685" s="43"/>
      <c r="DOR685" s="44"/>
      <c r="DOS685" s="9"/>
      <c r="DOT685" s="49"/>
      <c r="DOU685" s="49"/>
      <c r="DOV685" s="49"/>
      <c r="DOW685" s="50"/>
      <c r="DOX685" s="47"/>
      <c r="DOY685" s="47"/>
      <c r="DOZ685" s="47"/>
      <c r="DPA685" s="48"/>
      <c r="DPB685" s="43"/>
      <c r="DPC685" s="44"/>
      <c r="DPD685" s="9"/>
      <c r="DPE685" s="49"/>
      <c r="DPF685" s="49"/>
      <c r="DPG685" s="49"/>
      <c r="DPH685" s="50"/>
      <c r="DPI685" s="47"/>
      <c r="DPJ685" s="47"/>
      <c r="DPK685" s="47"/>
      <c r="DPL685" s="48"/>
      <c r="DPM685" s="43"/>
      <c r="DPN685" s="44"/>
      <c r="DPO685" s="9"/>
      <c r="DPP685" s="49"/>
      <c r="DPQ685" s="49"/>
      <c r="DPR685" s="49"/>
      <c r="DPS685" s="50"/>
      <c r="DPT685" s="47"/>
      <c r="DPU685" s="47"/>
      <c r="DPV685" s="47"/>
      <c r="DPW685" s="48"/>
      <c r="DPX685" s="43"/>
      <c r="DPY685" s="44"/>
      <c r="DPZ685" s="9"/>
      <c r="DQA685" s="49"/>
      <c r="DQB685" s="49"/>
      <c r="DQC685" s="49"/>
      <c r="DQD685" s="50"/>
      <c r="DQE685" s="47"/>
      <c r="DQF685" s="47"/>
      <c r="DQG685" s="47"/>
      <c r="DQH685" s="48"/>
      <c r="DQI685" s="43"/>
      <c r="DQJ685" s="44"/>
      <c r="DQK685" s="9"/>
      <c r="DQL685" s="49"/>
      <c r="DQM685" s="49"/>
      <c r="DQN685" s="49"/>
      <c r="DQO685" s="50"/>
      <c r="DQP685" s="47"/>
      <c r="DQQ685" s="47"/>
      <c r="DQR685" s="47"/>
      <c r="DQS685" s="48"/>
      <c r="DQT685" s="43"/>
      <c r="DQU685" s="44"/>
      <c r="DQV685" s="9"/>
      <c r="DQW685" s="49"/>
      <c r="DQX685" s="49"/>
      <c r="DQY685" s="49"/>
      <c r="DQZ685" s="50"/>
      <c r="DRA685" s="47"/>
      <c r="DRB685" s="47"/>
      <c r="DRC685" s="47"/>
      <c r="DRD685" s="48"/>
      <c r="DRE685" s="43"/>
      <c r="DRF685" s="44"/>
      <c r="DRG685" s="9"/>
      <c r="DRH685" s="49"/>
      <c r="DRI685" s="49"/>
      <c r="DRJ685" s="49"/>
      <c r="DRK685" s="50"/>
      <c r="DRL685" s="47"/>
      <c r="DRM685" s="47"/>
      <c r="DRN685" s="47"/>
      <c r="DRO685" s="48"/>
      <c r="DRP685" s="43"/>
      <c r="DRQ685" s="44"/>
      <c r="DRR685" s="9"/>
      <c r="DRS685" s="49"/>
      <c r="DRT685" s="49"/>
      <c r="DRU685" s="49"/>
      <c r="DRV685" s="50"/>
      <c r="DRW685" s="47"/>
      <c r="DRX685" s="47"/>
      <c r="DRY685" s="47"/>
      <c r="DRZ685" s="48"/>
      <c r="DSA685" s="43"/>
      <c r="DSB685" s="44"/>
      <c r="DSC685" s="9"/>
      <c r="DSD685" s="49"/>
      <c r="DSE685" s="49"/>
      <c r="DSF685" s="49"/>
      <c r="DSG685" s="50"/>
      <c r="DSH685" s="47"/>
      <c r="DSI685" s="47"/>
      <c r="DSJ685" s="47"/>
      <c r="DSK685" s="48"/>
      <c r="DSL685" s="43"/>
      <c r="DSM685" s="44"/>
      <c r="DSN685" s="9"/>
      <c r="DSO685" s="49"/>
      <c r="DSP685" s="49"/>
      <c r="DSQ685" s="49"/>
      <c r="DSR685" s="50"/>
      <c r="DSS685" s="47"/>
      <c r="DST685" s="47"/>
      <c r="DSU685" s="47"/>
      <c r="DSV685" s="48"/>
      <c r="DSW685" s="43"/>
      <c r="DSX685" s="44"/>
      <c r="DSY685" s="9"/>
      <c r="DSZ685" s="49"/>
      <c r="DTA685" s="49"/>
      <c r="DTB685" s="49"/>
      <c r="DTC685" s="50"/>
      <c r="DTD685" s="47"/>
      <c r="DTE685" s="47"/>
      <c r="DTF685" s="47"/>
      <c r="DTG685" s="48"/>
      <c r="DTH685" s="43"/>
      <c r="DTI685" s="44"/>
      <c r="DTJ685" s="9"/>
      <c r="DTK685" s="49"/>
      <c r="DTL685" s="49"/>
      <c r="DTM685" s="49"/>
      <c r="DTN685" s="50"/>
      <c r="DTO685" s="47"/>
      <c r="DTP685" s="47"/>
      <c r="DTQ685" s="47"/>
      <c r="DTR685" s="48"/>
      <c r="DTS685" s="43"/>
      <c r="DTT685" s="44"/>
      <c r="DTU685" s="9"/>
      <c r="DTV685" s="49"/>
      <c r="DTW685" s="49"/>
      <c r="DTX685" s="49"/>
      <c r="DTY685" s="50"/>
      <c r="DTZ685" s="47"/>
      <c r="DUA685" s="47"/>
      <c r="DUB685" s="47"/>
      <c r="DUC685" s="48"/>
      <c r="DUD685" s="43"/>
      <c r="DUE685" s="44"/>
      <c r="DUF685" s="9"/>
      <c r="DUG685" s="49"/>
      <c r="DUH685" s="49"/>
      <c r="DUI685" s="49"/>
      <c r="DUJ685" s="50"/>
      <c r="DUK685" s="47"/>
      <c r="DUL685" s="47"/>
      <c r="DUM685" s="47"/>
      <c r="DUN685" s="48"/>
      <c r="DUO685" s="43"/>
      <c r="DUP685" s="44"/>
      <c r="DUQ685" s="9"/>
      <c r="DUR685" s="49"/>
      <c r="DUS685" s="49"/>
      <c r="DUT685" s="49"/>
      <c r="DUU685" s="50"/>
      <c r="DUV685" s="47"/>
      <c r="DUW685" s="47"/>
      <c r="DUX685" s="47"/>
      <c r="DUY685" s="48"/>
      <c r="DUZ685" s="43"/>
      <c r="DVA685" s="44"/>
      <c r="DVB685" s="9"/>
      <c r="DVC685" s="49"/>
      <c r="DVD685" s="49"/>
      <c r="DVE685" s="49"/>
      <c r="DVF685" s="50"/>
      <c r="DVG685" s="47"/>
      <c r="DVH685" s="47"/>
      <c r="DVI685" s="47"/>
      <c r="DVJ685" s="48"/>
      <c r="DVK685" s="43"/>
      <c r="DVL685" s="44"/>
      <c r="DVM685" s="9"/>
      <c r="DVN685" s="49"/>
      <c r="DVO685" s="49"/>
      <c r="DVP685" s="49"/>
      <c r="DVQ685" s="50"/>
      <c r="DVR685" s="47"/>
      <c r="DVS685" s="47"/>
      <c r="DVT685" s="47"/>
      <c r="DVU685" s="48"/>
      <c r="DVV685" s="43"/>
      <c r="DVW685" s="44"/>
      <c r="DVX685" s="9"/>
      <c r="DVY685" s="49"/>
      <c r="DVZ685" s="49"/>
      <c r="DWA685" s="49"/>
      <c r="DWB685" s="50"/>
      <c r="DWC685" s="47"/>
      <c r="DWD685" s="47"/>
      <c r="DWE685" s="47"/>
      <c r="DWF685" s="48"/>
      <c r="DWG685" s="43"/>
      <c r="DWH685" s="44"/>
      <c r="DWI685" s="9"/>
      <c r="DWJ685" s="49"/>
      <c r="DWK685" s="49"/>
      <c r="DWL685" s="49"/>
      <c r="DWM685" s="50"/>
      <c r="DWN685" s="47"/>
      <c r="DWO685" s="47"/>
      <c r="DWP685" s="47"/>
      <c r="DWQ685" s="48"/>
      <c r="DWR685" s="43"/>
      <c r="DWS685" s="44"/>
      <c r="DWT685" s="9"/>
      <c r="DWU685" s="49"/>
      <c r="DWV685" s="49"/>
      <c r="DWW685" s="49"/>
      <c r="DWX685" s="50"/>
      <c r="DWY685" s="47"/>
      <c r="DWZ685" s="47"/>
      <c r="DXA685" s="47"/>
      <c r="DXB685" s="48"/>
      <c r="DXC685" s="43"/>
      <c r="DXD685" s="44"/>
      <c r="DXE685" s="9"/>
      <c r="DXF685" s="49"/>
      <c r="DXG685" s="49"/>
      <c r="DXH685" s="49"/>
      <c r="DXI685" s="50"/>
      <c r="DXJ685" s="47"/>
      <c r="DXK685" s="47"/>
      <c r="DXL685" s="47"/>
      <c r="DXM685" s="48"/>
      <c r="DXN685" s="43"/>
      <c r="DXO685" s="44"/>
      <c r="DXP685" s="9"/>
      <c r="DXQ685" s="49"/>
      <c r="DXR685" s="49"/>
      <c r="DXS685" s="49"/>
      <c r="DXT685" s="50"/>
      <c r="DXU685" s="47"/>
      <c r="DXV685" s="47"/>
      <c r="DXW685" s="47"/>
      <c r="DXX685" s="48"/>
      <c r="DXY685" s="43"/>
      <c r="DXZ685" s="44"/>
      <c r="DYA685" s="9"/>
      <c r="DYB685" s="49"/>
      <c r="DYC685" s="49"/>
      <c r="DYD685" s="49"/>
      <c r="DYE685" s="50"/>
      <c r="DYF685" s="47"/>
      <c r="DYG685" s="47"/>
      <c r="DYH685" s="47"/>
      <c r="DYI685" s="48"/>
      <c r="DYJ685" s="43"/>
      <c r="DYK685" s="44"/>
      <c r="DYL685" s="9"/>
      <c r="DYM685" s="49"/>
      <c r="DYN685" s="49"/>
      <c r="DYO685" s="49"/>
      <c r="DYP685" s="50"/>
      <c r="DYQ685" s="47"/>
      <c r="DYR685" s="47"/>
      <c r="DYS685" s="47"/>
      <c r="DYT685" s="48"/>
      <c r="DYU685" s="43"/>
      <c r="DYV685" s="44"/>
      <c r="DYW685" s="9"/>
      <c r="DYX685" s="49"/>
      <c r="DYY685" s="49"/>
      <c r="DYZ685" s="49"/>
      <c r="DZA685" s="50"/>
      <c r="DZB685" s="47"/>
      <c r="DZC685" s="47"/>
      <c r="DZD685" s="47"/>
      <c r="DZE685" s="48"/>
      <c r="DZF685" s="43"/>
      <c r="DZG685" s="44"/>
      <c r="DZH685" s="9"/>
      <c r="DZI685" s="49"/>
      <c r="DZJ685" s="49"/>
      <c r="DZK685" s="49"/>
      <c r="DZL685" s="50"/>
      <c r="DZM685" s="47"/>
      <c r="DZN685" s="47"/>
      <c r="DZO685" s="47"/>
      <c r="DZP685" s="48"/>
      <c r="DZQ685" s="43"/>
      <c r="DZR685" s="44"/>
      <c r="DZS685" s="9"/>
      <c r="DZT685" s="49"/>
      <c r="DZU685" s="49"/>
      <c r="DZV685" s="49"/>
      <c r="DZW685" s="50"/>
      <c r="DZX685" s="47"/>
      <c r="DZY685" s="47"/>
      <c r="DZZ685" s="47"/>
      <c r="EAA685" s="48"/>
      <c r="EAB685" s="43"/>
      <c r="EAC685" s="44"/>
      <c r="EAD685" s="9"/>
      <c r="EAE685" s="49"/>
      <c r="EAF685" s="49"/>
      <c r="EAG685" s="49"/>
      <c r="EAH685" s="50"/>
      <c r="EAI685" s="47"/>
      <c r="EAJ685" s="47"/>
      <c r="EAK685" s="47"/>
      <c r="EAL685" s="48"/>
      <c r="EAM685" s="43"/>
      <c r="EAN685" s="44"/>
      <c r="EAO685" s="9"/>
      <c r="EAP685" s="49"/>
      <c r="EAQ685" s="49"/>
      <c r="EAR685" s="49"/>
      <c r="EAS685" s="50"/>
      <c r="EAT685" s="47"/>
      <c r="EAU685" s="47"/>
      <c r="EAV685" s="47"/>
      <c r="EAW685" s="48"/>
      <c r="EAX685" s="43"/>
      <c r="EAY685" s="44"/>
      <c r="EAZ685" s="9"/>
      <c r="EBA685" s="49"/>
      <c r="EBB685" s="49"/>
      <c r="EBC685" s="49"/>
      <c r="EBD685" s="50"/>
      <c r="EBE685" s="47"/>
      <c r="EBF685" s="47"/>
      <c r="EBG685" s="47"/>
      <c r="EBH685" s="48"/>
      <c r="EBI685" s="43"/>
      <c r="EBJ685" s="44"/>
      <c r="EBK685" s="9"/>
      <c r="EBL685" s="49"/>
      <c r="EBM685" s="49"/>
      <c r="EBN685" s="49"/>
      <c r="EBO685" s="50"/>
      <c r="EBP685" s="47"/>
      <c r="EBQ685" s="47"/>
      <c r="EBR685" s="47"/>
      <c r="EBS685" s="48"/>
      <c r="EBT685" s="43"/>
      <c r="EBU685" s="44"/>
      <c r="EBV685" s="9"/>
      <c r="EBW685" s="49"/>
      <c r="EBX685" s="49"/>
      <c r="EBY685" s="49"/>
      <c r="EBZ685" s="50"/>
      <c r="ECA685" s="47"/>
      <c r="ECB685" s="47"/>
      <c r="ECC685" s="47"/>
      <c r="ECD685" s="48"/>
      <c r="ECE685" s="43"/>
      <c r="ECF685" s="44"/>
      <c r="ECG685" s="9"/>
      <c r="ECH685" s="49"/>
      <c r="ECI685" s="49"/>
      <c r="ECJ685" s="49"/>
      <c r="ECK685" s="50"/>
      <c r="ECL685" s="47"/>
      <c r="ECM685" s="47"/>
      <c r="ECN685" s="47"/>
      <c r="ECO685" s="48"/>
      <c r="ECP685" s="43"/>
      <c r="ECQ685" s="44"/>
      <c r="ECR685" s="9"/>
      <c r="ECS685" s="49"/>
      <c r="ECT685" s="49"/>
      <c r="ECU685" s="49"/>
      <c r="ECV685" s="50"/>
      <c r="ECW685" s="47"/>
      <c r="ECX685" s="47"/>
      <c r="ECY685" s="47"/>
      <c r="ECZ685" s="48"/>
      <c r="EDA685" s="43"/>
      <c r="EDB685" s="44"/>
      <c r="EDC685" s="9"/>
      <c r="EDD685" s="49"/>
      <c r="EDE685" s="49"/>
      <c r="EDF685" s="49"/>
      <c r="EDG685" s="50"/>
      <c r="EDH685" s="47"/>
      <c r="EDI685" s="47"/>
      <c r="EDJ685" s="47"/>
      <c r="EDK685" s="48"/>
      <c r="EDL685" s="43"/>
      <c r="EDM685" s="44"/>
      <c r="EDN685" s="9"/>
      <c r="EDO685" s="49"/>
      <c r="EDP685" s="49"/>
      <c r="EDQ685" s="49"/>
      <c r="EDR685" s="50"/>
      <c r="EDS685" s="47"/>
      <c r="EDT685" s="47"/>
      <c r="EDU685" s="47"/>
      <c r="EDV685" s="48"/>
      <c r="EDW685" s="43"/>
      <c r="EDX685" s="44"/>
      <c r="EDY685" s="9"/>
      <c r="EDZ685" s="49"/>
      <c r="EEA685" s="49"/>
      <c r="EEB685" s="49"/>
      <c r="EEC685" s="50"/>
      <c r="EED685" s="47"/>
      <c r="EEE685" s="47"/>
      <c r="EEF685" s="47"/>
      <c r="EEG685" s="48"/>
      <c r="EEH685" s="43"/>
      <c r="EEI685" s="44"/>
      <c r="EEJ685" s="9"/>
      <c r="EEK685" s="49"/>
      <c r="EEL685" s="49"/>
      <c r="EEM685" s="49"/>
      <c r="EEN685" s="50"/>
      <c r="EEO685" s="47"/>
      <c r="EEP685" s="47"/>
      <c r="EEQ685" s="47"/>
      <c r="EER685" s="48"/>
      <c r="EES685" s="43"/>
      <c r="EET685" s="44"/>
      <c r="EEU685" s="9"/>
      <c r="EEV685" s="49"/>
      <c r="EEW685" s="49"/>
      <c r="EEX685" s="49"/>
      <c r="EEY685" s="50"/>
      <c r="EEZ685" s="47"/>
      <c r="EFA685" s="47"/>
      <c r="EFB685" s="47"/>
      <c r="EFC685" s="48"/>
      <c r="EFD685" s="43"/>
      <c r="EFE685" s="44"/>
      <c r="EFF685" s="9"/>
      <c r="EFG685" s="49"/>
      <c r="EFH685" s="49"/>
      <c r="EFI685" s="49"/>
      <c r="EFJ685" s="50"/>
      <c r="EFK685" s="47"/>
      <c r="EFL685" s="47"/>
      <c r="EFM685" s="47"/>
      <c r="EFN685" s="48"/>
      <c r="EFO685" s="43"/>
      <c r="EFP685" s="44"/>
      <c r="EFQ685" s="9"/>
      <c r="EFR685" s="49"/>
      <c r="EFS685" s="49"/>
      <c r="EFT685" s="49"/>
      <c r="EFU685" s="50"/>
      <c r="EFV685" s="47"/>
      <c r="EFW685" s="47"/>
      <c r="EFX685" s="47"/>
      <c r="EFY685" s="48"/>
      <c r="EFZ685" s="43"/>
      <c r="EGA685" s="44"/>
      <c r="EGB685" s="9"/>
      <c r="EGC685" s="49"/>
      <c r="EGD685" s="49"/>
      <c r="EGE685" s="49"/>
      <c r="EGF685" s="50"/>
      <c r="EGG685" s="47"/>
      <c r="EGH685" s="47"/>
      <c r="EGI685" s="47"/>
      <c r="EGJ685" s="48"/>
      <c r="EGK685" s="43"/>
      <c r="EGL685" s="44"/>
      <c r="EGM685" s="9"/>
      <c r="EGN685" s="49"/>
      <c r="EGO685" s="49"/>
      <c r="EGP685" s="49"/>
      <c r="EGQ685" s="50"/>
      <c r="EGR685" s="47"/>
      <c r="EGS685" s="47"/>
      <c r="EGT685" s="47"/>
      <c r="EGU685" s="48"/>
      <c r="EGV685" s="43"/>
      <c r="EGW685" s="44"/>
      <c r="EGX685" s="9"/>
      <c r="EGY685" s="49"/>
      <c r="EGZ685" s="49"/>
      <c r="EHA685" s="49"/>
      <c r="EHB685" s="50"/>
      <c r="EHC685" s="47"/>
      <c r="EHD685" s="47"/>
      <c r="EHE685" s="47"/>
      <c r="EHF685" s="48"/>
      <c r="EHG685" s="43"/>
      <c r="EHH685" s="44"/>
      <c r="EHI685" s="9"/>
      <c r="EHJ685" s="49"/>
      <c r="EHK685" s="49"/>
      <c r="EHL685" s="49"/>
      <c r="EHM685" s="50"/>
      <c r="EHN685" s="47"/>
      <c r="EHO685" s="47"/>
      <c r="EHP685" s="47"/>
      <c r="EHQ685" s="48"/>
      <c r="EHR685" s="43"/>
      <c r="EHS685" s="44"/>
      <c r="EHT685" s="9"/>
      <c r="EHU685" s="49"/>
      <c r="EHV685" s="49"/>
      <c r="EHW685" s="49"/>
      <c r="EHX685" s="50"/>
      <c r="EHY685" s="47"/>
      <c r="EHZ685" s="47"/>
      <c r="EIA685" s="47"/>
      <c r="EIB685" s="48"/>
      <c r="EIC685" s="43"/>
      <c r="EID685" s="44"/>
      <c r="EIE685" s="9"/>
      <c r="EIF685" s="49"/>
      <c r="EIG685" s="49"/>
      <c r="EIH685" s="49"/>
      <c r="EII685" s="50"/>
      <c r="EIJ685" s="47"/>
      <c r="EIK685" s="47"/>
      <c r="EIL685" s="47"/>
      <c r="EIM685" s="48"/>
      <c r="EIN685" s="43"/>
      <c r="EIO685" s="44"/>
      <c r="EIP685" s="9"/>
      <c r="EIQ685" s="49"/>
      <c r="EIR685" s="49"/>
      <c r="EIS685" s="49"/>
      <c r="EIT685" s="50"/>
      <c r="EIU685" s="47"/>
      <c r="EIV685" s="47"/>
      <c r="EIW685" s="47"/>
      <c r="EIX685" s="48"/>
      <c r="EIY685" s="43"/>
      <c r="EIZ685" s="44"/>
      <c r="EJA685" s="9"/>
      <c r="EJB685" s="49"/>
      <c r="EJC685" s="49"/>
      <c r="EJD685" s="49"/>
      <c r="EJE685" s="50"/>
      <c r="EJF685" s="47"/>
      <c r="EJG685" s="47"/>
      <c r="EJH685" s="47"/>
      <c r="EJI685" s="48"/>
      <c r="EJJ685" s="43"/>
      <c r="EJK685" s="44"/>
      <c r="EJL685" s="9"/>
      <c r="EJM685" s="49"/>
      <c r="EJN685" s="49"/>
      <c r="EJO685" s="49"/>
      <c r="EJP685" s="50"/>
      <c r="EJQ685" s="47"/>
      <c r="EJR685" s="47"/>
      <c r="EJS685" s="47"/>
      <c r="EJT685" s="48"/>
      <c r="EJU685" s="43"/>
      <c r="EJV685" s="44"/>
      <c r="EJW685" s="9"/>
      <c r="EJX685" s="49"/>
      <c r="EJY685" s="49"/>
      <c r="EJZ685" s="49"/>
      <c r="EKA685" s="50"/>
      <c r="EKB685" s="47"/>
      <c r="EKC685" s="47"/>
      <c r="EKD685" s="47"/>
      <c r="EKE685" s="48"/>
      <c r="EKF685" s="43"/>
      <c r="EKG685" s="44"/>
      <c r="EKH685" s="9"/>
      <c r="EKI685" s="49"/>
      <c r="EKJ685" s="49"/>
      <c r="EKK685" s="49"/>
      <c r="EKL685" s="50"/>
      <c r="EKM685" s="47"/>
      <c r="EKN685" s="47"/>
      <c r="EKO685" s="47"/>
      <c r="EKP685" s="48"/>
      <c r="EKQ685" s="43"/>
      <c r="EKR685" s="44"/>
      <c r="EKS685" s="9"/>
      <c r="EKT685" s="49"/>
      <c r="EKU685" s="49"/>
      <c r="EKV685" s="49"/>
      <c r="EKW685" s="50"/>
      <c r="EKX685" s="47"/>
      <c r="EKY685" s="47"/>
      <c r="EKZ685" s="47"/>
      <c r="ELA685" s="48"/>
      <c r="ELB685" s="43"/>
      <c r="ELC685" s="44"/>
      <c r="ELD685" s="9"/>
      <c r="ELE685" s="49"/>
      <c r="ELF685" s="49"/>
      <c r="ELG685" s="49"/>
      <c r="ELH685" s="50"/>
      <c r="ELI685" s="47"/>
      <c r="ELJ685" s="47"/>
      <c r="ELK685" s="47"/>
      <c r="ELL685" s="48"/>
      <c r="ELM685" s="43"/>
      <c r="ELN685" s="44"/>
      <c r="ELO685" s="9"/>
      <c r="ELP685" s="49"/>
      <c r="ELQ685" s="49"/>
      <c r="ELR685" s="49"/>
      <c r="ELS685" s="50"/>
      <c r="ELT685" s="47"/>
      <c r="ELU685" s="47"/>
      <c r="ELV685" s="47"/>
      <c r="ELW685" s="48"/>
      <c r="ELX685" s="43"/>
      <c r="ELY685" s="44"/>
      <c r="ELZ685" s="9"/>
      <c r="EMA685" s="49"/>
      <c r="EMB685" s="49"/>
      <c r="EMC685" s="49"/>
      <c r="EMD685" s="50"/>
      <c r="EME685" s="47"/>
      <c r="EMF685" s="47"/>
      <c r="EMG685" s="47"/>
      <c r="EMH685" s="48"/>
      <c r="EMI685" s="43"/>
      <c r="EMJ685" s="44"/>
      <c r="EMK685" s="9"/>
      <c r="EML685" s="49"/>
      <c r="EMM685" s="49"/>
      <c r="EMN685" s="49"/>
      <c r="EMO685" s="50"/>
      <c r="EMP685" s="47"/>
      <c r="EMQ685" s="47"/>
      <c r="EMR685" s="47"/>
      <c r="EMS685" s="48"/>
      <c r="EMT685" s="43"/>
      <c r="EMU685" s="44"/>
      <c r="EMV685" s="9"/>
      <c r="EMW685" s="49"/>
      <c r="EMX685" s="49"/>
      <c r="EMY685" s="49"/>
      <c r="EMZ685" s="50"/>
      <c r="ENA685" s="47"/>
      <c r="ENB685" s="47"/>
      <c r="ENC685" s="47"/>
      <c r="END685" s="48"/>
      <c r="ENE685" s="43"/>
      <c r="ENF685" s="44"/>
      <c r="ENG685" s="9"/>
      <c r="ENH685" s="49"/>
      <c r="ENI685" s="49"/>
      <c r="ENJ685" s="49"/>
      <c r="ENK685" s="50"/>
      <c r="ENL685" s="47"/>
      <c r="ENM685" s="47"/>
      <c r="ENN685" s="47"/>
      <c r="ENO685" s="48"/>
      <c r="ENP685" s="43"/>
      <c r="ENQ685" s="44"/>
      <c r="ENR685" s="9"/>
      <c r="ENS685" s="49"/>
      <c r="ENT685" s="49"/>
      <c r="ENU685" s="49"/>
      <c r="ENV685" s="50"/>
      <c r="ENW685" s="47"/>
      <c r="ENX685" s="47"/>
      <c r="ENY685" s="47"/>
      <c r="ENZ685" s="48"/>
      <c r="EOA685" s="43"/>
      <c r="EOB685" s="44"/>
      <c r="EOC685" s="9"/>
      <c r="EOD685" s="49"/>
      <c r="EOE685" s="49"/>
      <c r="EOF685" s="49"/>
      <c r="EOG685" s="50"/>
      <c r="EOH685" s="47"/>
      <c r="EOI685" s="47"/>
      <c r="EOJ685" s="47"/>
      <c r="EOK685" s="48"/>
      <c r="EOL685" s="43"/>
      <c r="EOM685" s="44"/>
      <c r="EON685" s="9"/>
      <c r="EOO685" s="49"/>
      <c r="EOP685" s="49"/>
      <c r="EOQ685" s="49"/>
      <c r="EOR685" s="50"/>
      <c r="EOS685" s="47"/>
      <c r="EOT685" s="47"/>
      <c r="EOU685" s="47"/>
      <c r="EOV685" s="48"/>
      <c r="EOW685" s="43"/>
      <c r="EOX685" s="44"/>
      <c r="EOY685" s="9"/>
      <c r="EOZ685" s="49"/>
      <c r="EPA685" s="49"/>
      <c r="EPB685" s="49"/>
      <c r="EPC685" s="50"/>
      <c r="EPD685" s="47"/>
      <c r="EPE685" s="47"/>
      <c r="EPF685" s="47"/>
      <c r="EPG685" s="48"/>
      <c r="EPH685" s="43"/>
      <c r="EPI685" s="44"/>
      <c r="EPJ685" s="9"/>
      <c r="EPK685" s="49"/>
      <c r="EPL685" s="49"/>
      <c r="EPM685" s="49"/>
      <c r="EPN685" s="50"/>
      <c r="EPO685" s="47"/>
      <c r="EPP685" s="47"/>
      <c r="EPQ685" s="47"/>
      <c r="EPR685" s="48"/>
      <c r="EPS685" s="43"/>
      <c r="EPT685" s="44"/>
      <c r="EPU685" s="9"/>
      <c r="EPV685" s="49"/>
      <c r="EPW685" s="49"/>
      <c r="EPX685" s="49"/>
      <c r="EPY685" s="50"/>
      <c r="EPZ685" s="47"/>
      <c r="EQA685" s="47"/>
      <c r="EQB685" s="47"/>
      <c r="EQC685" s="48"/>
      <c r="EQD685" s="43"/>
      <c r="EQE685" s="44"/>
      <c r="EQF685" s="9"/>
      <c r="EQG685" s="49"/>
      <c r="EQH685" s="49"/>
      <c r="EQI685" s="49"/>
      <c r="EQJ685" s="50"/>
      <c r="EQK685" s="47"/>
      <c r="EQL685" s="47"/>
      <c r="EQM685" s="47"/>
      <c r="EQN685" s="48"/>
      <c r="EQO685" s="43"/>
      <c r="EQP685" s="44"/>
      <c r="EQQ685" s="9"/>
      <c r="EQR685" s="49"/>
      <c r="EQS685" s="49"/>
      <c r="EQT685" s="49"/>
      <c r="EQU685" s="50"/>
      <c r="EQV685" s="47"/>
      <c r="EQW685" s="47"/>
      <c r="EQX685" s="47"/>
      <c r="EQY685" s="48"/>
      <c r="EQZ685" s="43"/>
      <c r="ERA685" s="44"/>
      <c r="ERB685" s="9"/>
      <c r="ERC685" s="49"/>
      <c r="ERD685" s="49"/>
      <c r="ERE685" s="49"/>
      <c r="ERF685" s="50"/>
      <c r="ERG685" s="47"/>
      <c r="ERH685" s="47"/>
      <c r="ERI685" s="47"/>
      <c r="ERJ685" s="48"/>
      <c r="ERK685" s="43"/>
      <c r="ERL685" s="44"/>
      <c r="ERM685" s="9"/>
      <c r="ERN685" s="49"/>
      <c r="ERO685" s="49"/>
      <c r="ERP685" s="49"/>
      <c r="ERQ685" s="50"/>
      <c r="ERR685" s="47"/>
      <c r="ERS685" s="47"/>
      <c r="ERT685" s="47"/>
      <c r="ERU685" s="48"/>
      <c r="ERV685" s="43"/>
      <c r="ERW685" s="44"/>
      <c r="ERX685" s="9"/>
      <c r="ERY685" s="49"/>
      <c r="ERZ685" s="49"/>
      <c r="ESA685" s="49"/>
      <c r="ESB685" s="50"/>
      <c r="ESC685" s="47"/>
      <c r="ESD685" s="47"/>
      <c r="ESE685" s="47"/>
      <c r="ESF685" s="48"/>
      <c r="ESG685" s="43"/>
      <c r="ESH685" s="44"/>
      <c r="ESI685" s="9"/>
      <c r="ESJ685" s="49"/>
      <c r="ESK685" s="49"/>
      <c r="ESL685" s="49"/>
      <c r="ESM685" s="50"/>
      <c r="ESN685" s="47"/>
      <c r="ESO685" s="47"/>
      <c r="ESP685" s="47"/>
      <c r="ESQ685" s="48"/>
      <c r="ESR685" s="43"/>
      <c r="ESS685" s="44"/>
      <c r="EST685" s="9"/>
      <c r="ESU685" s="49"/>
      <c r="ESV685" s="49"/>
      <c r="ESW685" s="49"/>
      <c r="ESX685" s="50"/>
      <c r="ESY685" s="47"/>
      <c r="ESZ685" s="47"/>
      <c r="ETA685" s="47"/>
      <c r="ETB685" s="48"/>
      <c r="ETC685" s="43"/>
      <c r="ETD685" s="44"/>
      <c r="ETE685" s="9"/>
      <c r="ETF685" s="49"/>
      <c r="ETG685" s="49"/>
      <c r="ETH685" s="49"/>
      <c r="ETI685" s="50"/>
      <c r="ETJ685" s="47"/>
      <c r="ETK685" s="47"/>
      <c r="ETL685" s="47"/>
      <c r="ETM685" s="48"/>
      <c r="ETN685" s="43"/>
      <c r="ETO685" s="44"/>
      <c r="ETP685" s="9"/>
      <c r="ETQ685" s="49"/>
      <c r="ETR685" s="49"/>
      <c r="ETS685" s="49"/>
      <c r="ETT685" s="50"/>
      <c r="ETU685" s="47"/>
      <c r="ETV685" s="47"/>
      <c r="ETW685" s="47"/>
      <c r="ETX685" s="48"/>
      <c r="ETY685" s="43"/>
      <c r="ETZ685" s="44"/>
      <c r="EUA685" s="9"/>
      <c r="EUB685" s="49"/>
      <c r="EUC685" s="49"/>
      <c r="EUD685" s="49"/>
      <c r="EUE685" s="50"/>
      <c r="EUF685" s="47"/>
      <c r="EUG685" s="47"/>
      <c r="EUH685" s="47"/>
      <c r="EUI685" s="48"/>
      <c r="EUJ685" s="43"/>
      <c r="EUK685" s="44"/>
      <c r="EUL685" s="9"/>
      <c r="EUM685" s="49"/>
      <c r="EUN685" s="49"/>
      <c r="EUO685" s="49"/>
      <c r="EUP685" s="50"/>
      <c r="EUQ685" s="47"/>
      <c r="EUR685" s="47"/>
      <c r="EUS685" s="47"/>
      <c r="EUT685" s="48"/>
      <c r="EUU685" s="43"/>
      <c r="EUV685" s="44"/>
      <c r="EUW685" s="9"/>
      <c r="EUX685" s="49"/>
      <c r="EUY685" s="49"/>
      <c r="EUZ685" s="49"/>
      <c r="EVA685" s="50"/>
      <c r="EVB685" s="47"/>
      <c r="EVC685" s="47"/>
      <c r="EVD685" s="47"/>
      <c r="EVE685" s="48"/>
      <c r="EVF685" s="43"/>
      <c r="EVG685" s="44"/>
      <c r="EVH685" s="9"/>
      <c r="EVI685" s="49"/>
      <c r="EVJ685" s="49"/>
      <c r="EVK685" s="49"/>
      <c r="EVL685" s="50"/>
      <c r="EVM685" s="47"/>
      <c r="EVN685" s="47"/>
      <c r="EVO685" s="47"/>
      <c r="EVP685" s="48"/>
      <c r="EVQ685" s="43"/>
      <c r="EVR685" s="44"/>
      <c r="EVS685" s="9"/>
      <c r="EVT685" s="49"/>
      <c r="EVU685" s="49"/>
      <c r="EVV685" s="49"/>
      <c r="EVW685" s="50"/>
      <c r="EVX685" s="47"/>
      <c r="EVY685" s="47"/>
      <c r="EVZ685" s="47"/>
      <c r="EWA685" s="48"/>
      <c r="EWB685" s="43"/>
      <c r="EWC685" s="44"/>
      <c r="EWD685" s="9"/>
      <c r="EWE685" s="49"/>
      <c r="EWF685" s="49"/>
      <c r="EWG685" s="49"/>
      <c r="EWH685" s="50"/>
      <c r="EWI685" s="47"/>
      <c r="EWJ685" s="47"/>
      <c r="EWK685" s="47"/>
      <c r="EWL685" s="48"/>
      <c r="EWM685" s="43"/>
      <c r="EWN685" s="44"/>
      <c r="EWO685" s="9"/>
      <c r="EWP685" s="49"/>
      <c r="EWQ685" s="49"/>
      <c r="EWR685" s="49"/>
      <c r="EWS685" s="50"/>
      <c r="EWT685" s="47"/>
      <c r="EWU685" s="47"/>
      <c r="EWV685" s="47"/>
      <c r="EWW685" s="48"/>
      <c r="EWX685" s="43"/>
      <c r="EWY685" s="44"/>
      <c r="EWZ685" s="9"/>
      <c r="EXA685" s="49"/>
      <c r="EXB685" s="49"/>
      <c r="EXC685" s="49"/>
      <c r="EXD685" s="50"/>
      <c r="EXE685" s="47"/>
      <c r="EXF685" s="47"/>
      <c r="EXG685" s="47"/>
      <c r="EXH685" s="48"/>
      <c r="EXI685" s="43"/>
      <c r="EXJ685" s="44"/>
      <c r="EXK685" s="9"/>
      <c r="EXL685" s="49"/>
      <c r="EXM685" s="49"/>
      <c r="EXN685" s="49"/>
      <c r="EXO685" s="50"/>
      <c r="EXP685" s="47"/>
      <c r="EXQ685" s="47"/>
      <c r="EXR685" s="47"/>
      <c r="EXS685" s="48"/>
      <c r="EXT685" s="43"/>
      <c r="EXU685" s="44"/>
      <c r="EXV685" s="9"/>
      <c r="EXW685" s="49"/>
      <c r="EXX685" s="49"/>
      <c r="EXY685" s="49"/>
      <c r="EXZ685" s="50"/>
      <c r="EYA685" s="47"/>
      <c r="EYB685" s="47"/>
      <c r="EYC685" s="47"/>
      <c r="EYD685" s="48"/>
      <c r="EYE685" s="43"/>
      <c r="EYF685" s="44"/>
      <c r="EYG685" s="9"/>
      <c r="EYH685" s="49"/>
      <c r="EYI685" s="49"/>
      <c r="EYJ685" s="49"/>
      <c r="EYK685" s="50"/>
      <c r="EYL685" s="47"/>
      <c r="EYM685" s="47"/>
      <c r="EYN685" s="47"/>
      <c r="EYO685" s="48"/>
      <c r="EYP685" s="43"/>
      <c r="EYQ685" s="44"/>
      <c r="EYR685" s="9"/>
      <c r="EYS685" s="49"/>
      <c r="EYT685" s="49"/>
      <c r="EYU685" s="49"/>
      <c r="EYV685" s="50"/>
      <c r="EYW685" s="47"/>
      <c r="EYX685" s="47"/>
      <c r="EYY685" s="47"/>
      <c r="EYZ685" s="48"/>
      <c r="EZA685" s="43"/>
      <c r="EZB685" s="44"/>
      <c r="EZC685" s="9"/>
      <c r="EZD685" s="49"/>
      <c r="EZE685" s="49"/>
      <c r="EZF685" s="49"/>
      <c r="EZG685" s="50"/>
      <c r="EZH685" s="47"/>
      <c r="EZI685" s="47"/>
      <c r="EZJ685" s="47"/>
      <c r="EZK685" s="48"/>
      <c r="EZL685" s="43"/>
      <c r="EZM685" s="44"/>
      <c r="EZN685" s="9"/>
      <c r="EZO685" s="49"/>
      <c r="EZP685" s="49"/>
      <c r="EZQ685" s="49"/>
      <c r="EZR685" s="50"/>
      <c r="EZS685" s="47"/>
      <c r="EZT685" s="47"/>
      <c r="EZU685" s="47"/>
      <c r="EZV685" s="48"/>
      <c r="EZW685" s="43"/>
      <c r="EZX685" s="44"/>
      <c r="EZY685" s="9"/>
      <c r="EZZ685" s="49"/>
      <c r="FAA685" s="49"/>
      <c r="FAB685" s="49"/>
      <c r="FAC685" s="50"/>
      <c r="FAD685" s="47"/>
      <c r="FAE685" s="47"/>
      <c r="FAF685" s="47"/>
      <c r="FAG685" s="48"/>
      <c r="FAH685" s="43"/>
      <c r="FAI685" s="44"/>
      <c r="FAJ685" s="9"/>
      <c r="FAK685" s="49"/>
      <c r="FAL685" s="49"/>
      <c r="FAM685" s="49"/>
      <c r="FAN685" s="50"/>
      <c r="FAO685" s="47"/>
      <c r="FAP685" s="47"/>
      <c r="FAQ685" s="47"/>
      <c r="FAR685" s="48"/>
      <c r="FAS685" s="43"/>
      <c r="FAT685" s="44"/>
      <c r="FAU685" s="9"/>
      <c r="FAV685" s="49"/>
      <c r="FAW685" s="49"/>
      <c r="FAX685" s="49"/>
      <c r="FAY685" s="50"/>
      <c r="FAZ685" s="47"/>
      <c r="FBA685" s="47"/>
      <c r="FBB685" s="47"/>
      <c r="FBC685" s="48"/>
      <c r="FBD685" s="43"/>
      <c r="FBE685" s="44"/>
      <c r="FBF685" s="9"/>
      <c r="FBG685" s="49"/>
      <c r="FBH685" s="49"/>
      <c r="FBI685" s="49"/>
      <c r="FBJ685" s="50"/>
      <c r="FBK685" s="47"/>
      <c r="FBL685" s="47"/>
      <c r="FBM685" s="47"/>
      <c r="FBN685" s="48"/>
      <c r="FBO685" s="43"/>
      <c r="FBP685" s="44"/>
      <c r="FBQ685" s="9"/>
      <c r="FBR685" s="49"/>
      <c r="FBS685" s="49"/>
      <c r="FBT685" s="49"/>
      <c r="FBU685" s="50"/>
      <c r="FBV685" s="47"/>
      <c r="FBW685" s="47"/>
      <c r="FBX685" s="47"/>
      <c r="FBY685" s="48"/>
      <c r="FBZ685" s="43"/>
      <c r="FCA685" s="44"/>
      <c r="FCB685" s="9"/>
      <c r="FCC685" s="49"/>
      <c r="FCD685" s="49"/>
      <c r="FCE685" s="49"/>
      <c r="FCF685" s="50"/>
      <c r="FCG685" s="47"/>
      <c r="FCH685" s="47"/>
      <c r="FCI685" s="47"/>
      <c r="FCJ685" s="48"/>
      <c r="FCK685" s="43"/>
      <c r="FCL685" s="44"/>
      <c r="FCM685" s="9"/>
      <c r="FCN685" s="49"/>
      <c r="FCO685" s="49"/>
      <c r="FCP685" s="49"/>
      <c r="FCQ685" s="50"/>
      <c r="FCR685" s="47"/>
      <c r="FCS685" s="47"/>
      <c r="FCT685" s="47"/>
      <c r="FCU685" s="48"/>
      <c r="FCV685" s="43"/>
      <c r="FCW685" s="44"/>
      <c r="FCX685" s="9"/>
      <c r="FCY685" s="49"/>
      <c r="FCZ685" s="49"/>
      <c r="FDA685" s="49"/>
      <c r="FDB685" s="50"/>
      <c r="FDC685" s="47"/>
      <c r="FDD685" s="47"/>
      <c r="FDE685" s="47"/>
      <c r="FDF685" s="48"/>
      <c r="FDG685" s="43"/>
      <c r="FDH685" s="44"/>
      <c r="FDI685" s="9"/>
      <c r="FDJ685" s="49"/>
      <c r="FDK685" s="49"/>
      <c r="FDL685" s="49"/>
      <c r="FDM685" s="50"/>
      <c r="FDN685" s="47"/>
      <c r="FDO685" s="47"/>
      <c r="FDP685" s="47"/>
      <c r="FDQ685" s="48"/>
      <c r="FDR685" s="43"/>
      <c r="FDS685" s="44"/>
      <c r="FDT685" s="9"/>
      <c r="FDU685" s="49"/>
      <c r="FDV685" s="49"/>
      <c r="FDW685" s="49"/>
      <c r="FDX685" s="50"/>
      <c r="FDY685" s="47"/>
      <c r="FDZ685" s="47"/>
      <c r="FEA685" s="47"/>
      <c r="FEB685" s="48"/>
      <c r="FEC685" s="43"/>
      <c r="FED685" s="44"/>
      <c r="FEE685" s="9"/>
      <c r="FEF685" s="49"/>
      <c r="FEG685" s="49"/>
      <c r="FEH685" s="49"/>
      <c r="FEI685" s="50"/>
      <c r="FEJ685" s="47"/>
      <c r="FEK685" s="47"/>
      <c r="FEL685" s="47"/>
      <c r="FEM685" s="48"/>
      <c r="FEN685" s="43"/>
      <c r="FEO685" s="44"/>
      <c r="FEP685" s="9"/>
      <c r="FEQ685" s="49"/>
      <c r="FER685" s="49"/>
      <c r="FES685" s="49"/>
      <c r="FET685" s="50"/>
      <c r="FEU685" s="47"/>
      <c r="FEV685" s="47"/>
      <c r="FEW685" s="47"/>
      <c r="FEX685" s="48"/>
      <c r="FEY685" s="43"/>
      <c r="FEZ685" s="44"/>
      <c r="FFA685" s="9"/>
      <c r="FFB685" s="49"/>
      <c r="FFC685" s="49"/>
      <c r="FFD685" s="49"/>
      <c r="FFE685" s="50"/>
      <c r="FFF685" s="47"/>
      <c r="FFG685" s="47"/>
      <c r="FFH685" s="47"/>
      <c r="FFI685" s="48"/>
      <c r="FFJ685" s="43"/>
      <c r="FFK685" s="44"/>
      <c r="FFL685" s="9"/>
      <c r="FFM685" s="49"/>
      <c r="FFN685" s="49"/>
      <c r="FFO685" s="49"/>
      <c r="FFP685" s="50"/>
      <c r="FFQ685" s="47"/>
      <c r="FFR685" s="47"/>
      <c r="FFS685" s="47"/>
      <c r="FFT685" s="48"/>
      <c r="FFU685" s="43"/>
      <c r="FFV685" s="44"/>
      <c r="FFW685" s="9"/>
      <c r="FFX685" s="49"/>
      <c r="FFY685" s="49"/>
      <c r="FFZ685" s="49"/>
      <c r="FGA685" s="50"/>
      <c r="FGB685" s="47"/>
      <c r="FGC685" s="47"/>
      <c r="FGD685" s="47"/>
      <c r="FGE685" s="48"/>
      <c r="FGF685" s="43"/>
      <c r="FGG685" s="44"/>
      <c r="FGH685" s="9"/>
      <c r="FGI685" s="49"/>
      <c r="FGJ685" s="49"/>
      <c r="FGK685" s="49"/>
      <c r="FGL685" s="50"/>
      <c r="FGM685" s="47"/>
      <c r="FGN685" s="47"/>
      <c r="FGO685" s="47"/>
      <c r="FGP685" s="48"/>
      <c r="FGQ685" s="43"/>
      <c r="FGR685" s="44"/>
      <c r="FGS685" s="9"/>
      <c r="FGT685" s="49"/>
      <c r="FGU685" s="49"/>
      <c r="FGV685" s="49"/>
      <c r="FGW685" s="50"/>
      <c r="FGX685" s="47"/>
      <c r="FGY685" s="47"/>
      <c r="FGZ685" s="47"/>
      <c r="FHA685" s="48"/>
      <c r="FHB685" s="43"/>
      <c r="FHC685" s="44"/>
      <c r="FHD685" s="9"/>
      <c r="FHE685" s="49"/>
      <c r="FHF685" s="49"/>
      <c r="FHG685" s="49"/>
      <c r="FHH685" s="50"/>
      <c r="FHI685" s="47"/>
      <c r="FHJ685" s="47"/>
      <c r="FHK685" s="47"/>
      <c r="FHL685" s="48"/>
      <c r="FHM685" s="43"/>
      <c r="FHN685" s="44"/>
      <c r="FHO685" s="9"/>
      <c r="FHP685" s="49"/>
      <c r="FHQ685" s="49"/>
      <c r="FHR685" s="49"/>
      <c r="FHS685" s="50"/>
      <c r="FHT685" s="47"/>
      <c r="FHU685" s="47"/>
      <c r="FHV685" s="47"/>
      <c r="FHW685" s="48"/>
      <c r="FHX685" s="43"/>
      <c r="FHY685" s="44"/>
      <c r="FHZ685" s="9"/>
      <c r="FIA685" s="49"/>
      <c r="FIB685" s="49"/>
      <c r="FIC685" s="49"/>
      <c r="FID685" s="50"/>
      <c r="FIE685" s="47"/>
      <c r="FIF685" s="47"/>
      <c r="FIG685" s="47"/>
      <c r="FIH685" s="48"/>
      <c r="FII685" s="43"/>
      <c r="FIJ685" s="44"/>
      <c r="FIK685" s="9"/>
      <c r="FIL685" s="49"/>
      <c r="FIM685" s="49"/>
      <c r="FIN685" s="49"/>
      <c r="FIO685" s="50"/>
      <c r="FIP685" s="47"/>
      <c r="FIQ685" s="47"/>
      <c r="FIR685" s="47"/>
      <c r="FIS685" s="48"/>
      <c r="FIT685" s="43"/>
      <c r="FIU685" s="44"/>
      <c r="FIV685" s="9"/>
      <c r="FIW685" s="49"/>
      <c r="FIX685" s="49"/>
      <c r="FIY685" s="49"/>
      <c r="FIZ685" s="50"/>
      <c r="FJA685" s="47"/>
      <c r="FJB685" s="47"/>
      <c r="FJC685" s="47"/>
      <c r="FJD685" s="48"/>
      <c r="FJE685" s="43"/>
      <c r="FJF685" s="44"/>
      <c r="FJG685" s="9"/>
      <c r="FJH685" s="49"/>
      <c r="FJI685" s="49"/>
      <c r="FJJ685" s="49"/>
      <c r="FJK685" s="50"/>
      <c r="FJL685" s="47"/>
      <c r="FJM685" s="47"/>
      <c r="FJN685" s="47"/>
      <c r="FJO685" s="48"/>
      <c r="FJP685" s="43"/>
      <c r="FJQ685" s="44"/>
      <c r="FJR685" s="9"/>
      <c r="FJS685" s="49"/>
      <c r="FJT685" s="49"/>
      <c r="FJU685" s="49"/>
      <c r="FJV685" s="50"/>
      <c r="FJW685" s="47"/>
      <c r="FJX685" s="47"/>
      <c r="FJY685" s="47"/>
      <c r="FJZ685" s="48"/>
      <c r="FKA685" s="43"/>
      <c r="FKB685" s="44"/>
      <c r="FKC685" s="9"/>
      <c r="FKD685" s="49"/>
      <c r="FKE685" s="49"/>
      <c r="FKF685" s="49"/>
      <c r="FKG685" s="50"/>
      <c r="FKH685" s="47"/>
      <c r="FKI685" s="47"/>
      <c r="FKJ685" s="47"/>
      <c r="FKK685" s="48"/>
      <c r="FKL685" s="43"/>
      <c r="FKM685" s="44"/>
      <c r="FKN685" s="9"/>
      <c r="FKO685" s="49"/>
      <c r="FKP685" s="49"/>
      <c r="FKQ685" s="49"/>
      <c r="FKR685" s="50"/>
      <c r="FKS685" s="47"/>
      <c r="FKT685" s="47"/>
      <c r="FKU685" s="47"/>
      <c r="FKV685" s="48"/>
      <c r="FKW685" s="43"/>
      <c r="FKX685" s="44"/>
      <c r="FKY685" s="9"/>
      <c r="FKZ685" s="49"/>
      <c r="FLA685" s="49"/>
      <c r="FLB685" s="49"/>
      <c r="FLC685" s="50"/>
      <c r="FLD685" s="47"/>
      <c r="FLE685" s="47"/>
      <c r="FLF685" s="47"/>
      <c r="FLG685" s="48"/>
      <c r="FLH685" s="43"/>
      <c r="FLI685" s="44"/>
      <c r="FLJ685" s="9"/>
      <c r="FLK685" s="49"/>
      <c r="FLL685" s="49"/>
      <c r="FLM685" s="49"/>
      <c r="FLN685" s="50"/>
      <c r="FLO685" s="47"/>
      <c r="FLP685" s="47"/>
      <c r="FLQ685" s="47"/>
      <c r="FLR685" s="48"/>
      <c r="FLS685" s="43"/>
      <c r="FLT685" s="44"/>
      <c r="FLU685" s="9"/>
      <c r="FLV685" s="49"/>
      <c r="FLW685" s="49"/>
      <c r="FLX685" s="49"/>
      <c r="FLY685" s="50"/>
      <c r="FLZ685" s="47"/>
      <c r="FMA685" s="47"/>
      <c r="FMB685" s="47"/>
      <c r="FMC685" s="48"/>
      <c r="FMD685" s="43"/>
      <c r="FME685" s="44"/>
      <c r="FMF685" s="9"/>
      <c r="FMG685" s="49"/>
      <c r="FMH685" s="49"/>
      <c r="FMI685" s="49"/>
      <c r="FMJ685" s="50"/>
      <c r="FMK685" s="47"/>
      <c r="FML685" s="47"/>
      <c r="FMM685" s="47"/>
      <c r="FMN685" s="48"/>
      <c r="FMO685" s="43"/>
      <c r="FMP685" s="44"/>
      <c r="FMQ685" s="9"/>
      <c r="FMR685" s="49"/>
      <c r="FMS685" s="49"/>
      <c r="FMT685" s="49"/>
      <c r="FMU685" s="50"/>
      <c r="FMV685" s="47"/>
      <c r="FMW685" s="47"/>
      <c r="FMX685" s="47"/>
      <c r="FMY685" s="48"/>
      <c r="FMZ685" s="43"/>
      <c r="FNA685" s="44"/>
      <c r="FNB685" s="9"/>
      <c r="FNC685" s="49"/>
      <c r="FND685" s="49"/>
      <c r="FNE685" s="49"/>
      <c r="FNF685" s="50"/>
      <c r="FNG685" s="47"/>
      <c r="FNH685" s="47"/>
      <c r="FNI685" s="47"/>
      <c r="FNJ685" s="48"/>
      <c r="FNK685" s="43"/>
      <c r="FNL685" s="44"/>
      <c r="FNM685" s="9"/>
      <c r="FNN685" s="49"/>
      <c r="FNO685" s="49"/>
      <c r="FNP685" s="49"/>
      <c r="FNQ685" s="50"/>
      <c r="FNR685" s="47"/>
      <c r="FNS685" s="47"/>
      <c r="FNT685" s="47"/>
      <c r="FNU685" s="48"/>
      <c r="FNV685" s="43"/>
      <c r="FNW685" s="44"/>
      <c r="FNX685" s="9"/>
      <c r="FNY685" s="49"/>
      <c r="FNZ685" s="49"/>
      <c r="FOA685" s="49"/>
      <c r="FOB685" s="50"/>
      <c r="FOC685" s="47"/>
      <c r="FOD685" s="47"/>
      <c r="FOE685" s="47"/>
      <c r="FOF685" s="48"/>
      <c r="FOG685" s="43"/>
      <c r="FOH685" s="44"/>
      <c r="FOI685" s="9"/>
      <c r="FOJ685" s="49"/>
      <c r="FOK685" s="49"/>
      <c r="FOL685" s="49"/>
      <c r="FOM685" s="50"/>
      <c r="FON685" s="47"/>
      <c r="FOO685" s="47"/>
      <c r="FOP685" s="47"/>
      <c r="FOQ685" s="48"/>
      <c r="FOR685" s="43"/>
      <c r="FOS685" s="44"/>
      <c r="FOT685" s="9"/>
      <c r="FOU685" s="49"/>
      <c r="FOV685" s="49"/>
      <c r="FOW685" s="49"/>
      <c r="FOX685" s="50"/>
      <c r="FOY685" s="47"/>
      <c r="FOZ685" s="47"/>
      <c r="FPA685" s="47"/>
      <c r="FPB685" s="48"/>
      <c r="FPC685" s="43"/>
      <c r="FPD685" s="44"/>
      <c r="FPE685" s="9"/>
      <c r="FPF685" s="49"/>
      <c r="FPG685" s="49"/>
      <c r="FPH685" s="49"/>
      <c r="FPI685" s="50"/>
      <c r="FPJ685" s="47"/>
      <c r="FPK685" s="47"/>
      <c r="FPL685" s="47"/>
      <c r="FPM685" s="48"/>
      <c r="FPN685" s="43"/>
      <c r="FPO685" s="44"/>
      <c r="FPP685" s="9"/>
      <c r="FPQ685" s="49"/>
      <c r="FPR685" s="49"/>
      <c r="FPS685" s="49"/>
      <c r="FPT685" s="50"/>
      <c r="FPU685" s="47"/>
      <c r="FPV685" s="47"/>
      <c r="FPW685" s="47"/>
      <c r="FPX685" s="48"/>
      <c r="FPY685" s="43"/>
      <c r="FPZ685" s="44"/>
      <c r="FQA685" s="9"/>
      <c r="FQB685" s="49"/>
      <c r="FQC685" s="49"/>
      <c r="FQD685" s="49"/>
      <c r="FQE685" s="50"/>
      <c r="FQF685" s="47"/>
      <c r="FQG685" s="47"/>
      <c r="FQH685" s="47"/>
      <c r="FQI685" s="48"/>
      <c r="FQJ685" s="43"/>
      <c r="FQK685" s="44"/>
      <c r="FQL685" s="9"/>
      <c r="FQM685" s="49"/>
      <c r="FQN685" s="49"/>
      <c r="FQO685" s="49"/>
      <c r="FQP685" s="50"/>
      <c r="FQQ685" s="47"/>
      <c r="FQR685" s="47"/>
      <c r="FQS685" s="47"/>
      <c r="FQT685" s="48"/>
      <c r="FQU685" s="43"/>
      <c r="FQV685" s="44"/>
      <c r="FQW685" s="9"/>
      <c r="FQX685" s="49"/>
      <c r="FQY685" s="49"/>
      <c r="FQZ685" s="49"/>
      <c r="FRA685" s="50"/>
      <c r="FRB685" s="47"/>
      <c r="FRC685" s="47"/>
      <c r="FRD685" s="47"/>
      <c r="FRE685" s="48"/>
      <c r="FRF685" s="43"/>
      <c r="FRG685" s="44"/>
      <c r="FRH685" s="9"/>
      <c r="FRI685" s="49"/>
      <c r="FRJ685" s="49"/>
      <c r="FRK685" s="49"/>
      <c r="FRL685" s="50"/>
      <c r="FRM685" s="47"/>
      <c r="FRN685" s="47"/>
      <c r="FRO685" s="47"/>
      <c r="FRP685" s="48"/>
      <c r="FRQ685" s="43"/>
      <c r="FRR685" s="44"/>
      <c r="FRS685" s="9"/>
      <c r="FRT685" s="49"/>
      <c r="FRU685" s="49"/>
      <c r="FRV685" s="49"/>
      <c r="FRW685" s="50"/>
      <c r="FRX685" s="47"/>
      <c r="FRY685" s="47"/>
      <c r="FRZ685" s="47"/>
      <c r="FSA685" s="48"/>
      <c r="FSB685" s="43"/>
      <c r="FSC685" s="44"/>
      <c r="FSD685" s="9"/>
      <c r="FSE685" s="49"/>
      <c r="FSF685" s="49"/>
      <c r="FSG685" s="49"/>
      <c r="FSH685" s="50"/>
      <c r="FSI685" s="47"/>
      <c r="FSJ685" s="47"/>
      <c r="FSK685" s="47"/>
      <c r="FSL685" s="48"/>
      <c r="FSM685" s="43"/>
      <c r="FSN685" s="44"/>
      <c r="FSO685" s="9"/>
      <c r="FSP685" s="49"/>
      <c r="FSQ685" s="49"/>
      <c r="FSR685" s="49"/>
      <c r="FSS685" s="50"/>
      <c r="FST685" s="47"/>
      <c r="FSU685" s="47"/>
      <c r="FSV685" s="47"/>
      <c r="FSW685" s="48"/>
      <c r="FSX685" s="43"/>
      <c r="FSY685" s="44"/>
      <c r="FSZ685" s="9"/>
      <c r="FTA685" s="49"/>
      <c r="FTB685" s="49"/>
      <c r="FTC685" s="49"/>
      <c r="FTD685" s="50"/>
      <c r="FTE685" s="47"/>
      <c r="FTF685" s="47"/>
      <c r="FTG685" s="47"/>
      <c r="FTH685" s="48"/>
      <c r="FTI685" s="43"/>
      <c r="FTJ685" s="44"/>
      <c r="FTK685" s="9"/>
      <c r="FTL685" s="49"/>
      <c r="FTM685" s="49"/>
      <c r="FTN685" s="49"/>
      <c r="FTO685" s="50"/>
      <c r="FTP685" s="47"/>
      <c r="FTQ685" s="47"/>
      <c r="FTR685" s="47"/>
      <c r="FTS685" s="48"/>
      <c r="FTT685" s="43"/>
      <c r="FTU685" s="44"/>
      <c r="FTV685" s="9"/>
      <c r="FTW685" s="49"/>
      <c r="FTX685" s="49"/>
      <c r="FTY685" s="49"/>
      <c r="FTZ685" s="50"/>
      <c r="FUA685" s="47"/>
      <c r="FUB685" s="47"/>
      <c r="FUC685" s="47"/>
      <c r="FUD685" s="48"/>
      <c r="FUE685" s="43"/>
      <c r="FUF685" s="44"/>
      <c r="FUG685" s="9"/>
      <c r="FUH685" s="49"/>
      <c r="FUI685" s="49"/>
      <c r="FUJ685" s="49"/>
      <c r="FUK685" s="50"/>
      <c r="FUL685" s="47"/>
      <c r="FUM685" s="47"/>
      <c r="FUN685" s="47"/>
      <c r="FUO685" s="48"/>
      <c r="FUP685" s="43"/>
      <c r="FUQ685" s="44"/>
      <c r="FUR685" s="9"/>
      <c r="FUS685" s="49"/>
      <c r="FUT685" s="49"/>
      <c r="FUU685" s="49"/>
      <c r="FUV685" s="50"/>
      <c r="FUW685" s="47"/>
      <c r="FUX685" s="47"/>
      <c r="FUY685" s="47"/>
      <c r="FUZ685" s="48"/>
      <c r="FVA685" s="43"/>
      <c r="FVB685" s="44"/>
      <c r="FVC685" s="9"/>
      <c r="FVD685" s="49"/>
      <c r="FVE685" s="49"/>
      <c r="FVF685" s="49"/>
      <c r="FVG685" s="50"/>
      <c r="FVH685" s="47"/>
      <c r="FVI685" s="47"/>
      <c r="FVJ685" s="47"/>
      <c r="FVK685" s="48"/>
      <c r="FVL685" s="43"/>
      <c r="FVM685" s="44"/>
      <c r="FVN685" s="9"/>
      <c r="FVO685" s="49"/>
      <c r="FVP685" s="49"/>
      <c r="FVQ685" s="49"/>
      <c r="FVR685" s="50"/>
      <c r="FVS685" s="47"/>
      <c r="FVT685" s="47"/>
      <c r="FVU685" s="47"/>
      <c r="FVV685" s="48"/>
      <c r="FVW685" s="43"/>
      <c r="FVX685" s="44"/>
      <c r="FVY685" s="9"/>
      <c r="FVZ685" s="49"/>
      <c r="FWA685" s="49"/>
      <c r="FWB685" s="49"/>
      <c r="FWC685" s="50"/>
      <c r="FWD685" s="47"/>
      <c r="FWE685" s="47"/>
      <c r="FWF685" s="47"/>
      <c r="FWG685" s="48"/>
      <c r="FWH685" s="43"/>
      <c r="FWI685" s="44"/>
      <c r="FWJ685" s="9"/>
      <c r="FWK685" s="49"/>
      <c r="FWL685" s="49"/>
      <c r="FWM685" s="49"/>
      <c r="FWN685" s="50"/>
      <c r="FWO685" s="47"/>
      <c r="FWP685" s="47"/>
      <c r="FWQ685" s="47"/>
      <c r="FWR685" s="48"/>
      <c r="FWS685" s="43"/>
      <c r="FWT685" s="44"/>
      <c r="FWU685" s="9"/>
      <c r="FWV685" s="49"/>
      <c r="FWW685" s="49"/>
      <c r="FWX685" s="49"/>
      <c r="FWY685" s="50"/>
      <c r="FWZ685" s="47"/>
      <c r="FXA685" s="47"/>
      <c r="FXB685" s="47"/>
      <c r="FXC685" s="48"/>
      <c r="FXD685" s="43"/>
      <c r="FXE685" s="44"/>
      <c r="FXF685" s="9"/>
      <c r="FXG685" s="49"/>
      <c r="FXH685" s="49"/>
      <c r="FXI685" s="49"/>
      <c r="FXJ685" s="50"/>
      <c r="FXK685" s="47"/>
      <c r="FXL685" s="47"/>
      <c r="FXM685" s="47"/>
      <c r="FXN685" s="48"/>
      <c r="FXO685" s="43"/>
      <c r="FXP685" s="44"/>
      <c r="FXQ685" s="9"/>
      <c r="FXR685" s="49"/>
      <c r="FXS685" s="49"/>
      <c r="FXT685" s="49"/>
      <c r="FXU685" s="50"/>
      <c r="FXV685" s="47"/>
      <c r="FXW685" s="47"/>
      <c r="FXX685" s="47"/>
      <c r="FXY685" s="48"/>
      <c r="FXZ685" s="43"/>
      <c r="FYA685" s="44"/>
      <c r="FYB685" s="9"/>
      <c r="FYC685" s="49"/>
      <c r="FYD685" s="49"/>
      <c r="FYE685" s="49"/>
      <c r="FYF685" s="50"/>
      <c r="FYG685" s="47"/>
      <c r="FYH685" s="47"/>
      <c r="FYI685" s="47"/>
      <c r="FYJ685" s="48"/>
      <c r="FYK685" s="43"/>
      <c r="FYL685" s="44"/>
      <c r="FYM685" s="9"/>
      <c r="FYN685" s="49"/>
      <c r="FYO685" s="49"/>
      <c r="FYP685" s="49"/>
      <c r="FYQ685" s="50"/>
      <c r="FYR685" s="47"/>
      <c r="FYS685" s="47"/>
      <c r="FYT685" s="47"/>
      <c r="FYU685" s="48"/>
      <c r="FYV685" s="43"/>
      <c r="FYW685" s="44"/>
      <c r="FYX685" s="9"/>
      <c r="FYY685" s="49"/>
      <c r="FYZ685" s="49"/>
      <c r="FZA685" s="49"/>
      <c r="FZB685" s="50"/>
      <c r="FZC685" s="47"/>
      <c r="FZD685" s="47"/>
      <c r="FZE685" s="47"/>
      <c r="FZF685" s="48"/>
      <c r="FZG685" s="43"/>
      <c r="FZH685" s="44"/>
      <c r="FZI685" s="9"/>
      <c r="FZJ685" s="49"/>
      <c r="FZK685" s="49"/>
      <c r="FZL685" s="49"/>
      <c r="FZM685" s="50"/>
      <c r="FZN685" s="47"/>
      <c r="FZO685" s="47"/>
      <c r="FZP685" s="47"/>
      <c r="FZQ685" s="48"/>
      <c r="FZR685" s="43"/>
      <c r="FZS685" s="44"/>
      <c r="FZT685" s="9"/>
      <c r="FZU685" s="49"/>
      <c r="FZV685" s="49"/>
      <c r="FZW685" s="49"/>
      <c r="FZX685" s="50"/>
      <c r="FZY685" s="47"/>
      <c r="FZZ685" s="47"/>
      <c r="GAA685" s="47"/>
      <c r="GAB685" s="48"/>
      <c r="GAC685" s="43"/>
      <c r="GAD685" s="44"/>
      <c r="GAE685" s="9"/>
      <c r="GAF685" s="49"/>
      <c r="GAG685" s="49"/>
      <c r="GAH685" s="49"/>
      <c r="GAI685" s="50"/>
      <c r="GAJ685" s="47"/>
      <c r="GAK685" s="47"/>
      <c r="GAL685" s="47"/>
      <c r="GAM685" s="48"/>
      <c r="GAN685" s="43"/>
      <c r="GAO685" s="44"/>
      <c r="GAP685" s="9"/>
      <c r="GAQ685" s="49"/>
      <c r="GAR685" s="49"/>
      <c r="GAS685" s="49"/>
      <c r="GAT685" s="50"/>
      <c r="GAU685" s="47"/>
      <c r="GAV685" s="47"/>
      <c r="GAW685" s="47"/>
      <c r="GAX685" s="48"/>
      <c r="GAY685" s="43"/>
      <c r="GAZ685" s="44"/>
      <c r="GBA685" s="9"/>
      <c r="GBB685" s="49"/>
      <c r="GBC685" s="49"/>
      <c r="GBD685" s="49"/>
      <c r="GBE685" s="50"/>
      <c r="GBF685" s="47"/>
      <c r="GBG685" s="47"/>
      <c r="GBH685" s="47"/>
      <c r="GBI685" s="48"/>
      <c r="GBJ685" s="43"/>
      <c r="GBK685" s="44"/>
      <c r="GBL685" s="9"/>
      <c r="GBM685" s="49"/>
      <c r="GBN685" s="49"/>
      <c r="GBO685" s="49"/>
      <c r="GBP685" s="50"/>
      <c r="GBQ685" s="47"/>
      <c r="GBR685" s="47"/>
      <c r="GBS685" s="47"/>
      <c r="GBT685" s="48"/>
      <c r="GBU685" s="43"/>
      <c r="GBV685" s="44"/>
      <c r="GBW685" s="9"/>
      <c r="GBX685" s="49"/>
      <c r="GBY685" s="49"/>
      <c r="GBZ685" s="49"/>
      <c r="GCA685" s="50"/>
      <c r="GCB685" s="47"/>
      <c r="GCC685" s="47"/>
      <c r="GCD685" s="47"/>
      <c r="GCE685" s="48"/>
      <c r="GCF685" s="43"/>
      <c r="GCG685" s="44"/>
      <c r="GCH685" s="9"/>
      <c r="GCI685" s="49"/>
      <c r="GCJ685" s="49"/>
      <c r="GCK685" s="49"/>
      <c r="GCL685" s="50"/>
      <c r="GCM685" s="47"/>
      <c r="GCN685" s="47"/>
      <c r="GCO685" s="47"/>
      <c r="GCP685" s="48"/>
      <c r="GCQ685" s="43"/>
      <c r="GCR685" s="44"/>
      <c r="GCS685" s="9"/>
      <c r="GCT685" s="49"/>
      <c r="GCU685" s="49"/>
      <c r="GCV685" s="49"/>
      <c r="GCW685" s="50"/>
      <c r="GCX685" s="47"/>
      <c r="GCY685" s="47"/>
      <c r="GCZ685" s="47"/>
      <c r="GDA685" s="48"/>
      <c r="GDB685" s="43"/>
      <c r="GDC685" s="44"/>
      <c r="GDD685" s="9"/>
      <c r="GDE685" s="49"/>
      <c r="GDF685" s="49"/>
      <c r="GDG685" s="49"/>
      <c r="GDH685" s="50"/>
      <c r="GDI685" s="47"/>
      <c r="GDJ685" s="47"/>
      <c r="GDK685" s="47"/>
      <c r="GDL685" s="48"/>
      <c r="GDM685" s="43"/>
      <c r="GDN685" s="44"/>
      <c r="GDO685" s="9"/>
      <c r="GDP685" s="49"/>
      <c r="GDQ685" s="49"/>
      <c r="GDR685" s="49"/>
      <c r="GDS685" s="50"/>
      <c r="GDT685" s="47"/>
      <c r="GDU685" s="47"/>
      <c r="GDV685" s="47"/>
      <c r="GDW685" s="48"/>
      <c r="GDX685" s="43"/>
      <c r="GDY685" s="44"/>
      <c r="GDZ685" s="9"/>
      <c r="GEA685" s="49"/>
      <c r="GEB685" s="49"/>
      <c r="GEC685" s="49"/>
      <c r="GED685" s="50"/>
      <c r="GEE685" s="47"/>
      <c r="GEF685" s="47"/>
      <c r="GEG685" s="47"/>
      <c r="GEH685" s="48"/>
      <c r="GEI685" s="43"/>
      <c r="GEJ685" s="44"/>
      <c r="GEK685" s="9"/>
      <c r="GEL685" s="49"/>
      <c r="GEM685" s="49"/>
      <c r="GEN685" s="49"/>
      <c r="GEO685" s="50"/>
      <c r="GEP685" s="47"/>
      <c r="GEQ685" s="47"/>
      <c r="GER685" s="47"/>
      <c r="GES685" s="48"/>
      <c r="GET685" s="43"/>
      <c r="GEU685" s="44"/>
      <c r="GEV685" s="9"/>
      <c r="GEW685" s="49"/>
      <c r="GEX685" s="49"/>
      <c r="GEY685" s="49"/>
      <c r="GEZ685" s="50"/>
      <c r="GFA685" s="47"/>
      <c r="GFB685" s="47"/>
      <c r="GFC685" s="47"/>
      <c r="GFD685" s="48"/>
      <c r="GFE685" s="43"/>
      <c r="GFF685" s="44"/>
      <c r="GFG685" s="9"/>
      <c r="GFH685" s="49"/>
      <c r="GFI685" s="49"/>
      <c r="GFJ685" s="49"/>
      <c r="GFK685" s="50"/>
      <c r="GFL685" s="47"/>
      <c r="GFM685" s="47"/>
      <c r="GFN685" s="47"/>
      <c r="GFO685" s="48"/>
      <c r="GFP685" s="43"/>
      <c r="GFQ685" s="44"/>
      <c r="GFR685" s="9"/>
      <c r="GFS685" s="49"/>
      <c r="GFT685" s="49"/>
      <c r="GFU685" s="49"/>
      <c r="GFV685" s="50"/>
      <c r="GFW685" s="47"/>
      <c r="GFX685" s="47"/>
      <c r="GFY685" s="47"/>
      <c r="GFZ685" s="48"/>
      <c r="GGA685" s="43"/>
      <c r="GGB685" s="44"/>
      <c r="GGC685" s="9"/>
      <c r="GGD685" s="49"/>
      <c r="GGE685" s="49"/>
      <c r="GGF685" s="49"/>
      <c r="GGG685" s="50"/>
      <c r="GGH685" s="47"/>
      <c r="GGI685" s="47"/>
      <c r="GGJ685" s="47"/>
      <c r="GGK685" s="48"/>
      <c r="GGL685" s="43"/>
      <c r="GGM685" s="44"/>
      <c r="GGN685" s="9"/>
      <c r="GGO685" s="49"/>
      <c r="GGP685" s="49"/>
      <c r="GGQ685" s="49"/>
      <c r="GGR685" s="50"/>
      <c r="GGS685" s="47"/>
      <c r="GGT685" s="47"/>
      <c r="GGU685" s="47"/>
      <c r="GGV685" s="48"/>
      <c r="GGW685" s="43"/>
      <c r="GGX685" s="44"/>
      <c r="GGY685" s="9"/>
      <c r="GGZ685" s="49"/>
      <c r="GHA685" s="49"/>
      <c r="GHB685" s="49"/>
      <c r="GHC685" s="50"/>
      <c r="GHD685" s="47"/>
      <c r="GHE685" s="47"/>
      <c r="GHF685" s="47"/>
      <c r="GHG685" s="48"/>
      <c r="GHH685" s="43"/>
      <c r="GHI685" s="44"/>
      <c r="GHJ685" s="9"/>
      <c r="GHK685" s="49"/>
      <c r="GHL685" s="49"/>
      <c r="GHM685" s="49"/>
      <c r="GHN685" s="50"/>
      <c r="GHO685" s="47"/>
      <c r="GHP685" s="47"/>
      <c r="GHQ685" s="47"/>
      <c r="GHR685" s="48"/>
      <c r="GHS685" s="43"/>
      <c r="GHT685" s="44"/>
      <c r="GHU685" s="9"/>
      <c r="GHV685" s="49"/>
      <c r="GHW685" s="49"/>
      <c r="GHX685" s="49"/>
      <c r="GHY685" s="50"/>
      <c r="GHZ685" s="47"/>
      <c r="GIA685" s="47"/>
      <c r="GIB685" s="47"/>
      <c r="GIC685" s="48"/>
      <c r="GID685" s="43"/>
      <c r="GIE685" s="44"/>
      <c r="GIF685" s="9"/>
      <c r="GIG685" s="49"/>
      <c r="GIH685" s="49"/>
      <c r="GII685" s="49"/>
      <c r="GIJ685" s="50"/>
      <c r="GIK685" s="47"/>
      <c r="GIL685" s="47"/>
      <c r="GIM685" s="47"/>
      <c r="GIN685" s="48"/>
      <c r="GIO685" s="43"/>
      <c r="GIP685" s="44"/>
      <c r="GIQ685" s="9"/>
      <c r="GIR685" s="49"/>
      <c r="GIS685" s="49"/>
      <c r="GIT685" s="49"/>
      <c r="GIU685" s="50"/>
      <c r="GIV685" s="47"/>
      <c r="GIW685" s="47"/>
      <c r="GIX685" s="47"/>
      <c r="GIY685" s="48"/>
      <c r="GIZ685" s="43"/>
      <c r="GJA685" s="44"/>
      <c r="GJB685" s="9"/>
      <c r="GJC685" s="49"/>
      <c r="GJD685" s="49"/>
      <c r="GJE685" s="49"/>
      <c r="GJF685" s="50"/>
      <c r="GJG685" s="47"/>
      <c r="GJH685" s="47"/>
      <c r="GJI685" s="47"/>
      <c r="GJJ685" s="48"/>
      <c r="GJK685" s="43"/>
      <c r="GJL685" s="44"/>
      <c r="GJM685" s="9"/>
      <c r="GJN685" s="49"/>
      <c r="GJO685" s="49"/>
      <c r="GJP685" s="49"/>
      <c r="GJQ685" s="50"/>
      <c r="GJR685" s="47"/>
      <c r="GJS685" s="47"/>
      <c r="GJT685" s="47"/>
      <c r="GJU685" s="48"/>
      <c r="GJV685" s="43"/>
      <c r="GJW685" s="44"/>
      <c r="GJX685" s="9"/>
      <c r="GJY685" s="49"/>
      <c r="GJZ685" s="49"/>
      <c r="GKA685" s="49"/>
      <c r="GKB685" s="50"/>
      <c r="GKC685" s="47"/>
      <c r="GKD685" s="47"/>
      <c r="GKE685" s="47"/>
      <c r="GKF685" s="48"/>
      <c r="GKG685" s="43"/>
      <c r="GKH685" s="44"/>
      <c r="GKI685" s="9"/>
      <c r="GKJ685" s="49"/>
      <c r="GKK685" s="49"/>
      <c r="GKL685" s="49"/>
      <c r="GKM685" s="50"/>
      <c r="GKN685" s="47"/>
      <c r="GKO685" s="47"/>
      <c r="GKP685" s="47"/>
      <c r="GKQ685" s="48"/>
      <c r="GKR685" s="43"/>
      <c r="GKS685" s="44"/>
      <c r="GKT685" s="9"/>
      <c r="GKU685" s="49"/>
      <c r="GKV685" s="49"/>
      <c r="GKW685" s="49"/>
      <c r="GKX685" s="50"/>
      <c r="GKY685" s="47"/>
      <c r="GKZ685" s="47"/>
      <c r="GLA685" s="47"/>
      <c r="GLB685" s="48"/>
      <c r="GLC685" s="43"/>
      <c r="GLD685" s="44"/>
      <c r="GLE685" s="9"/>
      <c r="GLF685" s="49"/>
      <c r="GLG685" s="49"/>
      <c r="GLH685" s="49"/>
      <c r="GLI685" s="50"/>
      <c r="GLJ685" s="47"/>
      <c r="GLK685" s="47"/>
      <c r="GLL685" s="47"/>
      <c r="GLM685" s="48"/>
      <c r="GLN685" s="43"/>
      <c r="GLO685" s="44"/>
      <c r="GLP685" s="9"/>
      <c r="GLQ685" s="49"/>
      <c r="GLR685" s="49"/>
      <c r="GLS685" s="49"/>
      <c r="GLT685" s="50"/>
      <c r="GLU685" s="47"/>
      <c r="GLV685" s="47"/>
      <c r="GLW685" s="47"/>
      <c r="GLX685" s="48"/>
      <c r="GLY685" s="43"/>
      <c r="GLZ685" s="44"/>
      <c r="GMA685" s="9"/>
      <c r="GMB685" s="49"/>
      <c r="GMC685" s="49"/>
      <c r="GMD685" s="49"/>
      <c r="GME685" s="50"/>
      <c r="GMF685" s="47"/>
      <c r="GMG685" s="47"/>
      <c r="GMH685" s="47"/>
      <c r="GMI685" s="48"/>
      <c r="GMJ685" s="43"/>
      <c r="GMK685" s="44"/>
      <c r="GML685" s="9"/>
      <c r="GMM685" s="49"/>
      <c r="GMN685" s="49"/>
      <c r="GMO685" s="49"/>
      <c r="GMP685" s="50"/>
      <c r="GMQ685" s="47"/>
      <c r="GMR685" s="47"/>
      <c r="GMS685" s="47"/>
      <c r="GMT685" s="48"/>
      <c r="GMU685" s="43"/>
      <c r="GMV685" s="44"/>
      <c r="GMW685" s="9"/>
      <c r="GMX685" s="49"/>
      <c r="GMY685" s="49"/>
      <c r="GMZ685" s="49"/>
      <c r="GNA685" s="50"/>
      <c r="GNB685" s="47"/>
      <c r="GNC685" s="47"/>
      <c r="GND685" s="47"/>
      <c r="GNE685" s="48"/>
      <c r="GNF685" s="43"/>
      <c r="GNG685" s="44"/>
      <c r="GNH685" s="9"/>
      <c r="GNI685" s="49"/>
      <c r="GNJ685" s="49"/>
      <c r="GNK685" s="49"/>
      <c r="GNL685" s="50"/>
      <c r="GNM685" s="47"/>
      <c r="GNN685" s="47"/>
      <c r="GNO685" s="47"/>
      <c r="GNP685" s="48"/>
      <c r="GNQ685" s="43"/>
      <c r="GNR685" s="44"/>
      <c r="GNS685" s="9"/>
      <c r="GNT685" s="49"/>
      <c r="GNU685" s="49"/>
      <c r="GNV685" s="49"/>
      <c r="GNW685" s="50"/>
      <c r="GNX685" s="47"/>
      <c r="GNY685" s="47"/>
      <c r="GNZ685" s="47"/>
      <c r="GOA685" s="48"/>
      <c r="GOB685" s="43"/>
      <c r="GOC685" s="44"/>
      <c r="GOD685" s="9"/>
      <c r="GOE685" s="49"/>
      <c r="GOF685" s="49"/>
      <c r="GOG685" s="49"/>
      <c r="GOH685" s="50"/>
      <c r="GOI685" s="47"/>
      <c r="GOJ685" s="47"/>
      <c r="GOK685" s="47"/>
      <c r="GOL685" s="48"/>
      <c r="GOM685" s="43"/>
      <c r="GON685" s="44"/>
      <c r="GOO685" s="9"/>
      <c r="GOP685" s="49"/>
      <c r="GOQ685" s="49"/>
      <c r="GOR685" s="49"/>
      <c r="GOS685" s="50"/>
      <c r="GOT685" s="47"/>
      <c r="GOU685" s="47"/>
      <c r="GOV685" s="47"/>
      <c r="GOW685" s="48"/>
      <c r="GOX685" s="43"/>
      <c r="GOY685" s="44"/>
      <c r="GOZ685" s="9"/>
      <c r="GPA685" s="49"/>
      <c r="GPB685" s="49"/>
      <c r="GPC685" s="49"/>
      <c r="GPD685" s="50"/>
      <c r="GPE685" s="47"/>
      <c r="GPF685" s="47"/>
      <c r="GPG685" s="47"/>
      <c r="GPH685" s="48"/>
      <c r="GPI685" s="43"/>
      <c r="GPJ685" s="44"/>
      <c r="GPK685" s="9"/>
      <c r="GPL685" s="49"/>
      <c r="GPM685" s="49"/>
      <c r="GPN685" s="49"/>
      <c r="GPO685" s="50"/>
      <c r="GPP685" s="47"/>
      <c r="GPQ685" s="47"/>
      <c r="GPR685" s="47"/>
      <c r="GPS685" s="48"/>
      <c r="GPT685" s="43"/>
      <c r="GPU685" s="44"/>
      <c r="GPV685" s="9"/>
      <c r="GPW685" s="49"/>
      <c r="GPX685" s="49"/>
      <c r="GPY685" s="49"/>
      <c r="GPZ685" s="50"/>
      <c r="GQA685" s="47"/>
      <c r="GQB685" s="47"/>
      <c r="GQC685" s="47"/>
      <c r="GQD685" s="48"/>
      <c r="GQE685" s="43"/>
      <c r="GQF685" s="44"/>
      <c r="GQG685" s="9"/>
      <c r="GQH685" s="49"/>
      <c r="GQI685" s="49"/>
      <c r="GQJ685" s="49"/>
      <c r="GQK685" s="50"/>
      <c r="GQL685" s="47"/>
      <c r="GQM685" s="47"/>
      <c r="GQN685" s="47"/>
      <c r="GQO685" s="48"/>
      <c r="GQP685" s="43"/>
      <c r="GQQ685" s="44"/>
      <c r="GQR685" s="9"/>
      <c r="GQS685" s="49"/>
      <c r="GQT685" s="49"/>
      <c r="GQU685" s="49"/>
      <c r="GQV685" s="50"/>
      <c r="GQW685" s="47"/>
      <c r="GQX685" s="47"/>
      <c r="GQY685" s="47"/>
      <c r="GQZ685" s="48"/>
      <c r="GRA685" s="43"/>
      <c r="GRB685" s="44"/>
      <c r="GRC685" s="9"/>
      <c r="GRD685" s="49"/>
      <c r="GRE685" s="49"/>
      <c r="GRF685" s="49"/>
      <c r="GRG685" s="50"/>
      <c r="GRH685" s="47"/>
      <c r="GRI685" s="47"/>
      <c r="GRJ685" s="47"/>
      <c r="GRK685" s="48"/>
      <c r="GRL685" s="43"/>
      <c r="GRM685" s="44"/>
      <c r="GRN685" s="9"/>
      <c r="GRO685" s="49"/>
      <c r="GRP685" s="49"/>
      <c r="GRQ685" s="49"/>
      <c r="GRR685" s="50"/>
      <c r="GRS685" s="47"/>
      <c r="GRT685" s="47"/>
      <c r="GRU685" s="47"/>
      <c r="GRV685" s="48"/>
      <c r="GRW685" s="43"/>
      <c r="GRX685" s="44"/>
      <c r="GRY685" s="9"/>
      <c r="GRZ685" s="49"/>
      <c r="GSA685" s="49"/>
      <c r="GSB685" s="49"/>
      <c r="GSC685" s="50"/>
      <c r="GSD685" s="47"/>
      <c r="GSE685" s="47"/>
      <c r="GSF685" s="47"/>
      <c r="GSG685" s="48"/>
      <c r="GSH685" s="43"/>
      <c r="GSI685" s="44"/>
      <c r="GSJ685" s="9"/>
      <c r="GSK685" s="49"/>
      <c r="GSL685" s="49"/>
      <c r="GSM685" s="49"/>
      <c r="GSN685" s="50"/>
      <c r="GSO685" s="47"/>
      <c r="GSP685" s="47"/>
      <c r="GSQ685" s="47"/>
      <c r="GSR685" s="48"/>
      <c r="GSS685" s="43"/>
      <c r="GST685" s="44"/>
      <c r="GSU685" s="9"/>
      <c r="GSV685" s="49"/>
      <c r="GSW685" s="49"/>
      <c r="GSX685" s="49"/>
      <c r="GSY685" s="50"/>
      <c r="GSZ685" s="47"/>
      <c r="GTA685" s="47"/>
      <c r="GTB685" s="47"/>
      <c r="GTC685" s="48"/>
      <c r="GTD685" s="43"/>
      <c r="GTE685" s="44"/>
      <c r="GTF685" s="9"/>
      <c r="GTG685" s="49"/>
      <c r="GTH685" s="49"/>
      <c r="GTI685" s="49"/>
      <c r="GTJ685" s="50"/>
      <c r="GTK685" s="47"/>
      <c r="GTL685" s="47"/>
      <c r="GTM685" s="47"/>
      <c r="GTN685" s="48"/>
      <c r="GTO685" s="43"/>
      <c r="GTP685" s="44"/>
      <c r="GTQ685" s="9"/>
      <c r="GTR685" s="49"/>
      <c r="GTS685" s="49"/>
      <c r="GTT685" s="49"/>
      <c r="GTU685" s="50"/>
      <c r="GTV685" s="47"/>
      <c r="GTW685" s="47"/>
      <c r="GTX685" s="47"/>
      <c r="GTY685" s="48"/>
      <c r="GTZ685" s="43"/>
      <c r="GUA685" s="44"/>
      <c r="GUB685" s="9"/>
      <c r="GUC685" s="49"/>
      <c r="GUD685" s="49"/>
      <c r="GUE685" s="49"/>
      <c r="GUF685" s="50"/>
      <c r="GUG685" s="47"/>
      <c r="GUH685" s="47"/>
      <c r="GUI685" s="47"/>
      <c r="GUJ685" s="48"/>
      <c r="GUK685" s="43"/>
      <c r="GUL685" s="44"/>
      <c r="GUM685" s="9"/>
      <c r="GUN685" s="49"/>
      <c r="GUO685" s="49"/>
      <c r="GUP685" s="49"/>
      <c r="GUQ685" s="50"/>
      <c r="GUR685" s="47"/>
      <c r="GUS685" s="47"/>
      <c r="GUT685" s="47"/>
      <c r="GUU685" s="48"/>
      <c r="GUV685" s="43"/>
      <c r="GUW685" s="44"/>
      <c r="GUX685" s="9"/>
      <c r="GUY685" s="49"/>
      <c r="GUZ685" s="49"/>
      <c r="GVA685" s="49"/>
      <c r="GVB685" s="50"/>
      <c r="GVC685" s="47"/>
      <c r="GVD685" s="47"/>
      <c r="GVE685" s="47"/>
      <c r="GVF685" s="48"/>
      <c r="GVG685" s="43"/>
      <c r="GVH685" s="44"/>
      <c r="GVI685" s="9"/>
      <c r="GVJ685" s="49"/>
      <c r="GVK685" s="49"/>
      <c r="GVL685" s="49"/>
      <c r="GVM685" s="50"/>
      <c r="GVN685" s="47"/>
      <c r="GVO685" s="47"/>
      <c r="GVP685" s="47"/>
      <c r="GVQ685" s="48"/>
      <c r="GVR685" s="43"/>
      <c r="GVS685" s="44"/>
      <c r="GVT685" s="9"/>
      <c r="GVU685" s="49"/>
      <c r="GVV685" s="49"/>
      <c r="GVW685" s="49"/>
      <c r="GVX685" s="50"/>
      <c r="GVY685" s="47"/>
      <c r="GVZ685" s="47"/>
      <c r="GWA685" s="47"/>
      <c r="GWB685" s="48"/>
      <c r="GWC685" s="43"/>
      <c r="GWD685" s="44"/>
      <c r="GWE685" s="9"/>
      <c r="GWF685" s="49"/>
      <c r="GWG685" s="49"/>
      <c r="GWH685" s="49"/>
      <c r="GWI685" s="50"/>
      <c r="GWJ685" s="47"/>
      <c r="GWK685" s="47"/>
      <c r="GWL685" s="47"/>
      <c r="GWM685" s="48"/>
      <c r="GWN685" s="43"/>
      <c r="GWO685" s="44"/>
      <c r="GWP685" s="9"/>
      <c r="GWQ685" s="49"/>
      <c r="GWR685" s="49"/>
      <c r="GWS685" s="49"/>
      <c r="GWT685" s="50"/>
      <c r="GWU685" s="47"/>
      <c r="GWV685" s="47"/>
      <c r="GWW685" s="47"/>
      <c r="GWX685" s="48"/>
      <c r="GWY685" s="43"/>
      <c r="GWZ685" s="44"/>
      <c r="GXA685" s="9"/>
      <c r="GXB685" s="49"/>
      <c r="GXC685" s="49"/>
      <c r="GXD685" s="49"/>
      <c r="GXE685" s="50"/>
      <c r="GXF685" s="47"/>
      <c r="GXG685" s="47"/>
      <c r="GXH685" s="47"/>
      <c r="GXI685" s="48"/>
      <c r="GXJ685" s="43"/>
      <c r="GXK685" s="44"/>
      <c r="GXL685" s="9"/>
      <c r="GXM685" s="49"/>
      <c r="GXN685" s="49"/>
      <c r="GXO685" s="49"/>
      <c r="GXP685" s="50"/>
      <c r="GXQ685" s="47"/>
      <c r="GXR685" s="47"/>
      <c r="GXS685" s="47"/>
      <c r="GXT685" s="48"/>
      <c r="GXU685" s="43"/>
      <c r="GXV685" s="44"/>
      <c r="GXW685" s="9"/>
      <c r="GXX685" s="49"/>
      <c r="GXY685" s="49"/>
      <c r="GXZ685" s="49"/>
      <c r="GYA685" s="50"/>
      <c r="GYB685" s="47"/>
      <c r="GYC685" s="47"/>
      <c r="GYD685" s="47"/>
      <c r="GYE685" s="48"/>
      <c r="GYF685" s="43"/>
      <c r="GYG685" s="44"/>
      <c r="GYH685" s="9"/>
      <c r="GYI685" s="49"/>
      <c r="GYJ685" s="49"/>
      <c r="GYK685" s="49"/>
      <c r="GYL685" s="50"/>
      <c r="GYM685" s="47"/>
      <c r="GYN685" s="47"/>
      <c r="GYO685" s="47"/>
      <c r="GYP685" s="48"/>
      <c r="GYQ685" s="43"/>
      <c r="GYR685" s="44"/>
      <c r="GYS685" s="9"/>
      <c r="GYT685" s="49"/>
      <c r="GYU685" s="49"/>
      <c r="GYV685" s="49"/>
      <c r="GYW685" s="50"/>
      <c r="GYX685" s="47"/>
      <c r="GYY685" s="47"/>
      <c r="GYZ685" s="47"/>
      <c r="GZA685" s="48"/>
      <c r="GZB685" s="43"/>
      <c r="GZC685" s="44"/>
      <c r="GZD685" s="9"/>
      <c r="GZE685" s="49"/>
      <c r="GZF685" s="49"/>
      <c r="GZG685" s="49"/>
      <c r="GZH685" s="50"/>
      <c r="GZI685" s="47"/>
      <c r="GZJ685" s="47"/>
      <c r="GZK685" s="47"/>
      <c r="GZL685" s="48"/>
      <c r="GZM685" s="43"/>
      <c r="GZN685" s="44"/>
      <c r="GZO685" s="9"/>
      <c r="GZP685" s="49"/>
      <c r="GZQ685" s="49"/>
      <c r="GZR685" s="49"/>
      <c r="GZS685" s="50"/>
      <c r="GZT685" s="47"/>
      <c r="GZU685" s="47"/>
      <c r="GZV685" s="47"/>
      <c r="GZW685" s="48"/>
      <c r="GZX685" s="43"/>
      <c r="GZY685" s="44"/>
      <c r="GZZ685" s="9"/>
      <c r="HAA685" s="49"/>
      <c r="HAB685" s="49"/>
      <c r="HAC685" s="49"/>
      <c r="HAD685" s="50"/>
      <c r="HAE685" s="47"/>
      <c r="HAF685" s="47"/>
      <c r="HAG685" s="47"/>
      <c r="HAH685" s="48"/>
      <c r="HAI685" s="43"/>
      <c r="HAJ685" s="44"/>
      <c r="HAK685" s="9"/>
      <c r="HAL685" s="49"/>
      <c r="HAM685" s="49"/>
      <c r="HAN685" s="49"/>
      <c r="HAO685" s="50"/>
      <c r="HAP685" s="47"/>
      <c r="HAQ685" s="47"/>
      <c r="HAR685" s="47"/>
      <c r="HAS685" s="48"/>
      <c r="HAT685" s="43"/>
      <c r="HAU685" s="44"/>
      <c r="HAV685" s="9"/>
      <c r="HAW685" s="49"/>
      <c r="HAX685" s="49"/>
      <c r="HAY685" s="49"/>
      <c r="HAZ685" s="50"/>
      <c r="HBA685" s="47"/>
      <c r="HBB685" s="47"/>
      <c r="HBC685" s="47"/>
      <c r="HBD685" s="48"/>
      <c r="HBE685" s="43"/>
      <c r="HBF685" s="44"/>
      <c r="HBG685" s="9"/>
      <c r="HBH685" s="49"/>
      <c r="HBI685" s="49"/>
      <c r="HBJ685" s="49"/>
      <c r="HBK685" s="50"/>
      <c r="HBL685" s="47"/>
      <c r="HBM685" s="47"/>
      <c r="HBN685" s="47"/>
      <c r="HBO685" s="48"/>
      <c r="HBP685" s="43"/>
      <c r="HBQ685" s="44"/>
      <c r="HBR685" s="9"/>
      <c r="HBS685" s="49"/>
      <c r="HBT685" s="49"/>
      <c r="HBU685" s="49"/>
      <c r="HBV685" s="50"/>
      <c r="HBW685" s="47"/>
      <c r="HBX685" s="47"/>
      <c r="HBY685" s="47"/>
      <c r="HBZ685" s="48"/>
      <c r="HCA685" s="43"/>
      <c r="HCB685" s="44"/>
      <c r="HCC685" s="9"/>
      <c r="HCD685" s="49"/>
      <c r="HCE685" s="49"/>
      <c r="HCF685" s="49"/>
      <c r="HCG685" s="50"/>
      <c r="HCH685" s="47"/>
      <c r="HCI685" s="47"/>
      <c r="HCJ685" s="47"/>
      <c r="HCK685" s="48"/>
      <c r="HCL685" s="43"/>
      <c r="HCM685" s="44"/>
      <c r="HCN685" s="9"/>
      <c r="HCO685" s="49"/>
      <c r="HCP685" s="49"/>
      <c r="HCQ685" s="49"/>
      <c r="HCR685" s="50"/>
      <c r="HCS685" s="47"/>
      <c r="HCT685" s="47"/>
      <c r="HCU685" s="47"/>
      <c r="HCV685" s="48"/>
      <c r="HCW685" s="43"/>
      <c r="HCX685" s="44"/>
      <c r="HCY685" s="9"/>
      <c r="HCZ685" s="49"/>
      <c r="HDA685" s="49"/>
      <c r="HDB685" s="49"/>
      <c r="HDC685" s="50"/>
      <c r="HDD685" s="47"/>
      <c r="HDE685" s="47"/>
      <c r="HDF685" s="47"/>
      <c r="HDG685" s="48"/>
      <c r="HDH685" s="43"/>
      <c r="HDI685" s="44"/>
      <c r="HDJ685" s="9"/>
      <c r="HDK685" s="49"/>
      <c r="HDL685" s="49"/>
      <c r="HDM685" s="49"/>
      <c r="HDN685" s="50"/>
      <c r="HDO685" s="47"/>
      <c r="HDP685" s="47"/>
      <c r="HDQ685" s="47"/>
      <c r="HDR685" s="48"/>
      <c r="HDS685" s="43"/>
      <c r="HDT685" s="44"/>
      <c r="HDU685" s="9"/>
      <c r="HDV685" s="49"/>
      <c r="HDW685" s="49"/>
      <c r="HDX685" s="49"/>
      <c r="HDY685" s="50"/>
      <c r="HDZ685" s="47"/>
      <c r="HEA685" s="47"/>
      <c r="HEB685" s="47"/>
      <c r="HEC685" s="48"/>
      <c r="HED685" s="43"/>
      <c r="HEE685" s="44"/>
      <c r="HEF685" s="9"/>
      <c r="HEG685" s="49"/>
      <c r="HEH685" s="49"/>
      <c r="HEI685" s="49"/>
      <c r="HEJ685" s="50"/>
      <c r="HEK685" s="47"/>
      <c r="HEL685" s="47"/>
      <c r="HEM685" s="47"/>
      <c r="HEN685" s="48"/>
      <c r="HEO685" s="43"/>
      <c r="HEP685" s="44"/>
      <c r="HEQ685" s="9"/>
      <c r="HER685" s="49"/>
      <c r="HES685" s="49"/>
      <c r="HET685" s="49"/>
      <c r="HEU685" s="50"/>
      <c r="HEV685" s="47"/>
      <c r="HEW685" s="47"/>
      <c r="HEX685" s="47"/>
      <c r="HEY685" s="48"/>
      <c r="HEZ685" s="43"/>
      <c r="HFA685" s="44"/>
      <c r="HFB685" s="9"/>
      <c r="HFC685" s="49"/>
      <c r="HFD685" s="49"/>
      <c r="HFE685" s="49"/>
      <c r="HFF685" s="50"/>
      <c r="HFG685" s="47"/>
      <c r="HFH685" s="47"/>
      <c r="HFI685" s="47"/>
      <c r="HFJ685" s="48"/>
      <c r="HFK685" s="43"/>
      <c r="HFL685" s="44"/>
      <c r="HFM685" s="9"/>
      <c r="HFN685" s="49"/>
      <c r="HFO685" s="49"/>
      <c r="HFP685" s="49"/>
      <c r="HFQ685" s="50"/>
      <c r="HFR685" s="47"/>
      <c r="HFS685" s="47"/>
      <c r="HFT685" s="47"/>
      <c r="HFU685" s="48"/>
      <c r="HFV685" s="43"/>
      <c r="HFW685" s="44"/>
      <c r="HFX685" s="9"/>
      <c r="HFY685" s="49"/>
      <c r="HFZ685" s="49"/>
      <c r="HGA685" s="49"/>
      <c r="HGB685" s="50"/>
      <c r="HGC685" s="47"/>
      <c r="HGD685" s="47"/>
      <c r="HGE685" s="47"/>
      <c r="HGF685" s="48"/>
      <c r="HGG685" s="43"/>
      <c r="HGH685" s="44"/>
      <c r="HGI685" s="9"/>
      <c r="HGJ685" s="49"/>
      <c r="HGK685" s="49"/>
      <c r="HGL685" s="49"/>
      <c r="HGM685" s="50"/>
      <c r="HGN685" s="47"/>
      <c r="HGO685" s="47"/>
      <c r="HGP685" s="47"/>
      <c r="HGQ685" s="48"/>
      <c r="HGR685" s="43"/>
      <c r="HGS685" s="44"/>
      <c r="HGT685" s="9"/>
      <c r="HGU685" s="49"/>
      <c r="HGV685" s="49"/>
      <c r="HGW685" s="49"/>
      <c r="HGX685" s="50"/>
      <c r="HGY685" s="47"/>
      <c r="HGZ685" s="47"/>
      <c r="HHA685" s="47"/>
      <c r="HHB685" s="48"/>
      <c r="HHC685" s="43"/>
      <c r="HHD685" s="44"/>
      <c r="HHE685" s="9"/>
      <c r="HHF685" s="49"/>
      <c r="HHG685" s="49"/>
      <c r="HHH685" s="49"/>
      <c r="HHI685" s="50"/>
      <c r="HHJ685" s="47"/>
      <c r="HHK685" s="47"/>
      <c r="HHL685" s="47"/>
      <c r="HHM685" s="48"/>
      <c r="HHN685" s="43"/>
      <c r="HHO685" s="44"/>
      <c r="HHP685" s="9"/>
      <c r="HHQ685" s="49"/>
      <c r="HHR685" s="49"/>
      <c r="HHS685" s="49"/>
      <c r="HHT685" s="50"/>
      <c r="HHU685" s="47"/>
      <c r="HHV685" s="47"/>
      <c r="HHW685" s="47"/>
      <c r="HHX685" s="48"/>
      <c r="HHY685" s="43"/>
      <c r="HHZ685" s="44"/>
      <c r="HIA685" s="9"/>
      <c r="HIB685" s="49"/>
      <c r="HIC685" s="49"/>
      <c r="HID685" s="49"/>
      <c r="HIE685" s="50"/>
      <c r="HIF685" s="47"/>
      <c r="HIG685" s="47"/>
      <c r="HIH685" s="47"/>
      <c r="HII685" s="48"/>
      <c r="HIJ685" s="43"/>
      <c r="HIK685" s="44"/>
      <c r="HIL685" s="9"/>
      <c r="HIM685" s="49"/>
      <c r="HIN685" s="49"/>
      <c r="HIO685" s="49"/>
      <c r="HIP685" s="50"/>
      <c r="HIQ685" s="47"/>
      <c r="HIR685" s="47"/>
      <c r="HIS685" s="47"/>
      <c r="HIT685" s="48"/>
      <c r="HIU685" s="43"/>
      <c r="HIV685" s="44"/>
      <c r="HIW685" s="9"/>
      <c r="HIX685" s="49"/>
      <c r="HIY685" s="49"/>
      <c r="HIZ685" s="49"/>
      <c r="HJA685" s="50"/>
      <c r="HJB685" s="47"/>
      <c r="HJC685" s="47"/>
      <c r="HJD685" s="47"/>
      <c r="HJE685" s="48"/>
      <c r="HJF685" s="43"/>
      <c r="HJG685" s="44"/>
      <c r="HJH685" s="9"/>
      <c r="HJI685" s="49"/>
      <c r="HJJ685" s="49"/>
      <c r="HJK685" s="49"/>
      <c r="HJL685" s="50"/>
      <c r="HJM685" s="47"/>
      <c r="HJN685" s="47"/>
      <c r="HJO685" s="47"/>
      <c r="HJP685" s="48"/>
      <c r="HJQ685" s="43"/>
      <c r="HJR685" s="44"/>
      <c r="HJS685" s="9"/>
      <c r="HJT685" s="49"/>
      <c r="HJU685" s="49"/>
      <c r="HJV685" s="49"/>
      <c r="HJW685" s="50"/>
      <c r="HJX685" s="47"/>
      <c r="HJY685" s="47"/>
      <c r="HJZ685" s="47"/>
      <c r="HKA685" s="48"/>
      <c r="HKB685" s="43"/>
      <c r="HKC685" s="44"/>
      <c r="HKD685" s="9"/>
      <c r="HKE685" s="49"/>
      <c r="HKF685" s="49"/>
      <c r="HKG685" s="49"/>
      <c r="HKH685" s="50"/>
      <c r="HKI685" s="47"/>
      <c r="HKJ685" s="47"/>
      <c r="HKK685" s="47"/>
      <c r="HKL685" s="48"/>
      <c r="HKM685" s="43"/>
      <c r="HKN685" s="44"/>
      <c r="HKO685" s="9"/>
      <c r="HKP685" s="49"/>
      <c r="HKQ685" s="49"/>
      <c r="HKR685" s="49"/>
      <c r="HKS685" s="50"/>
      <c r="HKT685" s="47"/>
      <c r="HKU685" s="47"/>
      <c r="HKV685" s="47"/>
      <c r="HKW685" s="48"/>
      <c r="HKX685" s="43"/>
      <c r="HKY685" s="44"/>
      <c r="HKZ685" s="9"/>
      <c r="HLA685" s="49"/>
      <c r="HLB685" s="49"/>
      <c r="HLC685" s="49"/>
      <c r="HLD685" s="50"/>
      <c r="HLE685" s="47"/>
      <c r="HLF685" s="47"/>
      <c r="HLG685" s="47"/>
      <c r="HLH685" s="48"/>
      <c r="HLI685" s="43"/>
      <c r="HLJ685" s="44"/>
      <c r="HLK685" s="9"/>
      <c r="HLL685" s="49"/>
      <c r="HLM685" s="49"/>
      <c r="HLN685" s="49"/>
      <c r="HLO685" s="50"/>
      <c r="HLP685" s="47"/>
      <c r="HLQ685" s="47"/>
      <c r="HLR685" s="47"/>
      <c r="HLS685" s="48"/>
      <c r="HLT685" s="43"/>
      <c r="HLU685" s="44"/>
      <c r="HLV685" s="9"/>
      <c r="HLW685" s="49"/>
      <c r="HLX685" s="49"/>
      <c r="HLY685" s="49"/>
      <c r="HLZ685" s="50"/>
      <c r="HMA685" s="47"/>
      <c r="HMB685" s="47"/>
      <c r="HMC685" s="47"/>
      <c r="HMD685" s="48"/>
      <c r="HME685" s="43"/>
      <c r="HMF685" s="44"/>
      <c r="HMG685" s="9"/>
      <c r="HMH685" s="49"/>
      <c r="HMI685" s="49"/>
      <c r="HMJ685" s="49"/>
      <c r="HMK685" s="50"/>
      <c r="HML685" s="47"/>
      <c r="HMM685" s="47"/>
      <c r="HMN685" s="47"/>
      <c r="HMO685" s="48"/>
      <c r="HMP685" s="43"/>
      <c r="HMQ685" s="44"/>
      <c r="HMR685" s="9"/>
      <c r="HMS685" s="49"/>
      <c r="HMT685" s="49"/>
      <c r="HMU685" s="49"/>
      <c r="HMV685" s="50"/>
      <c r="HMW685" s="47"/>
      <c r="HMX685" s="47"/>
      <c r="HMY685" s="47"/>
      <c r="HMZ685" s="48"/>
      <c r="HNA685" s="43"/>
      <c r="HNB685" s="44"/>
      <c r="HNC685" s="9"/>
      <c r="HND685" s="49"/>
      <c r="HNE685" s="49"/>
      <c r="HNF685" s="49"/>
      <c r="HNG685" s="50"/>
      <c r="HNH685" s="47"/>
      <c r="HNI685" s="47"/>
      <c r="HNJ685" s="47"/>
      <c r="HNK685" s="48"/>
      <c r="HNL685" s="43"/>
      <c r="HNM685" s="44"/>
      <c r="HNN685" s="9"/>
      <c r="HNO685" s="49"/>
      <c r="HNP685" s="49"/>
      <c r="HNQ685" s="49"/>
      <c r="HNR685" s="50"/>
      <c r="HNS685" s="47"/>
      <c r="HNT685" s="47"/>
      <c r="HNU685" s="47"/>
      <c r="HNV685" s="48"/>
      <c r="HNW685" s="43"/>
      <c r="HNX685" s="44"/>
      <c r="HNY685" s="9"/>
      <c r="HNZ685" s="49"/>
      <c r="HOA685" s="49"/>
      <c r="HOB685" s="49"/>
      <c r="HOC685" s="50"/>
      <c r="HOD685" s="47"/>
      <c r="HOE685" s="47"/>
      <c r="HOF685" s="47"/>
      <c r="HOG685" s="48"/>
      <c r="HOH685" s="43"/>
      <c r="HOI685" s="44"/>
      <c r="HOJ685" s="9"/>
      <c r="HOK685" s="49"/>
      <c r="HOL685" s="49"/>
      <c r="HOM685" s="49"/>
      <c r="HON685" s="50"/>
      <c r="HOO685" s="47"/>
      <c r="HOP685" s="47"/>
      <c r="HOQ685" s="47"/>
      <c r="HOR685" s="48"/>
      <c r="HOS685" s="43"/>
      <c r="HOT685" s="44"/>
      <c r="HOU685" s="9"/>
      <c r="HOV685" s="49"/>
      <c r="HOW685" s="49"/>
      <c r="HOX685" s="49"/>
      <c r="HOY685" s="50"/>
      <c r="HOZ685" s="47"/>
      <c r="HPA685" s="47"/>
      <c r="HPB685" s="47"/>
      <c r="HPC685" s="48"/>
      <c r="HPD685" s="43"/>
      <c r="HPE685" s="44"/>
      <c r="HPF685" s="9"/>
      <c r="HPG685" s="49"/>
      <c r="HPH685" s="49"/>
      <c r="HPI685" s="49"/>
      <c r="HPJ685" s="50"/>
      <c r="HPK685" s="47"/>
      <c r="HPL685" s="47"/>
      <c r="HPM685" s="47"/>
      <c r="HPN685" s="48"/>
      <c r="HPO685" s="43"/>
      <c r="HPP685" s="44"/>
      <c r="HPQ685" s="9"/>
      <c r="HPR685" s="49"/>
      <c r="HPS685" s="49"/>
      <c r="HPT685" s="49"/>
      <c r="HPU685" s="50"/>
      <c r="HPV685" s="47"/>
      <c r="HPW685" s="47"/>
      <c r="HPX685" s="47"/>
      <c r="HPY685" s="48"/>
      <c r="HPZ685" s="43"/>
      <c r="HQA685" s="44"/>
      <c r="HQB685" s="9"/>
      <c r="HQC685" s="49"/>
      <c r="HQD685" s="49"/>
      <c r="HQE685" s="49"/>
      <c r="HQF685" s="50"/>
      <c r="HQG685" s="47"/>
      <c r="HQH685" s="47"/>
      <c r="HQI685" s="47"/>
      <c r="HQJ685" s="48"/>
      <c r="HQK685" s="43"/>
      <c r="HQL685" s="44"/>
      <c r="HQM685" s="9"/>
      <c r="HQN685" s="49"/>
      <c r="HQO685" s="49"/>
      <c r="HQP685" s="49"/>
      <c r="HQQ685" s="50"/>
      <c r="HQR685" s="47"/>
      <c r="HQS685" s="47"/>
      <c r="HQT685" s="47"/>
      <c r="HQU685" s="48"/>
      <c r="HQV685" s="43"/>
      <c r="HQW685" s="44"/>
      <c r="HQX685" s="9"/>
      <c r="HQY685" s="49"/>
      <c r="HQZ685" s="49"/>
      <c r="HRA685" s="49"/>
      <c r="HRB685" s="50"/>
      <c r="HRC685" s="47"/>
      <c r="HRD685" s="47"/>
      <c r="HRE685" s="47"/>
      <c r="HRF685" s="48"/>
      <c r="HRG685" s="43"/>
      <c r="HRH685" s="44"/>
      <c r="HRI685" s="9"/>
      <c r="HRJ685" s="49"/>
      <c r="HRK685" s="49"/>
      <c r="HRL685" s="49"/>
      <c r="HRM685" s="50"/>
      <c r="HRN685" s="47"/>
      <c r="HRO685" s="47"/>
      <c r="HRP685" s="47"/>
      <c r="HRQ685" s="48"/>
      <c r="HRR685" s="43"/>
      <c r="HRS685" s="44"/>
      <c r="HRT685" s="9"/>
      <c r="HRU685" s="49"/>
      <c r="HRV685" s="49"/>
      <c r="HRW685" s="49"/>
      <c r="HRX685" s="50"/>
      <c r="HRY685" s="47"/>
      <c r="HRZ685" s="47"/>
      <c r="HSA685" s="47"/>
      <c r="HSB685" s="48"/>
      <c r="HSC685" s="43"/>
      <c r="HSD685" s="44"/>
      <c r="HSE685" s="9"/>
      <c r="HSF685" s="49"/>
      <c r="HSG685" s="49"/>
      <c r="HSH685" s="49"/>
      <c r="HSI685" s="50"/>
      <c r="HSJ685" s="47"/>
      <c r="HSK685" s="47"/>
      <c r="HSL685" s="47"/>
      <c r="HSM685" s="48"/>
      <c r="HSN685" s="43"/>
      <c r="HSO685" s="44"/>
      <c r="HSP685" s="9"/>
      <c r="HSQ685" s="49"/>
      <c r="HSR685" s="49"/>
      <c r="HSS685" s="49"/>
      <c r="HST685" s="50"/>
      <c r="HSU685" s="47"/>
      <c r="HSV685" s="47"/>
      <c r="HSW685" s="47"/>
      <c r="HSX685" s="48"/>
      <c r="HSY685" s="43"/>
      <c r="HSZ685" s="44"/>
      <c r="HTA685" s="9"/>
      <c r="HTB685" s="49"/>
      <c r="HTC685" s="49"/>
      <c r="HTD685" s="49"/>
      <c r="HTE685" s="50"/>
      <c r="HTF685" s="47"/>
      <c r="HTG685" s="47"/>
      <c r="HTH685" s="47"/>
      <c r="HTI685" s="48"/>
      <c r="HTJ685" s="43"/>
      <c r="HTK685" s="44"/>
      <c r="HTL685" s="9"/>
      <c r="HTM685" s="49"/>
      <c r="HTN685" s="49"/>
      <c r="HTO685" s="49"/>
      <c r="HTP685" s="50"/>
      <c r="HTQ685" s="47"/>
      <c r="HTR685" s="47"/>
      <c r="HTS685" s="47"/>
      <c r="HTT685" s="48"/>
      <c r="HTU685" s="43"/>
      <c r="HTV685" s="44"/>
      <c r="HTW685" s="9"/>
      <c r="HTX685" s="49"/>
      <c r="HTY685" s="49"/>
      <c r="HTZ685" s="49"/>
      <c r="HUA685" s="50"/>
      <c r="HUB685" s="47"/>
      <c r="HUC685" s="47"/>
      <c r="HUD685" s="47"/>
      <c r="HUE685" s="48"/>
      <c r="HUF685" s="43"/>
      <c r="HUG685" s="44"/>
      <c r="HUH685" s="9"/>
      <c r="HUI685" s="49"/>
      <c r="HUJ685" s="49"/>
      <c r="HUK685" s="49"/>
      <c r="HUL685" s="50"/>
      <c r="HUM685" s="47"/>
      <c r="HUN685" s="47"/>
      <c r="HUO685" s="47"/>
      <c r="HUP685" s="48"/>
      <c r="HUQ685" s="43"/>
      <c r="HUR685" s="44"/>
      <c r="HUS685" s="9"/>
      <c r="HUT685" s="49"/>
      <c r="HUU685" s="49"/>
      <c r="HUV685" s="49"/>
      <c r="HUW685" s="50"/>
      <c r="HUX685" s="47"/>
      <c r="HUY685" s="47"/>
      <c r="HUZ685" s="47"/>
      <c r="HVA685" s="48"/>
      <c r="HVB685" s="43"/>
      <c r="HVC685" s="44"/>
      <c r="HVD685" s="9"/>
      <c r="HVE685" s="49"/>
      <c r="HVF685" s="49"/>
      <c r="HVG685" s="49"/>
      <c r="HVH685" s="50"/>
      <c r="HVI685" s="47"/>
      <c r="HVJ685" s="47"/>
      <c r="HVK685" s="47"/>
      <c r="HVL685" s="48"/>
      <c r="HVM685" s="43"/>
      <c r="HVN685" s="44"/>
      <c r="HVO685" s="9"/>
      <c r="HVP685" s="49"/>
      <c r="HVQ685" s="49"/>
      <c r="HVR685" s="49"/>
      <c r="HVS685" s="50"/>
      <c r="HVT685" s="47"/>
      <c r="HVU685" s="47"/>
      <c r="HVV685" s="47"/>
      <c r="HVW685" s="48"/>
      <c r="HVX685" s="43"/>
      <c r="HVY685" s="44"/>
      <c r="HVZ685" s="9"/>
      <c r="HWA685" s="49"/>
      <c r="HWB685" s="49"/>
      <c r="HWC685" s="49"/>
      <c r="HWD685" s="50"/>
      <c r="HWE685" s="47"/>
      <c r="HWF685" s="47"/>
      <c r="HWG685" s="47"/>
      <c r="HWH685" s="48"/>
      <c r="HWI685" s="43"/>
      <c r="HWJ685" s="44"/>
      <c r="HWK685" s="9"/>
      <c r="HWL685" s="49"/>
      <c r="HWM685" s="49"/>
      <c r="HWN685" s="49"/>
      <c r="HWO685" s="50"/>
      <c r="HWP685" s="47"/>
      <c r="HWQ685" s="47"/>
      <c r="HWR685" s="47"/>
      <c r="HWS685" s="48"/>
      <c r="HWT685" s="43"/>
      <c r="HWU685" s="44"/>
      <c r="HWV685" s="9"/>
      <c r="HWW685" s="49"/>
      <c r="HWX685" s="49"/>
      <c r="HWY685" s="49"/>
      <c r="HWZ685" s="50"/>
      <c r="HXA685" s="47"/>
      <c r="HXB685" s="47"/>
      <c r="HXC685" s="47"/>
      <c r="HXD685" s="48"/>
      <c r="HXE685" s="43"/>
      <c r="HXF685" s="44"/>
      <c r="HXG685" s="9"/>
      <c r="HXH685" s="49"/>
      <c r="HXI685" s="49"/>
      <c r="HXJ685" s="49"/>
      <c r="HXK685" s="50"/>
      <c r="HXL685" s="47"/>
      <c r="HXM685" s="47"/>
      <c r="HXN685" s="47"/>
      <c r="HXO685" s="48"/>
      <c r="HXP685" s="43"/>
      <c r="HXQ685" s="44"/>
      <c r="HXR685" s="9"/>
      <c r="HXS685" s="49"/>
      <c r="HXT685" s="49"/>
      <c r="HXU685" s="49"/>
      <c r="HXV685" s="50"/>
      <c r="HXW685" s="47"/>
      <c r="HXX685" s="47"/>
      <c r="HXY685" s="47"/>
      <c r="HXZ685" s="48"/>
      <c r="HYA685" s="43"/>
      <c r="HYB685" s="44"/>
      <c r="HYC685" s="9"/>
      <c r="HYD685" s="49"/>
      <c r="HYE685" s="49"/>
      <c r="HYF685" s="49"/>
      <c r="HYG685" s="50"/>
      <c r="HYH685" s="47"/>
      <c r="HYI685" s="47"/>
      <c r="HYJ685" s="47"/>
      <c r="HYK685" s="48"/>
      <c r="HYL685" s="43"/>
      <c r="HYM685" s="44"/>
      <c r="HYN685" s="9"/>
      <c r="HYO685" s="49"/>
      <c r="HYP685" s="49"/>
      <c r="HYQ685" s="49"/>
      <c r="HYR685" s="50"/>
      <c r="HYS685" s="47"/>
      <c r="HYT685" s="47"/>
      <c r="HYU685" s="47"/>
      <c r="HYV685" s="48"/>
      <c r="HYW685" s="43"/>
      <c r="HYX685" s="44"/>
      <c r="HYY685" s="9"/>
      <c r="HYZ685" s="49"/>
      <c r="HZA685" s="49"/>
      <c r="HZB685" s="49"/>
      <c r="HZC685" s="50"/>
      <c r="HZD685" s="47"/>
      <c r="HZE685" s="47"/>
      <c r="HZF685" s="47"/>
      <c r="HZG685" s="48"/>
      <c r="HZH685" s="43"/>
      <c r="HZI685" s="44"/>
      <c r="HZJ685" s="9"/>
      <c r="HZK685" s="49"/>
      <c r="HZL685" s="49"/>
      <c r="HZM685" s="49"/>
      <c r="HZN685" s="50"/>
      <c r="HZO685" s="47"/>
      <c r="HZP685" s="47"/>
      <c r="HZQ685" s="47"/>
      <c r="HZR685" s="48"/>
      <c r="HZS685" s="43"/>
      <c r="HZT685" s="44"/>
      <c r="HZU685" s="9"/>
      <c r="HZV685" s="49"/>
      <c r="HZW685" s="49"/>
      <c r="HZX685" s="49"/>
      <c r="HZY685" s="50"/>
      <c r="HZZ685" s="47"/>
      <c r="IAA685" s="47"/>
      <c r="IAB685" s="47"/>
      <c r="IAC685" s="48"/>
      <c r="IAD685" s="43"/>
      <c r="IAE685" s="44"/>
      <c r="IAF685" s="9"/>
      <c r="IAG685" s="49"/>
      <c r="IAH685" s="49"/>
      <c r="IAI685" s="49"/>
      <c r="IAJ685" s="50"/>
      <c r="IAK685" s="47"/>
      <c r="IAL685" s="47"/>
      <c r="IAM685" s="47"/>
      <c r="IAN685" s="48"/>
      <c r="IAO685" s="43"/>
      <c r="IAP685" s="44"/>
      <c r="IAQ685" s="9"/>
      <c r="IAR685" s="49"/>
      <c r="IAS685" s="49"/>
      <c r="IAT685" s="49"/>
      <c r="IAU685" s="50"/>
      <c r="IAV685" s="47"/>
      <c r="IAW685" s="47"/>
      <c r="IAX685" s="47"/>
      <c r="IAY685" s="48"/>
      <c r="IAZ685" s="43"/>
      <c r="IBA685" s="44"/>
      <c r="IBB685" s="9"/>
      <c r="IBC685" s="49"/>
      <c r="IBD685" s="49"/>
      <c r="IBE685" s="49"/>
      <c r="IBF685" s="50"/>
      <c r="IBG685" s="47"/>
      <c r="IBH685" s="47"/>
      <c r="IBI685" s="47"/>
      <c r="IBJ685" s="48"/>
      <c r="IBK685" s="43"/>
      <c r="IBL685" s="44"/>
      <c r="IBM685" s="9"/>
      <c r="IBN685" s="49"/>
      <c r="IBO685" s="49"/>
      <c r="IBP685" s="49"/>
      <c r="IBQ685" s="50"/>
      <c r="IBR685" s="47"/>
      <c r="IBS685" s="47"/>
      <c r="IBT685" s="47"/>
      <c r="IBU685" s="48"/>
      <c r="IBV685" s="43"/>
      <c r="IBW685" s="44"/>
      <c r="IBX685" s="9"/>
      <c r="IBY685" s="49"/>
      <c r="IBZ685" s="49"/>
      <c r="ICA685" s="49"/>
      <c r="ICB685" s="50"/>
      <c r="ICC685" s="47"/>
      <c r="ICD685" s="47"/>
      <c r="ICE685" s="47"/>
      <c r="ICF685" s="48"/>
      <c r="ICG685" s="43"/>
      <c r="ICH685" s="44"/>
      <c r="ICI685" s="9"/>
      <c r="ICJ685" s="49"/>
      <c r="ICK685" s="49"/>
      <c r="ICL685" s="49"/>
      <c r="ICM685" s="50"/>
      <c r="ICN685" s="47"/>
      <c r="ICO685" s="47"/>
      <c r="ICP685" s="47"/>
      <c r="ICQ685" s="48"/>
      <c r="ICR685" s="43"/>
      <c r="ICS685" s="44"/>
      <c r="ICT685" s="9"/>
      <c r="ICU685" s="49"/>
      <c r="ICV685" s="49"/>
      <c r="ICW685" s="49"/>
      <c r="ICX685" s="50"/>
      <c r="ICY685" s="47"/>
      <c r="ICZ685" s="47"/>
      <c r="IDA685" s="47"/>
      <c r="IDB685" s="48"/>
      <c r="IDC685" s="43"/>
      <c r="IDD685" s="44"/>
      <c r="IDE685" s="9"/>
      <c r="IDF685" s="49"/>
      <c r="IDG685" s="49"/>
      <c r="IDH685" s="49"/>
      <c r="IDI685" s="50"/>
      <c r="IDJ685" s="47"/>
      <c r="IDK685" s="47"/>
      <c r="IDL685" s="47"/>
      <c r="IDM685" s="48"/>
      <c r="IDN685" s="43"/>
      <c r="IDO685" s="44"/>
      <c r="IDP685" s="9"/>
      <c r="IDQ685" s="49"/>
      <c r="IDR685" s="49"/>
      <c r="IDS685" s="49"/>
      <c r="IDT685" s="50"/>
      <c r="IDU685" s="47"/>
      <c r="IDV685" s="47"/>
      <c r="IDW685" s="47"/>
      <c r="IDX685" s="48"/>
      <c r="IDY685" s="43"/>
      <c r="IDZ685" s="44"/>
      <c r="IEA685" s="9"/>
      <c r="IEB685" s="49"/>
      <c r="IEC685" s="49"/>
      <c r="IED685" s="49"/>
      <c r="IEE685" s="50"/>
      <c r="IEF685" s="47"/>
      <c r="IEG685" s="47"/>
      <c r="IEH685" s="47"/>
      <c r="IEI685" s="48"/>
      <c r="IEJ685" s="43"/>
      <c r="IEK685" s="44"/>
      <c r="IEL685" s="9"/>
      <c r="IEM685" s="49"/>
      <c r="IEN685" s="49"/>
      <c r="IEO685" s="49"/>
      <c r="IEP685" s="50"/>
      <c r="IEQ685" s="47"/>
      <c r="IER685" s="47"/>
      <c r="IES685" s="47"/>
      <c r="IET685" s="48"/>
      <c r="IEU685" s="43"/>
      <c r="IEV685" s="44"/>
      <c r="IEW685" s="9"/>
      <c r="IEX685" s="49"/>
      <c r="IEY685" s="49"/>
      <c r="IEZ685" s="49"/>
      <c r="IFA685" s="50"/>
      <c r="IFB685" s="47"/>
      <c r="IFC685" s="47"/>
      <c r="IFD685" s="47"/>
      <c r="IFE685" s="48"/>
      <c r="IFF685" s="43"/>
      <c r="IFG685" s="44"/>
      <c r="IFH685" s="9"/>
      <c r="IFI685" s="49"/>
      <c r="IFJ685" s="49"/>
      <c r="IFK685" s="49"/>
      <c r="IFL685" s="50"/>
      <c r="IFM685" s="47"/>
      <c r="IFN685" s="47"/>
      <c r="IFO685" s="47"/>
      <c r="IFP685" s="48"/>
      <c r="IFQ685" s="43"/>
      <c r="IFR685" s="44"/>
      <c r="IFS685" s="9"/>
      <c r="IFT685" s="49"/>
      <c r="IFU685" s="49"/>
      <c r="IFV685" s="49"/>
      <c r="IFW685" s="50"/>
      <c r="IFX685" s="47"/>
      <c r="IFY685" s="47"/>
      <c r="IFZ685" s="47"/>
      <c r="IGA685" s="48"/>
      <c r="IGB685" s="43"/>
      <c r="IGC685" s="44"/>
      <c r="IGD685" s="9"/>
      <c r="IGE685" s="49"/>
      <c r="IGF685" s="49"/>
      <c r="IGG685" s="49"/>
      <c r="IGH685" s="50"/>
      <c r="IGI685" s="47"/>
      <c r="IGJ685" s="47"/>
      <c r="IGK685" s="47"/>
      <c r="IGL685" s="48"/>
      <c r="IGM685" s="43"/>
      <c r="IGN685" s="44"/>
      <c r="IGO685" s="9"/>
      <c r="IGP685" s="49"/>
      <c r="IGQ685" s="49"/>
      <c r="IGR685" s="49"/>
      <c r="IGS685" s="50"/>
      <c r="IGT685" s="47"/>
      <c r="IGU685" s="47"/>
      <c r="IGV685" s="47"/>
      <c r="IGW685" s="48"/>
      <c r="IGX685" s="43"/>
      <c r="IGY685" s="44"/>
      <c r="IGZ685" s="9"/>
      <c r="IHA685" s="49"/>
      <c r="IHB685" s="49"/>
      <c r="IHC685" s="49"/>
      <c r="IHD685" s="50"/>
      <c r="IHE685" s="47"/>
      <c r="IHF685" s="47"/>
      <c r="IHG685" s="47"/>
      <c r="IHH685" s="48"/>
      <c r="IHI685" s="43"/>
      <c r="IHJ685" s="44"/>
      <c r="IHK685" s="9"/>
      <c r="IHL685" s="49"/>
      <c r="IHM685" s="49"/>
      <c r="IHN685" s="49"/>
      <c r="IHO685" s="50"/>
      <c r="IHP685" s="47"/>
      <c r="IHQ685" s="47"/>
      <c r="IHR685" s="47"/>
      <c r="IHS685" s="48"/>
      <c r="IHT685" s="43"/>
      <c r="IHU685" s="44"/>
      <c r="IHV685" s="9"/>
      <c r="IHW685" s="49"/>
      <c r="IHX685" s="49"/>
      <c r="IHY685" s="49"/>
      <c r="IHZ685" s="50"/>
      <c r="IIA685" s="47"/>
      <c r="IIB685" s="47"/>
      <c r="IIC685" s="47"/>
      <c r="IID685" s="48"/>
      <c r="IIE685" s="43"/>
      <c r="IIF685" s="44"/>
      <c r="IIG685" s="9"/>
      <c r="IIH685" s="49"/>
      <c r="III685" s="49"/>
      <c r="IIJ685" s="49"/>
      <c r="IIK685" s="50"/>
      <c r="IIL685" s="47"/>
      <c r="IIM685" s="47"/>
      <c r="IIN685" s="47"/>
      <c r="IIO685" s="48"/>
      <c r="IIP685" s="43"/>
      <c r="IIQ685" s="44"/>
      <c r="IIR685" s="9"/>
      <c r="IIS685" s="49"/>
      <c r="IIT685" s="49"/>
      <c r="IIU685" s="49"/>
      <c r="IIV685" s="50"/>
      <c r="IIW685" s="47"/>
      <c r="IIX685" s="47"/>
      <c r="IIY685" s="47"/>
      <c r="IIZ685" s="48"/>
      <c r="IJA685" s="43"/>
      <c r="IJB685" s="44"/>
      <c r="IJC685" s="9"/>
      <c r="IJD685" s="49"/>
      <c r="IJE685" s="49"/>
      <c r="IJF685" s="49"/>
      <c r="IJG685" s="50"/>
      <c r="IJH685" s="47"/>
      <c r="IJI685" s="47"/>
      <c r="IJJ685" s="47"/>
      <c r="IJK685" s="48"/>
      <c r="IJL685" s="43"/>
      <c r="IJM685" s="44"/>
      <c r="IJN685" s="9"/>
      <c r="IJO685" s="49"/>
      <c r="IJP685" s="49"/>
      <c r="IJQ685" s="49"/>
      <c r="IJR685" s="50"/>
      <c r="IJS685" s="47"/>
      <c r="IJT685" s="47"/>
      <c r="IJU685" s="47"/>
      <c r="IJV685" s="48"/>
      <c r="IJW685" s="43"/>
      <c r="IJX685" s="44"/>
      <c r="IJY685" s="9"/>
      <c r="IJZ685" s="49"/>
      <c r="IKA685" s="49"/>
      <c r="IKB685" s="49"/>
      <c r="IKC685" s="50"/>
      <c r="IKD685" s="47"/>
      <c r="IKE685" s="47"/>
      <c r="IKF685" s="47"/>
      <c r="IKG685" s="48"/>
      <c r="IKH685" s="43"/>
      <c r="IKI685" s="44"/>
      <c r="IKJ685" s="9"/>
      <c r="IKK685" s="49"/>
      <c r="IKL685" s="49"/>
      <c r="IKM685" s="49"/>
      <c r="IKN685" s="50"/>
      <c r="IKO685" s="47"/>
      <c r="IKP685" s="47"/>
      <c r="IKQ685" s="47"/>
      <c r="IKR685" s="48"/>
      <c r="IKS685" s="43"/>
      <c r="IKT685" s="44"/>
      <c r="IKU685" s="9"/>
      <c r="IKV685" s="49"/>
      <c r="IKW685" s="49"/>
      <c r="IKX685" s="49"/>
      <c r="IKY685" s="50"/>
      <c r="IKZ685" s="47"/>
      <c r="ILA685" s="47"/>
      <c r="ILB685" s="47"/>
      <c r="ILC685" s="48"/>
      <c r="ILD685" s="43"/>
      <c r="ILE685" s="44"/>
      <c r="ILF685" s="9"/>
      <c r="ILG685" s="49"/>
      <c r="ILH685" s="49"/>
      <c r="ILI685" s="49"/>
      <c r="ILJ685" s="50"/>
      <c r="ILK685" s="47"/>
      <c r="ILL685" s="47"/>
      <c r="ILM685" s="47"/>
      <c r="ILN685" s="48"/>
      <c r="ILO685" s="43"/>
      <c r="ILP685" s="44"/>
      <c r="ILQ685" s="9"/>
      <c r="ILR685" s="49"/>
      <c r="ILS685" s="49"/>
      <c r="ILT685" s="49"/>
      <c r="ILU685" s="50"/>
      <c r="ILV685" s="47"/>
      <c r="ILW685" s="47"/>
      <c r="ILX685" s="47"/>
      <c r="ILY685" s="48"/>
      <c r="ILZ685" s="43"/>
      <c r="IMA685" s="44"/>
      <c r="IMB685" s="9"/>
      <c r="IMC685" s="49"/>
      <c r="IMD685" s="49"/>
      <c r="IME685" s="49"/>
      <c r="IMF685" s="50"/>
      <c r="IMG685" s="47"/>
      <c r="IMH685" s="47"/>
      <c r="IMI685" s="47"/>
      <c r="IMJ685" s="48"/>
      <c r="IMK685" s="43"/>
      <c r="IML685" s="44"/>
      <c r="IMM685" s="9"/>
      <c r="IMN685" s="49"/>
      <c r="IMO685" s="49"/>
      <c r="IMP685" s="49"/>
      <c r="IMQ685" s="50"/>
      <c r="IMR685" s="47"/>
      <c r="IMS685" s="47"/>
      <c r="IMT685" s="47"/>
      <c r="IMU685" s="48"/>
      <c r="IMV685" s="43"/>
      <c r="IMW685" s="44"/>
      <c r="IMX685" s="9"/>
      <c r="IMY685" s="49"/>
      <c r="IMZ685" s="49"/>
      <c r="INA685" s="49"/>
      <c r="INB685" s="50"/>
      <c r="INC685" s="47"/>
      <c r="IND685" s="47"/>
      <c r="INE685" s="47"/>
      <c r="INF685" s="48"/>
      <c r="ING685" s="43"/>
      <c r="INH685" s="44"/>
      <c r="INI685" s="9"/>
      <c r="INJ685" s="49"/>
      <c r="INK685" s="49"/>
      <c r="INL685" s="49"/>
      <c r="INM685" s="50"/>
      <c r="INN685" s="47"/>
      <c r="INO685" s="47"/>
      <c r="INP685" s="47"/>
      <c r="INQ685" s="48"/>
      <c r="INR685" s="43"/>
      <c r="INS685" s="44"/>
      <c r="INT685" s="9"/>
      <c r="INU685" s="49"/>
      <c r="INV685" s="49"/>
      <c r="INW685" s="49"/>
      <c r="INX685" s="50"/>
      <c r="INY685" s="47"/>
      <c r="INZ685" s="47"/>
      <c r="IOA685" s="47"/>
      <c r="IOB685" s="48"/>
      <c r="IOC685" s="43"/>
      <c r="IOD685" s="44"/>
      <c r="IOE685" s="9"/>
      <c r="IOF685" s="49"/>
      <c r="IOG685" s="49"/>
      <c r="IOH685" s="49"/>
      <c r="IOI685" s="50"/>
      <c r="IOJ685" s="47"/>
      <c r="IOK685" s="47"/>
      <c r="IOL685" s="47"/>
      <c r="IOM685" s="48"/>
      <c r="ION685" s="43"/>
      <c r="IOO685" s="44"/>
      <c r="IOP685" s="9"/>
      <c r="IOQ685" s="49"/>
      <c r="IOR685" s="49"/>
      <c r="IOS685" s="49"/>
      <c r="IOT685" s="50"/>
      <c r="IOU685" s="47"/>
      <c r="IOV685" s="47"/>
      <c r="IOW685" s="47"/>
      <c r="IOX685" s="48"/>
      <c r="IOY685" s="43"/>
      <c r="IOZ685" s="44"/>
      <c r="IPA685" s="9"/>
      <c r="IPB685" s="49"/>
      <c r="IPC685" s="49"/>
      <c r="IPD685" s="49"/>
      <c r="IPE685" s="50"/>
      <c r="IPF685" s="47"/>
      <c r="IPG685" s="47"/>
      <c r="IPH685" s="47"/>
      <c r="IPI685" s="48"/>
      <c r="IPJ685" s="43"/>
      <c r="IPK685" s="44"/>
      <c r="IPL685" s="9"/>
      <c r="IPM685" s="49"/>
      <c r="IPN685" s="49"/>
      <c r="IPO685" s="49"/>
      <c r="IPP685" s="50"/>
      <c r="IPQ685" s="47"/>
      <c r="IPR685" s="47"/>
      <c r="IPS685" s="47"/>
      <c r="IPT685" s="48"/>
      <c r="IPU685" s="43"/>
      <c r="IPV685" s="44"/>
      <c r="IPW685" s="9"/>
      <c r="IPX685" s="49"/>
      <c r="IPY685" s="49"/>
      <c r="IPZ685" s="49"/>
      <c r="IQA685" s="50"/>
      <c r="IQB685" s="47"/>
      <c r="IQC685" s="47"/>
      <c r="IQD685" s="47"/>
      <c r="IQE685" s="48"/>
      <c r="IQF685" s="43"/>
      <c r="IQG685" s="44"/>
      <c r="IQH685" s="9"/>
      <c r="IQI685" s="49"/>
      <c r="IQJ685" s="49"/>
      <c r="IQK685" s="49"/>
      <c r="IQL685" s="50"/>
      <c r="IQM685" s="47"/>
      <c r="IQN685" s="47"/>
      <c r="IQO685" s="47"/>
      <c r="IQP685" s="48"/>
      <c r="IQQ685" s="43"/>
      <c r="IQR685" s="44"/>
      <c r="IQS685" s="9"/>
      <c r="IQT685" s="49"/>
      <c r="IQU685" s="49"/>
      <c r="IQV685" s="49"/>
      <c r="IQW685" s="50"/>
      <c r="IQX685" s="47"/>
      <c r="IQY685" s="47"/>
      <c r="IQZ685" s="47"/>
      <c r="IRA685" s="48"/>
      <c r="IRB685" s="43"/>
      <c r="IRC685" s="44"/>
      <c r="IRD685" s="9"/>
      <c r="IRE685" s="49"/>
      <c r="IRF685" s="49"/>
      <c r="IRG685" s="49"/>
      <c r="IRH685" s="50"/>
      <c r="IRI685" s="47"/>
      <c r="IRJ685" s="47"/>
      <c r="IRK685" s="47"/>
      <c r="IRL685" s="48"/>
      <c r="IRM685" s="43"/>
      <c r="IRN685" s="44"/>
      <c r="IRO685" s="9"/>
      <c r="IRP685" s="49"/>
      <c r="IRQ685" s="49"/>
      <c r="IRR685" s="49"/>
      <c r="IRS685" s="50"/>
      <c r="IRT685" s="47"/>
      <c r="IRU685" s="47"/>
      <c r="IRV685" s="47"/>
      <c r="IRW685" s="48"/>
      <c r="IRX685" s="43"/>
      <c r="IRY685" s="44"/>
      <c r="IRZ685" s="9"/>
      <c r="ISA685" s="49"/>
      <c r="ISB685" s="49"/>
      <c r="ISC685" s="49"/>
      <c r="ISD685" s="50"/>
      <c r="ISE685" s="47"/>
      <c r="ISF685" s="47"/>
      <c r="ISG685" s="47"/>
      <c r="ISH685" s="48"/>
      <c r="ISI685" s="43"/>
      <c r="ISJ685" s="44"/>
      <c r="ISK685" s="9"/>
      <c r="ISL685" s="49"/>
      <c r="ISM685" s="49"/>
      <c r="ISN685" s="49"/>
      <c r="ISO685" s="50"/>
      <c r="ISP685" s="47"/>
      <c r="ISQ685" s="47"/>
      <c r="ISR685" s="47"/>
      <c r="ISS685" s="48"/>
      <c r="IST685" s="43"/>
      <c r="ISU685" s="44"/>
      <c r="ISV685" s="9"/>
      <c r="ISW685" s="49"/>
      <c r="ISX685" s="49"/>
      <c r="ISY685" s="49"/>
      <c r="ISZ685" s="50"/>
      <c r="ITA685" s="47"/>
      <c r="ITB685" s="47"/>
      <c r="ITC685" s="47"/>
      <c r="ITD685" s="48"/>
      <c r="ITE685" s="43"/>
      <c r="ITF685" s="44"/>
      <c r="ITG685" s="9"/>
      <c r="ITH685" s="49"/>
      <c r="ITI685" s="49"/>
      <c r="ITJ685" s="49"/>
      <c r="ITK685" s="50"/>
      <c r="ITL685" s="47"/>
      <c r="ITM685" s="47"/>
      <c r="ITN685" s="47"/>
      <c r="ITO685" s="48"/>
      <c r="ITP685" s="43"/>
      <c r="ITQ685" s="44"/>
      <c r="ITR685" s="9"/>
      <c r="ITS685" s="49"/>
      <c r="ITT685" s="49"/>
      <c r="ITU685" s="49"/>
      <c r="ITV685" s="50"/>
      <c r="ITW685" s="47"/>
      <c r="ITX685" s="47"/>
      <c r="ITY685" s="47"/>
      <c r="ITZ685" s="48"/>
      <c r="IUA685" s="43"/>
      <c r="IUB685" s="44"/>
      <c r="IUC685" s="9"/>
      <c r="IUD685" s="49"/>
      <c r="IUE685" s="49"/>
      <c r="IUF685" s="49"/>
      <c r="IUG685" s="50"/>
      <c r="IUH685" s="47"/>
      <c r="IUI685" s="47"/>
      <c r="IUJ685" s="47"/>
      <c r="IUK685" s="48"/>
      <c r="IUL685" s="43"/>
      <c r="IUM685" s="44"/>
      <c r="IUN685" s="9"/>
      <c r="IUO685" s="49"/>
      <c r="IUP685" s="49"/>
      <c r="IUQ685" s="49"/>
      <c r="IUR685" s="50"/>
      <c r="IUS685" s="47"/>
      <c r="IUT685" s="47"/>
      <c r="IUU685" s="47"/>
      <c r="IUV685" s="48"/>
      <c r="IUW685" s="43"/>
      <c r="IUX685" s="44"/>
      <c r="IUY685" s="9"/>
      <c r="IUZ685" s="49"/>
      <c r="IVA685" s="49"/>
      <c r="IVB685" s="49"/>
      <c r="IVC685" s="50"/>
      <c r="IVD685" s="47"/>
      <c r="IVE685" s="47"/>
      <c r="IVF685" s="47"/>
      <c r="IVG685" s="48"/>
      <c r="IVH685" s="43"/>
      <c r="IVI685" s="44"/>
      <c r="IVJ685" s="9"/>
      <c r="IVK685" s="49"/>
      <c r="IVL685" s="49"/>
      <c r="IVM685" s="49"/>
      <c r="IVN685" s="50"/>
      <c r="IVO685" s="47"/>
      <c r="IVP685" s="47"/>
      <c r="IVQ685" s="47"/>
      <c r="IVR685" s="48"/>
      <c r="IVS685" s="43"/>
      <c r="IVT685" s="44"/>
      <c r="IVU685" s="9"/>
      <c r="IVV685" s="49"/>
      <c r="IVW685" s="49"/>
      <c r="IVX685" s="49"/>
      <c r="IVY685" s="50"/>
      <c r="IVZ685" s="47"/>
      <c r="IWA685" s="47"/>
      <c r="IWB685" s="47"/>
      <c r="IWC685" s="48"/>
      <c r="IWD685" s="43"/>
      <c r="IWE685" s="44"/>
      <c r="IWF685" s="9"/>
      <c r="IWG685" s="49"/>
      <c r="IWH685" s="49"/>
      <c r="IWI685" s="49"/>
      <c r="IWJ685" s="50"/>
      <c r="IWK685" s="47"/>
      <c r="IWL685" s="47"/>
      <c r="IWM685" s="47"/>
      <c r="IWN685" s="48"/>
      <c r="IWO685" s="43"/>
      <c r="IWP685" s="44"/>
      <c r="IWQ685" s="9"/>
      <c r="IWR685" s="49"/>
      <c r="IWS685" s="49"/>
      <c r="IWT685" s="49"/>
      <c r="IWU685" s="50"/>
      <c r="IWV685" s="47"/>
      <c r="IWW685" s="47"/>
      <c r="IWX685" s="47"/>
      <c r="IWY685" s="48"/>
      <c r="IWZ685" s="43"/>
      <c r="IXA685" s="44"/>
      <c r="IXB685" s="9"/>
      <c r="IXC685" s="49"/>
      <c r="IXD685" s="49"/>
      <c r="IXE685" s="49"/>
      <c r="IXF685" s="50"/>
      <c r="IXG685" s="47"/>
      <c r="IXH685" s="47"/>
      <c r="IXI685" s="47"/>
      <c r="IXJ685" s="48"/>
      <c r="IXK685" s="43"/>
      <c r="IXL685" s="44"/>
      <c r="IXM685" s="9"/>
      <c r="IXN685" s="49"/>
      <c r="IXO685" s="49"/>
      <c r="IXP685" s="49"/>
      <c r="IXQ685" s="50"/>
      <c r="IXR685" s="47"/>
      <c r="IXS685" s="47"/>
      <c r="IXT685" s="47"/>
      <c r="IXU685" s="48"/>
      <c r="IXV685" s="43"/>
      <c r="IXW685" s="44"/>
      <c r="IXX685" s="9"/>
      <c r="IXY685" s="49"/>
      <c r="IXZ685" s="49"/>
      <c r="IYA685" s="49"/>
      <c r="IYB685" s="50"/>
      <c r="IYC685" s="47"/>
      <c r="IYD685" s="47"/>
      <c r="IYE685" s="47"/>
      <c r="IYF685" s="48"/>
      <c r="IYG685" s="43"/>
      <c r="IYH685" s="44"/>
      <c r="IYI685" s="9"/>
      <c r="IYJ685" s="49"/>
      <c r="IYK685" s="49"/>
      <c r="IYL685" s="49"/>
      <c r="IYM685" s="50"/>
      <c r="IYN685" s="47"/>
      <c r="IYO685" s="47"/>
      <c r="IYP685" s="47"/>
      <c r="IYQ685" s="48"/>
      <c r="IYR685" s="43"/>
      <c r="IYS685" s="44"/>
      <c r="IYT685" s="9"/>
      <c r="IYU685" s="49"/>
      <c r="IYV685" s="49"/>
      <c r="IYW685" s="49"/>
      <c r="IYX685" s="50"/>
      <c r="IYY685" s="47"/>
      <c r="IYZ685" s="47"/>
      <c r="IZA685" s="47"/>
      <c r="IZB685" s="48"/>
      <c r="IZC685" s="43"/>
      <c r="IZD685" s="44"/>
      <c r="IZE685" s="9"/>
      <c r="IZF685" s="49"/>
      <c r="IZG685" s="49"/>
      <c r="IZH685" s="49"/>
      <c r="IZI685" s="50"/>
      <c r="IZJ685" s="47"/>
      <c r="IZK685" s="47"/>
      <c r="IZL685" s="47"/>
      <c r="IZM685" s="48"/>
      <c r="IZN685" s="43"/>
      <c r="IZO685" s="44"/>
      <c r="IZP685" s="9"/>
      <c r="IZQ685" s="49"/>
      <c r="IZR685" s="49"/>
      <c r="IZS685" s="49"/>
      <c r="IZT685" s="50"/>
      <c r="IZU685" s="47"/>
      <c r="IZV685" s="47"/>
      <c r="IZW685" s="47"/>
      <c r="IZX685" s="48"/>
      <c r="IZY685" s="43"/>
      <c r="IZZ685" s="44"/>
      <c r="JAA685" s="9"/>
      <c r="JAB685" s="49"/>
      <c r="JAC685" s="49"/>
      <c r="JAD685" s="49"/>
      <c r="JAE685" s="50"/>
      <c r="JAF685" s="47"/>
      <c r="JAG685" s="47"/>
      <c r="JAH685" s="47"/>
      <c r="JAI685" s="48"/>
      <c r="JAJ685" s="43"/>
      <c r="JAK685" s="44"/>
      <c r="JAL685" s="9"/>
      <c r="JAM685" s="49"/>
      <c r="JAN685" s="49"/>
      <c r="JAO685" s="49"/>
      <c r="JAP685" s="50"/>
      <c r="JAQ685" s="47"/>
      <c r="JAR685" s="47"/>
      <c r="JAS685" s="47"/>
      <c r="JAT685" s="48"/>
      <c r="JAU685" s="43"/>
      <c r="JAV685" s="44"/>
      <c r="JAW685" s="9"/>
      <c r="JAX685" s="49"/>
      <c r="JAY685" s="49"/>
      <c r="JAZ685" s="49"/>
      <c r="JBA685" s="50"/>
      <c r="JBB685" s="47"/>
      <c r="JBC685" s="47"/>
      <c r="JBD685" s="47"/>
      <c r="JBE685" s="48"/>
      <c r="JBF685" s="43"/>
      <c r="JBG685" s="44"/>
      <c r="JBH685" s="9"/>
      <c r="JBI685" s="49"/>
      <c r="JBJ685" s="49"/>
      <c r="JBK685" s="49"/>
      <c r="JBL685" s="50"/>
      <c r="JBM685" s="47"/>
      <c r="JBN685" s="47"/>
      <c r="JBO685" s="47"/>
      <c r="JBP685" s="48"/>
      <c r="JBQ685" s="43"/>
      <c r="JBR685" s="44"/>
      <c r="JBS685" s="9"/>
      <c r="JBT685" s="49"/>
      <c r="JBU685" s="49"/>
      <c r="JBV685" s="49"/>
      <c r="JBW685" s="50"/>
      <c r="JBX685" s="47"/>
      <c r="JBY685" s="47"/>
      <c r="JBZ685" s="47"/>
      <c r="JCA685" s="48"/>
      <c r="JCB685" s="43"/>
      <c r="JCC685" s="44"/>
      <c r="JCD685" s="9"/>
      <c r="JCE685" s="49"/>
      <c r="JCF685" s="49"/>
      <c r="JCG685" s="49"/>
      <c r="JCH685" s="50"/>
      <c r="JCI685" s="47"/>
      <c r="JCJ685" s="47"/>
      <c r="JCK685" s="47"/>
      <c r="JCL685" s="48"/>
      <c r="JCM685" s="43"/>
      <c r="JCN685" s="44"/>
      <c r="JCO685" s="9"/>
      <c r="JCP685" s="49"/>
      <c r="JCQ685" s="49"/>
      <c r="JCR685" s="49"/>
      <c r="JCS685" s="50"/>
      <c r="JCT685" s="47"/>
      <c r="JCU685" s="47"/>
      <c r="JCV685" s="47"/>
      <c r="JCW685" s="48"/>
      <c r="JCX685" s="43"/>
      <c r="JCY685" s="44"/>
      <c r="JCZ685" s="9"/>
      <c r="JDA685" s="49"/>
      <c r="JDB685" s="49"/>
      <c r="JDC685" s="49"/>
      <c r="JDD685" s="50"/>
      <c r="JDE685" s="47"/>
      <c r="JDF685" s="47"/>
      <c r="JDG685" s="47"/>
      <c r="JDH685" s="48"/>
      <c r="JDI685" s="43"/>
      <c r="JDJ685" s="44"/>
      <c r="JDK685" s="9"/>
      <c r="JDL685" s="49"/>
      <c r="JDM685" s="49"/>
      <c r="JDN685" s="49"/>
      <c r="JDO685" s="50"/>
      <c r="JDP685" s="47"/>
      <c r="JDQ685" s="47"/>
      <c r="JDR685" s="47"/>
      <c r="JDS685" s="48"/>
      <c r="JDT685" s="43"/>
      <c r="JDU685" s="44"/>
      <c r="JDV685" s="9"/>
      <c r="JDW685" s="49"/>
      <c r="JDX685" s="49"/>
      <c r="JDY685" s="49"/>
      <c r="JDZ685" s="50"/>
      <c r="JEA685" s="47"/>
      <c r="JEB685" s="47"/>
      <c r="JEC685" s="47"/>
      <c r="JED685" s="48"/>
      <c r="JEE685" s="43"/>
      <c r="JEF685" s="44"/>
      <c r="JEG685" s="9"/>
      <c r="JEH685" s="49"/>
      <c r="JEI685" s="49"/>
      <c r="JEJ685" s="49"/>
      <c r="JEK685" s="50"/>
      <c r="JEL685" s="47"/>
      <c r="JEM685" s="47"/>
      <c r="JEN685" s="47"/>
      <c r="JEO685" s="48"/>
      <c r="JEP685" s="43"/>
      <c r="JEQ685" s="44"/>
      <c r="JER685" s="9"/>
      <c r="JES685" s="49"/>
      <c r="JET685" s="49"/>
      <c r="JEU685" s="49"/>
      <c r="JEV685" s="50"/>
      <c r="JEW685" s="47"/>
      <c r="JEX685" s="47"/>
      <c r="JEY685" s="47"/>
      <c r="JEZ685" s="48"/>
      <c r="JFA685" s="43"/>
      <c r="JFB685" s="44"/>
      <c r="JFC685" s="9"/>
      <c r="JFD685" s="49"/>
      <c r="JFE685" s="49"/>
      <c r="JFF685" s="49"/>
      <c r="JFG685" s="50"/>
      <c r="JFH685" s="47"/>
      <c r="JFI685" s="47"/>
      <c r="JFJ685" s="47"/>
      <c r="JFK685" s="48"/>
      <c r="JFL685" s="43"/>
      <c r="JFM685" s="44"/>
      <c r="JFN685" s="9"/>
      <c r="JFO685" s="49"/>
      <c r="JFP685" s="49"/>
      <c r="JFQ685" s="49"/>
      <c r="JFR685" s="50"/>
      <c r="JFS685" s="47"/>
      <c r="JFT685" s="47"/>
      <c r="JFU685" s="47"/>
      <c r="JFV685" s="48"/>
      <c r="JFW685" s="43"/>
      <c r="JFX685" s="44"/>
      <c r="JFY685" s="9"/>
      <c r="JFZ685" s="49"/>
      <c r="JGA685" s="49"/>
      <c r="JGB685" s="49"/>
      <c r="JGC685" s="50"/>
      <c r="JGD685" s="47"/>
      <c r="JGE685" s="47"/>
      <c r="JGF685" s="47"/>
      <c r="JGG685" s="48"/>
      <c r="JGH685" s="43"/>
      <c r="JGI685" s="44"/>
      <c r="JGJ685" s="9"/>
      <c r="JGK685" s="49"/>
      <c r="JGL685" s="49"/>
      <c r="JGM685" s="49"/>
      <c r="JGN685" s="50"/>
      <c r="JGO685" s="47"/>
      <c r="JGP685" s="47"/>
      <c r="JGQ685" s="47"/>
      <c r="JGR685" s="48"/>
      <c r="JGS685" s="43"/>
      <c r="JGT685" s="44"/>
      <c r="JGU685" s="9"/>
      <c r="JGV685" s="49"/>
      <c r="JGW685" s="49"/>
      <c r="JGX685" s="49"/>
      <c r="JGY685" s="50"/>
      <c r="JGZ685" s="47"/>
      <c r="JHA685" s="47"/>
      <c r="JHB685" s="47"/>
      <c r="JHC685" s="48"/>
      <c r="JHD685" s="43"/>
      <c r="JHE685" s="44"/>
      <c r="JHF685" s="9"/>
      <c r="JHG685" s="49"/>
      <c r="JHH685" s="49"/>
      <c r="JHI685" s="49"/>
      <c r="JHJ685" s="50"/>
      <c r="JHK685" s="47"/>
      <c r="JHL685" s="47"/>
      <c r="JHM685" s="47"/>
      <c r="JHN685" s="48"/>
      <c r="JHO685" s="43"/>
      <c r="JHP685" s="44"/>
      <c r="JHQ685" s="9"/>
      <c r="JHR685" s="49"/>
      <c r="JHS685" s="49"/>
      <c r="JHT685" s="49"/>
      <c r="JHU685" s="50"/>
      <c r="JHV685" s="47"/>
      <c r="JHW685" s="47"/>
      <c r="JHX685" s="47"/>
      <c r="JHY685" s="48"/>
      <c r="JHZ685" s="43"/>
      <c r="JIA685" s="44"/>
      <c r="JIB685" s="9"/>
      <c r="JIC685" s="49"/>
      <c r="JID685" s="49"/>
      <c r="JIE685" s="49"/>
      <c r="JIF685" s="50"/>
      <c r="JIG685" s="47"/>
      <c r="JIH685" s="47"/>
      <c r="JII685" s="47"/>
      <c r="JIJ685" s="48"/>
      <c r="JIK685" s="43"/>
      <c r="JIL685" s="44"/>
      <c r="JIM685" s="9"/>
      <c r="JIN685" s="49"/>
      <c r="JIO685" s="49"/>
      <c r="JIP685" s="49"/>
      <c r="JIQ685" s="50"/>
      <c r="JIR685" s="47"/>
      <c r="JIS685" s="47"/>
      <c r="JIT685" s="47"/>
      <c r="JIU685" s="48"/>
      <c r="JIV685" s="43"/>
      <c r="JIW685" s="44"/>
      <c r="JIX685" s="9"/>
      <c r="JIY685" s="49"/>
      <c r="JIZ685" s="49"/>
      <c r="JJA685" s="49"/>
      <c r="JJB685" s="50"/>
      <c r="JJC685" s="47"/>
      <c r="JJD685" s="47"/>
      <c r="JJE685" s="47"/>
      <c r="JJF685" s="48"/>
      <c r="JJG685" s="43"/>
      <c r="JJH685" s="44"/>
      <c r="JJI685" s="9"/>
      <c r="JJJ685" s="49"/>
      <c r="JJK685" s="49"/>
      <c r="JJL685" s="49"/>
      <c r="JJM685" s="50"/>
      <c r="JJN685" s="47"/>
      <c r="JJO685" s="47"/>
      <c r="JJP685" s="47"/>
      <c r="JJQ685" s="48"/>
      <c r="JJR685" s="43"/>
      <c r="JJS685" s="44"/>
      <c r="JJT685" s="9"/>
      <c r="JJU685" s="49"/>
      <c r="JJV685" s="49"/>
      <c r="JJW685" s="49"/>
      <c r="JJX685" s="50"/>
      <c r="JJY685" s="47"/>
      <c r="JJZ685" s="47"/>
      <c r="JKA685" s="47"/>
      <c r="JKB685" s="48"/>
      <c r="JKC685" s="43"/>
      <c r="JKD685" s="44"/>
      <c r="JKE685" s="9"/>
      <c r="JKF685" s="49"/>
      <c r="JKG685" s="49"/>
      <c r="JKH685" s="49"/>
      <c r="JKI685" s="50"/>
      <c r="JKJ685" s="47"/>
      <c r="JKK685" s="47"/>
      <c r="JKL685" s="47"/>
      <c r="JKM685" s="48"/>
      <c r="JKN685" s="43"/>
      <c r="JKO685" s="44"/>
      <c r="JKP685" s="9"/>
      <c r="JKQ685" s="49"/>
      <c r="JKR685" s="49"/>
      <c r="JKS685" s="49"/>
      <c r="JKT685" s="50"/>
      <c r="JKU685" s="47"/>
      <c r="JKV685" s="47"/>
      <c r="JKW685" s="47"/>
      <c r="JKX685" s="48"/>
      <c r="JKY685" s="43"/>
      <c r="JKZ685" s="44"/>
      <c r="JLA685" s="9"/>
      <c r="JLB685" s="49"/>
      <c r="JLC685" s="49"/>
      <c r="JLD685" s="49"/>
      <c r="JLE685" s="50"/>
      <c r="JLF685" s="47"/>
      <c r="JLG685" s="47"/>
      <c r="JLH685" s="47"/>
      <c r="JLI685" s="48"/>
      <c r="JLJ685" s="43"/>
      <c r="JLK685" s="44"/>
      <c r="JLL685" s="9"/>
      <c r="JLM685" s="49"/>
      <c r="JLN685" s="49"/>
      <c r="JLO685" s="49"/>
      <c r="JLP685" s="50"/>
      <c r="JLQ685" s="47"/>
      <c r="JLR685" s="47"/>
      <c r="JLS685" s="47"/>
      <c r="JLT685" s="48"/>
      <c r="JLU685" s="43"/>
      <c r="JLV685" s="44"/>
      <c r="JLW685" s="9"/>
      <c r="JLX685" s="49"/>
      <c r="JLY685" s="49"/>
      <c r="JLZ685" s="49"/>
      <c r="JMA685" s="50"/>
      <c r="JMB685" s="47"/>
      <c r="JMC685" s="47"/>
      <c r="JMD685" s="47"/>
      <c r="JME685" s="48"/>
      <c r="JMF685" s="43"/>
      <c r="JMG685" s="44"/>
      <c r="JMH685" s="9"/>
      <c r="JMI685" s="49"/>
      <c r="JMJ685" s="49"/>
      <c r="JMK685" s="49"/>
      <c r="JML685" s="50"/>
      <c r="JMM685" s="47"/>
      <c r="JMN685" s="47"/>
      <c r="JMO685" s="47"/>
      <c r="JMP685" s="48"/>
      <c r="JMQ685" s="43"/>
      <c r="JMR685" s="44"/>
      <c r="JMS685" s="9"/>
      <c r="JMT685" s="49"/>
      <c r="JMU685" s="49"/>
      <c r="JMV685" s="49"/>
      <c r="JMW685" s="50"/>
      <c r="JMX685" s="47"/>
      <c r="JMY685" s="47"/>
      <c r="JMZ685" s="47"/>
      <c r="JNA685" s="48"/>
      <c r="JNB685" s="43"/>
      <c r="JNC685" s="44"/>
      <c r="JND685" s="9"/>
      <c r="JNE685" s="49"/>
      <c r="JNF685" s="49"/>
      <c r="JNG685" s="49"/>
      <c r="JNH685" s="50"/>
      <c r="JNI685" s="47"/>
      <c r="JNJ685" s="47"/>
      <c r="JNK685" s="47"/>
      <c r="JNL685" s="48"/>
      <c r="JNM685" s="43"/>
      <c r="JNN685" s="44"/>
      <c r="JNO685" s="9"/>
      <c r="JNP685" s="49"/>
      <c r="JNQ685" s="49"/>
      <c r="JNR685" s="49"/>
      <c r="JNS685" s="50"/>
      <c r="JNT685" s="47"/>
      <c r="JNU685" s="47"/>
      <c r="JNV685" s="47"/>
      <c r="JNW685" s="48"/>
      <c r="JNX685" s="43"/>
      <c r="JNY685" s="44"/>
      <c r="JNZ685" s="9"/>
      <c r="JOA685" s="49"/>
      <c r="JOB685" s="49"/>
      <c r="JOC685" s="49"/>
      <c r="JOD685" s="50"/>
      <c r="JOE685" s="47"/>
      <c r="JOF685" s="47"/>
      <c r="JOG685" s="47"/>
      <c r="JOH685" s="48"/>
      <c r="JOI685" s="43"/>
      <c r="JOJ685" s="44"/>
      <c r="JOK685" s="9"/>
      <c r="JOL685" s="49"/>
      <c r="JOM685" s="49"/>
      <c r="JON685" s="49"/>
      <c r="JOO685" s="50"/>
      <c r="JOP685" s="47"/>
      <c r="JOQ685" s="47"/>
      <c r="JOR685" s="47"/>
      <c r="JOS685" s="48"/>
      <c r="JOT685" s="43"/>
      <c r="JOU685" s="44"/>
      <c r="JOV685" s="9"/>
      <c r="JOW685" s="49"/>
      <c r="JOX685" s="49"/>
      <c r="JOY685" s="49"/>
      <c r="JOZ685" s="50"/>
      <c r="JPA685" s="47"/>
      <c r="JPB685" s="47"/>
      <c r="JPC685" s="47"/>
      <c r="JPD685" s="48"/>
      <c r="JPE685" s="43"/>
      <c r="JPF685" s="44"/>
      <c r="JPG685" s="9"/>
      <c r="JPH685" s="49"/>
      <c r="JPI685" s="49"/>
      <c r="JPJ685" s="49"/>
      <c r="JPK685" s="50"/>
      <c r="JPL685" s="47"/>
      <c r="JPM685" s="47"/>
      <c r="JPN685" s="47"/>
      <c r="JPO685" s="48"/>
      <c r="JPP685" s="43"/>
      <c r="JPQ685" s="44"/>
      <c r="JPR685" s="9"/>
      <c r="JPS685" s="49"/>
      <c r="JPT685" s="49"/>
      <c r="JPU685" s="49"/>
      <c r="JPV685" s="50"/>
      <c r="JPW685" s="47"/>
      <c r="JPX685" s="47"/>
      <c r="JPY685" s="47"/>
      <c r="JPZ685" s="48"/>
      <c r="JQA685" s="43"/>
      <c r="JQB685" s="44"/>
      <c r="JQC685" s="9"/>
      <c r="JQD685" s="49"/>
      <c r="JQE685" s="49"/>
      <c r="JQF685" s="49"/>
      <c r="JQG685" s="50"/>
      <c r="JQH685" s="47"/>
      <c r="JQI685" s="47"/>
      <c r="JQJ685" s="47"/>
      <c r="JQK685" s="48"/>
      <c r="JQL685" s="43"/>
      <c r="JQM685" s="44"/>
      <c r="JQN685" s="9"/>
      <c r="JQO685" s="49"/>
      <c r="JQP685" s="49"/>
      <c r="JQQ685" s="49"/>
      <c r="JQR685" s="50"/>
      <c r="JQS685" s="47"/>
      <c r="JQT685" s="47"/>
      <c r="JQU685" s="47"/>
      <c r="JQV685" s="48"/>
      <c r="JQW685" s="43"/>
      <c r="JQX685" s="44"/>
      <c r="JQY685" s="9"/>
      <c r="JQZ685" s="49"/>
      <c r="JRA685" s="49"/>
      <c r="JRB685" s="49"/>
      <c r="JRC685" s="50"/>
      <c r="JRD685" s="47"/>
      <c r="JRE685" s="47"/>
      <c r="JRF685" s="47"/>
      <c r="JRG685" s="48"/>
      <c r="JRH685" s="43"/>
      <c r="JRI685" s="44"/>
      <c r="JRJ685" s="9"/>
      <c r="JRK685" s="49"/>
      <c r="JRL685" s="49"/>
      <c r="JRM685" s="49"/>
      <c r="JRN685" s="50"/>
      <c r="JRO685" s="47"/>
      <c r="JRP685" s="47"/>
      <c r="JRQ685" s="47"/>
      <c r="JRR685" s="48"/>
      <c r="JRS685" s="43"/>
      <c r="JRT685" s="44"/>
      <c r="JRU685" s="9"/>
      <c r="JRV685" s="49"/>
      <c r="JRW685" s="49"/>
      <c r="JRX685" s="49"/>
      <c r="JRY685" s="50"/>
      <c r="JRZ685" s="47"/>
      <c r="JSA685" s="47"/>
      <c r="JSB685" s="47"/>
      <c r="JSC685" s="48"/>
      <c r="JSD685" s="43"/>
      <c r="JSE685" s="44"/>
      <c r="JSF685" s="9"/>
      <c r="JSG685" s="49"/>
      <c r="JSH685" s="49"/>
      <c r="JSI685" s="49"/>
      <c r="JSJ685" s="50"/>
      <c r="JSK685" s="47"/>
      <c r="JSL685" s="47"/>
      <c r="JSM685" s="47"/>
      <c r="JSN685" s="48"/>
      <c r="JSO685" s="43"/>
      <c r="JSP685" s="44"/>
      <c r="JSQ685" s="9"/>
      <c r="JSR685" s="49"/>
      <c r="JSS685" s="49"/>
      <c r="JST685" s="49"/>
      <c r="JSU685" s="50"/>
      <c r="JSV685" s="47"/>
      <c r="JSW685" s="47"/>
      <c r="JSX685" s="47"/>
      <c r="JSY685" s="48"/>
      <c r="JSZ685" s="43"/>
      <c r="JTA685" s="44"/>
      <c r="JTB685" s="9"/>
      <c r="JTC685" s="49"/>
      <c r="JTD685" s="49"/>
      <c r="JTE685" s="49"/>
      <c r="JTF685" s="50"/>
      <c r="JTG685" s="47"/>
      <c r="JTH685" s="47"/>
      <c r="JTI685" s="47"/>
      <c r="JTJ685" s="48"/>
      <c r="JTK685" s="43"/>
      <c r="JTL685" s="44"/>
      <c r="JTM685" s="9"/>
      <c r="JTN685" s="49"/>
      <c r="JTO685" s="49"/>
      <c r="JTP685" s="49"/>
      <c r="JTQ685" s="50"/>
      <c r="JTR685" s="47"/>
      <c r="JTS685" s="47"/>
      <c r="JTT685" s="47"/>
      <c r="JTU685" s="48"/>
      <c r="JTV685" s="43"/>
      <c r="JTW685" s="44"/>
      <c r="JTX685" s="9"/>
      <c r="JTY685" s="49"/>
      <c r="JTZ685" s="49"/>
      <c r="JUA685" s="49"/>
      <c r="JUB685" s="50"/>
      <c r="JUC685" s="47"/>
      <c r="JUD685" s="47"/>
      <c r="JUE685" s="47"/>
      <c r="JUF685" s="48"/>
      <c r="JUG685" s="43"/>
      <c r="JUH685" s="44"/>
      <c r="JUI685" s="9"/>
      <c r="JUJ685" s="49"/>
      <c r="JUK685" s="49"/>
      <c r="JUL685" s="49"/>
      <c r="JUM685" s="50"/>
      <c r="JUN685" s="47"/>
      <c r="JUO685" s="47"/>
      <c r="JUP685" s="47"/>
      <c r="JUQ685" s="48"/>
      <c r="JUR685" s="43"/>
      <c r="JUS685" s="44"/>
      <c r="JUT685" s="9"/>
      <c r="JUU685" s="49"/>
      <c r="JUV685" s="49"/>
      <c r="JUW685" s="49"/>
      <c r="JUX685" s="50"/>
      <c r="JUY685" s="47"/>
      <c r="JUZ685" s="47"/>
      <c r="JVA685" s="47"/>
      <c r="JVB685" s="48"/>
      <c r="JVC685" s="43"/>
      <c r="JVD685" s="44"/>
      <c r="JVE685" s="9"/>
      <c r="JVF685" s="49"/>
      <c r="JVG685" s="49"/>
      <c r="JVH685" s="49"/>
      <c r="JVI685" s="50"/>
      <c r="JVJ685" s="47"/>
      <c r="JVK685" s="47"/>
      <c r="JVL685" s="47"/>
      <c r="JVM685" s="48"/>
      <c r="JVN685" s="43"/>
      <c r="JVO685" s="44"/>
      <c r="JVP685" s="9"/>
      <c r="JVQ685" s="49"/>
      <c r="JVR685" s="49"/>
      <c r="JVS685" s="49"/>
      <c r="JVT685" s="50"/>
      <c r="JVU685" s="47"/>
      <c r="JVV685" s="47"/>
      <c r="JVW685" s="47"/>
      <c r="JVX685" s="48"/>
      <c r="JVY685" s="43"/>
      <c r="JVZ685" s="44"/>
      <c r="JWA685" s="9"/>
      <c r="JWB685" s="49"/>
      <c r="JWC685" s="49"/>
      <c r="JWD685" s="49"/>
      <c r="JWE685" s="50"/>
      <c r="JWF685" s="47"/>
      <c r="JWG685" s="47"/>
      <c r="JWH685" s="47"/>
      <c r="JWI685" s="48"/>
      <c r="JWJ685" s="43"/>
      <c r="JWK685" s="44"/>
      <c r="JWL685" s="9"/>
      <c r="JWM685" s="49"/>
      <c r="JWN685" s="49"/>
      <c r="JWO685" s="49"/>
      <c r="JWP685" s="50"/>
      <c r="JWQ685" s="47"/>
      <c r="JWR685" s="47"/>
      <c r="JWS685" s="47"/>
      <c r="JWT685" s="48"/>
      <c r="JWU685" s="43"/>
      <c r="JWV685" s="44"/>
      <c r="JWW685" s="9"/>
      <c r="JWX685" s="49"/>
      <c r="JWY685" s="49"/>
      <c r="JWZ685" s="49"/>
      <c r="JXA685" s="50"/>
      <c r="JXB685" s="47"/>
      <c r="JXC685" s="47"/>
      <c r="JXD685" s="47"/>
      <c r="JXE685" s="48"/>
      <c r="JXF685" s="43"/>
      <c r="JXG685" s="44"/>
      <c r="JXH685" s="9"/>
      <c r="JXI685" s="49"/>
      <c r="JXJ685" s="49"/>
      <c r="JXK685" s="49"/>
      <c r="JXL685" s="50"/>
      <c r="JXM685" s="47"/>
      <c r="JXN685" s="47"/>
      <c r="JXO685" s="47"/>
      <c r="JXP685" s="48"/>
      <c r="JXQ685" s="43"/>
      <c r="JXR685" s="44"/>
      <c r="JXS685" s="9"/>
      <c r="JXT685" s="49"/>
      <c r="JXU685" s="49"/>
      <c r="JXV685" s="49"/>
      <c r="JXW685" s="50"/>
      <c r="JXX685" s="47"/>
      <c r="JXY685" s="47"/>
      <c r="JXZ685" s="47"/>
      <c r="JYA685" s="48"/>
      <c r="JYB685" s="43"/>
      <c r="JYC685" s="44"/>
      <c r="JYD685" s="9"/>
      <c r="JYE685" s="49"/>
      <c r="JYF685" s="49"/>
      <c r="JYG685" s="49"/>
      <c r="JYH685" s="50"/>
      <c r="JYI685" s="47"/>
      <c r="JYJ685" s="47"/>
      <c r="JYK685" s="47"/>
      <c r="JYL685" s="48"/>
      <c r="JYM685" s="43"/>
      <c r="JYN685" s="44"/>
      <c r="JYO685" s="9"/>
      <c r="JYP685" s="49"/>
      <c r="JYQ685" s="49"/>
      <c r="JYR685" s="49"/>
      <c r="JYS685" s="50"/>
      <c r="JYT685" s="47"/>
      <c r="JYU685" s="47"/>
      <c r="JYV685" s="47"/>
      <c r="JYW685" s="48"/>
      <c r="JYX685" s="43"/>
      <c r="JYY685" s="44"/>
      <c r="JYZ685" s="9"/>
      <c r="JZA685" s="49"/>
      <c r="JZB685" s="49"/>
      <c r="JZC685" s="49"/>
      <c r="JZD685" s="50"/>
      <c r="JZE685" s="47"/>
      <c r="JZF685" s="47"/>
      <c r="JZG685" s="47"/>
      <c r="JZH685" s="48"/>
      <c r="JZI685" s="43"/>
      <c r="JZJ685" s="44"/>
      <c r="JZK685" s="9"/>
      <c r="JZL685" s="49"/>
      <c r="JZM685" s="49"/>
      <c r="JZN685" s="49"/>
      <c r="JZO685" s="50"/>
      <c r="JZP685" s="47"/>
      <c r="JZQ685" s="47"/>
      <c r="JZR685" s="47"/>
      <c r="JZS685" s="48"/>
      <c r="JZT685" s="43"/>
      <c r="JZU685" s="44"/>
      <c r="JZV685" s="9"/>
      <c r="JZW685" s="49"/>
      <c r="JZX685" s="49"/>
      <c r="JZY685" s="49"/>
      <c r="JZZ685" s="50"/>
      <c r="KAA685" s="47"/>
      <c r="KAB685" s="47"/>
      <c r="KAC685" s="47"/>
      <c r="KAD685" s="48"/>
      <c r="KAE685" s="43"/>
      <c r="KAF685" s="44"/>
      <c r="KAG685" s="9"/>
      <c r="KAH685" s="49"/>
      <c r="KAI685" s="49"/>
      <c r="KAJ685" s="49"/>
      <c r="KAK685" s="50"/>
      <c r="KAL685" s="47"/>
      <c r="KAM685" s="47"/>
      <c r="KAN685" s="47"/>
      <c r="KAO685" s="48"/>
      <c r="KAP685" s="43"/>
      <c r="KAQ685" s="44"/>
      <c r="KAR685" s="9"/>
      <c r="KAS685" s="49"/>
      <c r="KAT685" s="49"/>
      <c r="KAU685" s="49"/>
      <c r="KAV685" s="50"/>
      <c r="KAW685" s="47"/>
      <c r="KAX685" s="47"/>
      <c r="KAY685" s="47"/>
      <c r="KAZ685" s="48"/>
      <c r="KBA685" s="43"/>
      <c r="KBB685" s="44"/>
      <c r="KBC685" s="9"/>
      <c r="KBD685" s="49"/>
      <c r="KBE685" s="49"/>
      <c r="KBF685" s="49"/>
      <c r="KBG685" s="50"/>
      <c r="KBH685" s="47"/>
      <c r="KBI685" s="47"/>
      <c r="KBJ685" s="47"/>
      <c r="KBK685" s="48"/>
      <c r="KBL685" s="43"/>
      <c r="KBM685" s="44"/>
      <c r="KBN685" s="9"/>
      <c r="KBO685" s="49"/>
      <c r="KBP685" s="49"/>
      <c r="KBQ685" s="49"/>
      <c r="KBR685" s="50"/>
      <c r="KBS685" s="47"/>
      <c r="KBT685" s="47"/>
      <c r="KBU685" s="47"/>
      <c r="KBV685" s="48"/>
      <c r="KBW685" s="43"/>
      <c r="KBX685" s="44"/>
      <c r="KBY685" s="9"/>
      <c r="KBZ685" s="49"/>
      <c r="KCA685" s="49"/>
      <c r="KCB685" s="49"/>
      <c r="KCC685" s="50"/>
      <c r="KCD685" s="47"/>
      <c r="KCE685" s="47"/>
      <c r="KCF685" s="47"/>
      <c r="KCG685" s="48"/>
      <c r="KCH685" s="43"/>
      <c r="KCI685" s="44"/>
      <c r="KCJ685" s="9"/>
      <c r="KCK685" s="49"/>
      <c r="KCL685" s="49"/>
      <c r="KCM685" s="49"/>
      <c r="KCN685" s="50"/>
      <c r="KCO685" s="47"/>
      <c r="KCP685" s="47"/>
      <c r="KCQ685" s="47"/>
      <c r="KCR685" s="48"/>
      <c r="KCS685" s="43"/>
      <c r="KCT685" s="44"/>
      <c r="KCU685" s="9"/>
      <c r="KCV685" s="49"/>
      <c r="KCW685" s="49"/>
      <c r="KCX685" s="49"/>
      <c r="KCY685" s="50"/>
      <c r="KCZ685" s="47"/>
      <c r="KDA685" s="47"/>
      <c r="KDB685" s="47"/>
      <c r="KDC685" s="48"/>
      <c r="KDD685" s="43"/>
      <c r="KDE685" s="44"/>
      <c r="KDF685" s="9"/>
      <c r="KDG685" s="49"/>
      <c r="KDH685" s="49"/>
      <c r="KDI685" s="49"/>
      <c r="KDJ685" s="50"/>
      <c r="KDK685" s="47"/>
      <c r="KDL685" s="47"/>
      <c r="KDM685" s="47"/>
      <c r="KDN685" s="48"/>
      <c r="KDO685" s="43"/>
      <c r="KDP685" s="44"/>
      <c r="KDQ685" s="9"/>
      <c r="KDR685" s="49"/>
      <c r="KDS685" s="49"/>
      <c r="KDT685" s="49"/>
      <c r="KDU685" s="50"/>
      <c r="KDV685" s="47"/>
      <c r="KDW685" s="47"/>
      <c r="KDX685" s="47"/>
      <c r="KDY685" s="48"/>
      <c r="KDZ685" s="43"/>
      <c r="KEA685" s="44"/>
      <c r="KEB685" s="9"/>
      <c r="KEC685" s="49"/>
      <c r="KED685" s="49"/>
      <c r="KEE685" s="49"/>
      <c r="KEF685" s="50"/>
      <c r="KEG685" s="47"/>
      <c r="KEH685" s="47"/>
      <c r="KEI685" s="47"/>
      <c r="KEJ685" s="48"/>
      <c r="KEK685" s="43"/>
      <c r="KEL685" s="44"/>
      <c r="KEM685" s="9"/>
      <c r="KEN685" s="49"/>
      <c r="KEO685" s="49"/>
      <c r="KEP685" s="49"/>
      <c r="KEQ685" s="50"/>
      <c r="KER685" s="47"/>
      <c r="KES685" s="47"/>
      <c r="KET685" s="47"/>
      <c r="KEU685" s="48"/>
      <c r="KEV685" s="43"/>
      <c r="KEW685" s="44"/>
      <c r="KEX685" s="9"/>
      <c r="KEY685" s="49"/>
      <c r="KEZ685" s="49"/>
      <c r="KFA685" s="49"/>
      <c r="KFB685" s="50"/>
      <c r="KFC685" s="47"/>
      <c r="KFD685" s="47"/>
      <c r="KFE685" s="47"/>
      <c r="KFF685" s="48"/>
      <c r="KFG685" s="43"/>
      <c r="KFH685" s="44"/>
      <c r="KFI685" s="9"/>
      <c r="KFJ685" s="49"/>
      <c r="KFK685" s="49"/>
      <c r="KFL685" s="49"/>
      <c r="KFM685" s="50"/>
      <c r="KFN685" s="47"/>
      <c r="KFO685" s="47"/>
      <c r="KFP685" s="47"/>
      <c r="KFQ685" s="48"/>
      <c r="KFR685" s="43"/>
      <c r="KFS685" s="44"/>
      <c r="KFT685" s="9"/>
      <c r="KFU685" s="49"/>
      <c r="KFV685" s="49"/>
      <c r="KFW685" s="49"/>
      <c r="KFX685" s="50"/>
      <c r="KFY685" s="47"/>
      <c r="KFZ685" s="47"/>
      <c r="KGA685" s="47"/>
      <c r="KGB685" s="48"/>
      <c r="KGC685" s="43"/>
      <c r="KGD685" s="44"/>
      <c r="KGE685" s="9"/>
      <c r="KGF685" s="49"/>
      <c r="KGG685" s="49"/>
      <c r="KGH685" s="49"/>
      <c r="KGI685" s="50"/>
      <c r="KGJ685" s="47"/>
      <c r="KGK685" s="47"/>
      <c r="KGL685" s="47"/>
      <c r="KGM685" s="48"/>
      <c r="KGN685" s="43"/>
      <c r="KGO685" s="44"/>
      <c r="KGP685" s="9"/>
      <c r="KGQ685" s="49"/>
      <c r="KGR685" s="49"/>
      <c r="KGS685" s="49"/>
      <c r="KGT685" s="50"/>
      <c r="KGU685" s="47"/>
      <c r="KGV685" s="47"/>
      <c r="KGW685" s="47"/>
      <c r="KGX685" s="48"/>
      <c r="KGY685" s="43"/>
      <c r="KGZ685" s="44"/>
      <c r="KHA685" s="9"/>
      <c r="KHB685" s="49"/>
      <c r="KHC685" s="49"/>
      <c r="KHD685" s="49"/>
      <c r="KHE685" s="50"/>
      <c r="KHF685" s="47"/>
      <c r="KHG685" s="47"/>
      <c r="KHH685" s="47"/>
      <c r="KHI685" s="48"/>
      <c r="KHJ685" s="43"/>
      <c r="KHK685" s="44"/>
      <c r="KHL685" s="9"/>
      <c r="KHM685" s="49"/>
      <c r="KHN685" s="49"/>
      <c r="KHO685" s="49"/>
      <c r="KHP685" s="50"/>
      <c r="KHQ685" s="47"/>
      <c r="KHR685" s="47"/>
      <c r="KHS685" s="47"/>
      <c r="KHT685" s="48"/>
      <c r="KHU685" s="43"/>
      <c r="KHV685" s="44"/>
      <c r="KHW685" s="9"/>
      <c r="KHX685" s="49"/>
      <c r="KHY685" s="49"/>
      <c r="KHZ685" s="49"/>
      <c r="KIA685" s="50"/>
      <c r="KIB685" s="47"/>
      <c r="KIC685" s="47"/>
      <c r="KID685" s="47"/>
      <c r="KIE685" s="48"/>
      <c r="KIF685" s="43"/>
      <c r="KIG685" s="44"/>
      <c r="KIH685" s="9"/>
      <c r="KII685" s="49"/>
      <c r="KIJ685" s="49"/>
      <c r="KIK685" s="49"/>
      <c r="KIL685" s="50"/>
      <c r="KIM685" s="47"/>
      <c r="KIN685" s="47"/>
      <c r="KIO685" s="47"/>
      <c r="KIP685" s="48"/>
      <c r="KIQ685" s="43"/>
      <c r="KIR685" s="44"/>
      <c r="KIS685" s="9"/>
      <c r="KIT685" s="49"/>
      <c r="KIU685" s="49"/>
      <c r="KIV685" s="49"/>
      <c r="KIW685" s="50"/>
      <c r="KIX685" s="47"/>
      <c r="KIY685" s="47"/>
      <c r="KIZ685" s="47"/>
      <c r="KJA685" s="48"/>
      <c r="KJB685" s="43"/>
      <c r="KJC685" s="44"/>
      <c r="KJD685" s="9"/>
      <c r="KJE685" s="49"/>
      <c r="KJF685" s="49"/>
      <c r="KJG685" s="49"/>
      <c r="KJH685" s="50"/>
      <c r="KJI685" s="47"/>
      <c r="KJJ685" s="47"/>
      <c r="KJK685" s="47"/>
      <c r="KJL685" s="48"/>
      <c r="KJM685" s="43"/>
      <c r="KJN685" s="44"/>
      <c r="KJO685" s="9"/>
      <c r="KJP685" s="49"/>
      <c r="KJQ685" s="49"/>
      <c r="KJR685" s="49"/>
      <c r="KJS685" s="50"/>
      <c r="KJT685" s="47"/>
      <c r="KJU685" s="47"/>
      <c r="KJV685" s="47"/>
      <c r="KJW685" s="48"/>
      <c r="KJX685" s="43"/>
      <c r="KJY685" s="44"/>
      <c r="KJZ685" s="9"/>
      <c r="KKA685" s="49"/>
      <c r="KKB685" s="49"/>
      <c r="KKC685" s="49"/>
      <c r="KKD685" s="50"/>
      <c r="KKE685" s="47"/>
      <c r="KKF685" s="47"/>
      <c r="KKG685" s="47"/>
      <c r="KKH685" s="48"/>
      <c r="KKI685" s="43"/>
      <c r="KKJ685" s="44"/>
      <c r="KKK685" s="9"/>
      <c r="KKL685" s="49"/>
      <c r="KKM685" s="49"/>
      <c r="KKN685" s="49"/>
      <c r="KKO685" s="50"/>
      <c r="KKP685" s="47"/>
      <c r="KKQ685" s="47"/>
      <c r="KKR685" s="47"/>
      <c r="KKS685" s="48"/>
      <c r="KKT685" s="43"/>
      <c r="KKU685" s="44"/>
      <c r="KKV685" s="9"/>
      <c r="KKW685" s="49"/>
      <c r="KKX685" s="49"/>
      <c r="KKY685" s="49"/>
      <c r="KKZ685" s="50"/>
      <c r="KLA685" s="47"/>
      <c r="KLB685" s="47"/>
      <c r="KLC685" s="47"/>
      <c r="KLD685" s="48"/>
      <c r="KLE685" s="43"/>
      <c r="KLF685" s="44"/>
      <c r="KLG685" s="9"/>
      <c r="KLH685" s="49"/>
      <c r="KLI685" s="49"/>
      <c r="KLJ685" s="49"/>
      <c r="KLK685" s="50"/>
      <c r="KLL685" s="47"/>
      <c r="KLM685" s="47"/>
      <c r="KLN685" s="47"/>
      <c r="KLO685" s="48"/>
      <c r="KLP685" s="43"/>
      <c r="KLQ685" s="44"/>
      <c r="KLR685" s="9"/>
      <c r="KLS685" s="49"/>
      <c r="KLT685" s="49"/>
      <c r="KLU685" s="49"/>
      <c r="KLV685" s="50"/>
      <c r="KLW685" s="47"/>
      <c r="KLX685" s="47"/>
      <c r="KLY685" s="47"/>
      <c r="KLZ685" s="48"/>
      <c r="KMA685" s="43"/>
      <c r="KMB685" s="44"/>
      <c r="KMC685" s="9"/>
      <c r="KMD685" s="49"/>
      <c r="KME685" s="49"/>
      <c r="KMF685" s="49"/>
      <c r="KMG685" s="50"/>
      <c r="KMH685" s="47"/>
      <c r="KMI685" s="47"/>
      <c r="KMJ685" s="47"/>
      <c r="KMK685" s="48"/>
      <c r="KML685" s="43"/>
      <c r="KMM685" s="44"/>
      <c r="KMN685" s="9"/>
      <c r="KMO685" s="49"/>
      <c r="KMP685" s="49"/>
      <c r="KMQ685" s="49"/>
      <c r="KMR685" s="50"/>
      <c r="KMS685" s="47"/>
      <c r="KMT685" s="47"/>
      <c r="KMU685" s="47"/>
      <c r="KMV685" s="48"/>
      <c r="KMW685" s="43"/>
      <c r="KMX685" s="44"/>
      <c r="KMY685" s="9"/>
      <c r="KMZ685" s="49"/>
      <c r="KNA685" s="49"/>
      <c r="KNB685" s="49"/>
      <c r="KNC685" s="50"/>
      <c r="KND685" s="47"/>
      <c r="KNE685" s="47"/>
      <c r="KNF685" s="47"/>
      <c r="KNG685" s="48"/>
      <c r="KNH685" s="43"/>
      <c r="KNI685" s="44"/>
      <c r="KNJ685" s="9"/>
      <c r="KNK685" s="49"/>
      <c r="KNL685" s="49"/>
      <c r="KNM685" s="49"/>
      <c r="KNN685" s="50"/>
      <c r="KNO685" s="47"/>
      <c r="KNP685" s="47"/>
      <c r="KNQ685" s="47"/>
      <c r="KNR685" s="48"/>
      <c r="KNS685" s="43"/>
      <c r="KNT685" s="44"/>
      <c r="KNU685" s="9"/>
      <c r="KNV685" s="49"/>
      <c r="KNW685" s="49"/>
      <c r="KNX685" s="49"/>
      <c r="KNY685" s="50"/>
      <c r="KNZ685" s="47"/>
      <c r="KOA685" s="47"/>
      <c r="KOB685" s="47"/>
      <c r="KOC685" s="48"/>
      <c r="KOD685" s="43"/>
      <c r="KOE685" s="44"/>
      <c r="KOF685" s="9"/>
      <c r="KOG685" s="49"/>
      <c r="KOH685" s="49"/>
      <c r="KOI685" s="49"/>
      <c r="KOJ685" s="50"/>
      <c r="KOK685" s="47"/>
      <c r="KOL685" s="47"/>
      <c r="KOM685" s="47"/>
      <c r="KON685" s="48"/>
      <c r="KOO685" s="43"/>
      <c r="KOP685" s="44"/>
      <c r="KOQ685" s="9"/>
      <c r="KOR685" s="49"/>
      <c r="KOS685" s="49"/>
      <c r="KOT685" s="49"/>
      <c r="KOU685" s="50"/>
      <c r="KOV685" s="47"/>
      <c r="KOW685" s="47"/>
      <c r="KOX685" s="47"/>
      <c r="KOY685" s="48"/>
      <c r="KOZ685" s="43"/>
      <c r="KPA685" s="44"/>
      <c r="KPB685" s="9"/>
      <c r="KPC685" s="49"/>
      <c r="KPD685" s="49"/>
      <c r="KPE685" s="49"/>
      <c r="KPF685" s="50"/>
      <c r="KPG685" s="47"/>
      <c r="KPH685" s="47"/>
      <c r="KPI685" s="47"/>
      <c r="KPJ685" s="48"/>
      <c r="KPK685" s="43"/>
      <c r="KPL685" s="44"/>
      <c r="KPM685" s="9"/>
      <c r="KPN685" s="49"/>
      <c r="KPO685" s="49"/>
      <c r="KPP685" s="49"/>
      <c r="KPQ685" s="50"/>
      <c r="KPR685" s="47"/>
      <c r="KPS685" s="47"/>
      <c r="KPT685" s="47"/>
      <c r="KPU685" s="48"/>
      <c r="KPV685" s="43"/>
      <c r="KPW685" s="44"/>
      <c r="KPX685" s="9"/>
      <c r="KPY685" s="49"/>
      <c r="KPZ685" s="49"/>
      <c r="KQA685" s="49"/>
      <c r="KQB685" s="50"/>
      <c r="KQC685" s="47"/>
      <c r="KQD685" s="47"/>
      <c r="KQE685" s="47"/>
      <c r="KQF685" s="48"/>
      <c r="KQG685" s="43"/>
      <c r="KQH685" s="44"/>
      <c r="KQI685" s="9"/>
      <c r="KQJ685" s="49"/>
      <c r="KQK685" s="49"/>
      <c r="KQL685" s="49"/>
      <c r="KQM685" s="50"/>
      <c r="KQN685" s="47"/>
      <c r="KQO685" s="47"/>
      <c r="KQP685" s="47"/>
      <c r="KQQ685" s="48"/>
      <c r="KQR685" s="43"/>
      <c r="KQS685" s="44"/>
      <c r="KQT685" s="9"/>
      <c r="KQU685" s="49"/>
      <c r="KQV685" s="49"/>
      <c r="KQW685" s="49"/>
      <c r="KQX685" s="50"/>
      <c r="KQY685" s="47"/>
      <c r="KQZ685" s="47"/>
      <c r="KRA685" s="47"/>
      <c r="KRB685" s="48"/>
      <c r="KRC685" s="43"/>
      <c r="KRD685" s="44"/>
      <c r="KRE685" s="9"/>
      <c r="KRF685" s="49"/>
      <c r="KRG685" s="49"/>
      <c r="KRH685" s="49"/>
      <c r="KRI685" s="50"/>
      <c r="KRJ685" s="47"/>
      <c r="KRK685" s="47"/>
      <c r="KRL685" s="47"/>
      <c r="KRM685" s="48"/>
      <c r="KRN685" s="43"/>
      <c r="KRO685" s="44"/>
      <c r="KRP685" s="9"/>
      <c r="KRQ685" s="49"/>
      <c r="KRR685" s="49"/>
      <c r="KRS685" s="49"/>
      <c r="KRT685" s="50"/>
      <c r="KRU685" s="47"/>
      <c r="KRV685" s="47"/>
      <c r="KRW685" s="47"/>
      <c r="KRX685" s="48"/>
      <c r="KRY685" s="43"/>
      <c r="KRZ685" s="44"/>
      <c r="KSA685" s="9"/>
      <c r="KSB685" s="49"/>
      <c r="KSC685" s="49"/>
      <c r="KSD685" s="49"/>
      <c r="KSE685" s="50"/>
      <c r="KSF685" s="47"/>
      <c r="KSG685" s="47"/>
      <c r="KSH685" s="47"/>
      <c r="KSI685" s="48"/>
      <c r="KSJ685" s="43"/>
      <c r="KSK685" s="44"/>
      <c r="KSL685" s="9"/>
      <c r="KSM685" s="49"/>
      <c r="KSN685" s="49"/>
      <c r="KSO685" s="49"/>
      <c r="KSP685" s="50"/>
      <c r="KSQ685" s="47"/>
      <c r="KSR685" s="47"/>
      <c r="KSS685" s="47"/>
      <c r="KST685" s="48"/>
      <c r="KSU685" s="43"/>
      <c r="KSV685" s="44"/>
      <c r="KSW685" s="9"/>
      <c r="KSX685" s="49"/>
      <c r="KSY685" s="49"/>
      <c r="KSZ685" s="49"/>
      <c r="KTA685" s="50"/>
      <c r="KTB685" s="47"/>
      <c r="KTC685" s="47"/>
      <c r="KTD685" s="47"/>
      <c r="KTE685" s="48"/>
      <c r="KTF685" s="43"/>
      <c r="KTG685" s="44"/>
      <c r="KTH685" s="9"/>
      <c r="KTI685" s="49"/>
      <c r="KTJ685" s="49"/>
      <c r="KTK685" s="49"/>
      <c r="KTL685" s="50"/>
      <c r="KTM685" s="47"/>
      <c r="KTN685" s="47"/>
      <c r="KTO685" s="47"/>
      <c r="KTP685" s="48"/>
      <c r="KTQ685" s="43"/>
      <c r="KTR685" s="44"/>
      <c r="KTS685" s="9"/>
      <c r="KTT685" s="49"/>
      <c r="KTU685" s="49"/>
      <c r="KTV685" s="49"/>
      <c r="KTW685" s="50"/>
      <c r="KTX685" s="47"/>
      <c r="KTY685" s="47"/>
      <c r="KTZ685" s="47"/>
      <c r="KUA685" s="48"/>
      <c r="KUB685" s="43"/>
      <c r="KUC685" s="44"/>
      <c r="KUD685" s="9"/>
      <c r="KUE685" s="49"/>
      <c r="KUF685" s="49"/>
      <c r="KUG685" s="49"/>
      <c r="KUH685" s="50"/>
      <c r="KUI685" s="47"/>
      <c r="KUJ685" s="47"/>
      <c r="KUK685" s="47"/>
      <c r="KUL685" s="48"/>
      <c r="KUM685" s="43"/>
      <c r="KUN685" s="44"/>
      <c r="KUO685" s="9"/>
      <c r="KUP685" s="49"/>
      <c r="KUQ685" s="49"/>
      <c r="KUR685" s="49"/>
      <c r="KUS685" s="50"/>
      <c r="KUT685" s="47"/>
      <c r="KUU685" s="47"/>
      <c r="KUV685" s="47"/>
      <c r="KUW685" s="48"/>
      <c r="KUX685" s="43"/>
      <c r="KUY685" s="44"/>
      <c r="KUZ685" s="9"/>
      <c r="KVA685" s="49"/>
      <c r="KVB685" s="49"/>
      <c r="KVC685" s="49"/>
      <c r="KVD685" s="50"/>
      <c r="KVE685" s="47"/>
      <c r="KVF685" s="47"/>
      <c r="KVG685" s="47"/>
      <c r="KVH685" s="48"/>
      <c r="KVI685" s="43"/>
      <c r="KVJ685" s="44"/>
      <c r="KVK685" s="9"/>
      <c r="KVL685" s="49"/>
      <c r="KVM685" s="49"/>
      <c r="KVN685" s="49"/>
      <c r="KVO685" s="50"/>
      <c r="KVP685" s="47"/>
      <c r="KVQ685" s="47"/>
      <c r="KVR685" s="47"/>
      <c r="KVS685" s="48"/>
      <c r="KVT685" s="43"/>
      <c r="KVU685" s="44"/>
      <c r="KVV685" s="9"/>
      <c r="KVW685" s="49"/>
      <c r="KVX685" s="49"/>
      <c r="KVY685" s="49"/>
      <c r="KVZ685" s="50"/>
      <c r="KWA685" s="47"/>
      <c r="KWB685" s="47"/>
      <c r="KWC685" s="47"/>
      <c r="KWD685" s="48"/>
      <c r="KWE685" s="43"/>
      <c r="KWF685" s="44"/>
      <c r="KWG685" s="9"/>
      <c r="KWH685" s="49"/>
      <c r="KWI685" s="49"/>
      <c r="KWJ685" s="49"/>
      <c r="KWK685" s="50"/>
      <c r="KWL685" s="47"/>
      <c r="KWM685" s="47"/>
      <c r="KWN685" s="47"/>
      <c r="KWO685" s="48"/>
      <c r="KWP685" s="43"/>
      <c r="KWQ685" s="44"/>
      <c r="KWR685" s="9"/>
      <c r="KWS685" s="49"/>
      <c r="KWT685" s="49"/>
      <c r="KWU685" s="49"/>
      <c r="KWV685" s="50"/>
      <c r="KWW685" s="47"/>
      <c r="KWX685" s="47"/>
      <c r="KWY685" s="47"/>
      <c r="KWZ685" s="48"/>
      <c r="KXA685" s="43"/>
      <c r="KXB685" s="44"/>
      <c r="KXC685" s="9"/>
      <c r="KXD685" s="49"/>
      <c r="KXE685" s="49"/>
      <c r="KXF685" s="49"/>
      <c r="KXG685" s="50"/>
      <c r="KXH685" s="47"/>
      <c r="KXI685" s="47"/>
      <c r="KXJ685" s="47"/>
      <c r="KXK685" s="48"/>
      <c r="KXL685" s="43"/>
      <c r="KXM685" s="44"/>
      <c r="KXN685" s="9"/>
      <c r="KXO685" s="49"/>
      <c r="KXP685" s="49"/>
      <c r="KXQ685" s="49"/>
      <c r="KXR685" s="50"/>
      <c r="KXS685" s="47"/>
      <c r="KXT685" s="47"/>
      <c r="KXU685" s="47"/>
      <c r="KXV685" s="48"/>
      <c r="KXW685" s="43"/>
      <c r="KXX685" s="44"/>
      <c r="KXY685" s="9"/>
      <c r="KXZ685" s="49"/>
      <c r="KYA685" s="49"/>
      <c r="KYB685" s="49"/>
      <c r="KYC685" s="50"/>
      <c r="KYD685" s="47"/>
      <c r="KYE685" s="47"/>
      <c r="KYF685" s="47"/>
      <c r="KYG685" s="48"/>
      <c r="KYH685" s="43"/>
      <c r="KYI685" s="44"/>
      <c r="KYJ685" s="9"/>
      <c r="KYK685" s="49"/>
      <c r="KYL685" s="49"/>
      <c r="KYM685" s="49"/>
      <c r="KYN685" s="50"/>
      <c r="KYO685" s="47"/>
      <c r="KYP685" s="47"/>
      <c r="KYQ685" s="47"/>
      <c r="KYR685" s="48"/>
      <c r="KYS685" s="43"/>
      <c r="KYT685" s="44"/>
      <c r="KYU685" s="9"/>
      <c r="KYV685" s="49"/>
      <c r="KYW685" s="49"/>
      <c r="KYX685" s="49"/>
      <c r="KYY685" s="50"/>
      <c r="KYZ685" s="47"/>
      <c r="KZA685" s="47"/>
      <c r="KZB685" s="47"/>
      <c r="KZC685" s="48"/>
      <c r="KZD685" s="43"/>
      <c r="KZE685" s="44"/>
      <c r="KZF685" s="9"/>
      <c r="KZG685" s="49"/>
      <c r="KZH685" s="49"/>
      <c r="KZI685" s="49"/>
      <c r="KZJ685" s="50"/>
      <c r="KZK685" s="47"/>
      <c r="KZL685" s="47"/>
      <c r="KZM685" s="47"/>
      <c r="KZN685" s="48"/>
      <c r="KZO685" s="43"/>
      <c r="KZP685" s="44"/>
      <c r="KZQ685" s="9"/>
      <c r="KZR685" s="49"/>
      <c r="KZS685" s="49"/>
      <c r="KZT685" s="49"/>
      <c r="KZU685" s="50"/>
      <c r="KZV685" s="47"/>
      <c r="KZW685" s="47"/>
      <c r="KZX685" s="47"/>
      <c r="KZY685" s="48"/>
      <c r="KZZ685" s="43"/>
      <c r="LAA685" s="44"/>
      <c r="LAB685" s="9"/>
      <c r="LAC685" s="49"/>
      <c r="LAD685" s="49"/>
      <c r="LAE685" s="49"/>
      <c r="LAF685" s="50"/>
      <c r="LAG685" s="47"/>
      <c r="LAH685" s="47"/>
      <c r="LAI685" s="47"/>
      <c r="LAJ685" s="48"/>
      <c r="LAK685" s="43"/>
      <c r="LAL685" s="44"/>
      <c r="LAM685" s="9"/>
      <c r="LAN685" s="49"/>
      <c r="LAO685" s="49"/>
      <c r="LAP685" s="49"/>
      <c r="LAQ685" s="50"/>
      <c r="LAR685" s="47"/>
      <c r="LAS685" s="47"/>
      <c r="LAT685" s="47"/>
      <c r="LAU685" s="48"/>
      <c r="LAV685" s="43"/>
      <c r="LAW685" s="44"/>
      <c r="LAX685" s="9"/>
      <c r="LAY685" s="49"/>
      <c r="LAZ685" s="49"/>
      <c r="LBA685" s="49"/>
      <c r="LBB685" s="50"/>
      <c r="LBC685" s="47"/>
      <c r="LBD685" s="47"/>
      <c r="LBE685" s="47"/>
      <c r="LBF685" s="48"/>
      <c r="LBG685" s="43"/>
      <c r="LBH685" s="44"/>
      <c r="LBI685" s="9"/>
      <c r="LBJ685" s="49"/>
      <c r="LBK685" s="49"/>
      <c r="LBL685" s="49"/>
      <c r="LBM685" s="50"/>
      <c r="LBN685" s="47"/>
      <c r="LBO685" s="47"/>
      <c r="LBP685" s="47"/>
      <c r="LBQ685" s="48"/>
      <c r="LBR685" s="43"/>
      <c r="LBS685" s="44"/>
      <c r="LBT685" s="9"/>
      <c r="LBU685" s="49"/>
      <c r="LBV685" s="49"/>
      <c r="LBW685" s="49"/>
      <c r="LBX685" s="50"/>
      <c r="LBY685" s="47"/>
      <c r="LBZ685" s="47"/>
      <c r="LCA685" s="47"/>
      <c r="LCB685" s="48"/>
      <c r="LCC685" s="43"/>
      <c r="LCD685" s="44"/>
      <c r="LCE685" s="9"/>
      <c r="LCF685" s="49"/>
      <c r="LCG685" s="49"/>
      <c r="LCH685" s="49"/>
      <c r="LCI685" s="50"/>
      <c r="LCJ685" s="47"/>
      <c r="LCK685" s="47"/>
      <c r="LCL685" s="47"/>
      <c r="LCM685" s="48"/>
      <c r="LCN685" s="43"/>
      <c r="LCO685" s="44"/>
      <c r="LCP685" s="9"/>
      <c r="LCQ685" s="49"/>
      <c r="LCR685" s="49"/>
      <c r="LCS685" s="49"/>
      <c r="LCT685" s="50"/>
      <c r="LCU685" s="47"/>
      <c r="LCV685" s="47"/>
      <c r="LCW685" s="47"/>
      <c r="LCX685" s="48"/>
      <c r="LCY685" s="43"/>
      <c r="LCZ685" s="44"/>
      <c r="LDA685" s="9"/>
      <c r="LDB685" s="49"/>
      <c r="LDC685" s="49"/>
      <c r="LDD685" s="49"/>
      <c r="LDE685" s="50"/>
      <c r="LDF685" s="47"/>
      <c r="LDG685" s="47"/>
      <c r="LDH685" s="47"/>
      <c r="LDI685" s="48"/>
      <c r="LDJ685" s="43"/>
      <c r="LDK685" s="44"/>
      <c r="LDL685" s="9"/>
      <c r="LDM685" s="49"/>
      <c r="LDN685" s="49"/>
      <c r="LDO685" s="49"/>
      <c r="LDP685" s="50"/>
      <c r="LDQ685" s="47"/>
      <c r="LDR685" s="47"/>
      <c r="LDS685" s="47"/>
      <c r="LDT685" s="48"/>
      <c r="LDU685" s="43"/>
      <c r="LDV685" s="44"/>
      <c r="LDW685" s="9"/>
      <c r="LDX685" s="49"/>
      <c r="LDY685" s="49"/>
      <c r="LDZ685" s="49"/>
      <c r="LEA685" s="50"/>
      <c r="LEB685" s="47"/>
      <c r="LEC685" s="47"/>
      <c r="LED685" s="47"/>
      <c r="LEE685" s="48"/>
      <c r="LEF685" s="43"/>
      <c r="LEG685" s="44"/>
      <c r="LEH685" s="9"/>
      <c r="LEI685" s="49"/>
      <c r="LEJ685" s="49"/>
      <c r="LEK685" s="49"/>
      <c r="LEL685" s="50"/>
      <c r="LEM685" s="47"/>
      <c r="LEN685" s="47"/>
      <c r="LEO685" s="47"/>
      <c r="LEP685" s="48"/>
      <c r="LEQ685" s="43"/>
      <c r="LER685" s="44"/>
      <c r="LES685" s="9"/>
      <c r="LET685" s="49"/>
      <c r="LEU685" s="49"/>
      <c r="LEV685" s="49"/>
      <c r="LEW685" s="50"/>
      <c r="LEX685" s="47"/>
      <c r="LEY685" s="47"/>
      <c r="LEZ685" s="47"/>
      <c r="LFA685" s="48"/>
      <c r="LFB685" s="43"/>
      <c r="LFC685" s="44"/>
      <c r="LFD685" s="9"/>
      <c r="LFE685" s="49"/>
      <c r="LFF685" s="49"/>
      <c r="LFG685" s="49"/>
      <c r="LFH685" s="50"/>
      <c r="LFI685" s="47"/>
      <c r="LFJ685" s="47"/>
      <c r="LFK685" s="47"/>
      <c r="LFL685" s="48"/>
      <c r="LFM685" s="43"/>
      <c r="LFN685" s="44"/>
      <c r="LFO685" s="9"/>
      <c r="LFP685" s="49"/>
      <c r="LFQ685" s="49"/>
      <c r="LFR685" s="49"/>
      <c r="LFS685" s="50"/>
      <c r="LFT685" s="47"/>
      <c r="LFU685" s="47"/>
      <c r="LFV685" s="47"/>
      <c r="LFW685" s="48"/>
      <c r="LFX685" s="43"/>
      <c r="LFY685" s="44"/>
      <c r="LFZ685" s="9"/>
      <c r="LGA685" s="49"/>
      <c r="LGB685" s="49"/>
      <c r="LGC685" s="49"/>
      <c r="LGD685" s="50"/>
      <c r="LGE685" s="47"/>
      <c r="LGF685" s="47"/>
      <c r="LGG685" s="47"/>
      <c r="LGH685" s="48"/>
      <c r="LGI685" s="43"/>
      <c r="LGJ685" s="44"/>
      <c r="LGK685" s="9"/>
      <c r="LGL685" s="49"/>
      <c r="LGM685" s="49"/>
      <c r="LGN685" s="49"/>
      <c r="LGO685" s="50"/>
      <c r="LGP685" s="47"/>
      <c r="LGQ685" s="47"/>
      <c r="LGR685" s="47"/>
      <c r="LGS685" s="48"/>
      <c r="LGT685" s="43"/>
      <c r="LGU685" s="44"/>
      <c r="LGV685" s="9"/>
      <c r="LGW685" s="49"/>
      <c r="LGX685" s="49"/>
      <c r="LGY685" s="49"/>
      <c r="LGZ685" s="50"/>
      <c r="LHA685" s="47"/>
      <c r="LHB685" s="47"/>
      <c r="LHC685" s="47"/>
      <c r="LHD685" s="48"/>
      <c r="LHE685" s="43"/>
      <c r="LHF685" s="44"/>
      <c r="LHG685" s="9"/>
      <c r="LHH685" s="49"/>
      <c r="LHI685" s="49"/>
      <c r="LHJ685" s="49"/>
      <c r="LHK685" s="50"/>
      <c r="LHL685" s="47"/>
      <c r="LHM685" s="47"/>
      <c r="LHN685" s="47"/>
      <c r="LHO685" s="48"/>
      <c r="LHP685" s="43"/>
      <c r="LHQ685" s="44"/>
      <c r="LHR685" s="9"/>
      <c r="LHS685" s="49"/>
      <c r="LHT685" s="49"/>
      <c r="LHU685" s="49"/>
      <c r="LHV685" s="50"/>
      <c r="LHW685" s="47"/>
      <c r="LHX685" s="47"/>
      <c r="LHY685" s="47"/>
      <c r="LHZ685" s="48"/>
      <c r="LIA685" s="43"/>
      <c r="LIB685" s="44"/>
      <c r="LIC685" s="9"/>
      <c r="LID685" s="49"/>
      <c r="LIE685" s="49"/>
      <c r="LIF685" s="49"/>
      <c r="LIG685" s="50"/>
      <c r="LIH685" s="47"/>
      <c r="LII685" s="47"/>
      <c r="LIJ685" s="47"/>
      <c r="LIK685" s="48"/>
      <c r="LIL685" s="43"/>
      <c r="LIM685" s="44"/>
      <c r="LIN685" s="9"/>
      <c r="LIO685" s="49"/>
      <c r="LIP685" s="49"/>
      <c r="LIQ685" s="49"/>
      <c r="LIR685" s="50"/>
      <c r="LIS685" s="47"/>
      <c r="LIT685" s="47"/>
      <c r="LIU685" s="47"/>
      <c r="LIV685" s="48"/>
      <c r="LIW685" s="43"/>
      <c r="LIX685" s="44"/>
      <c r="LIY685" s="9"/>
      <c r="LIZ685" s="49"/>
      <c r="LJA685" s="49"/>
      <c r="LJB685" s="49"/>
      <c r="LJC685" s="50"/>
      <c r="LJD685" s="47"/>
      <c r="LJE685" s="47"/>
      <c r="LJF685" s="47"/>
      <c r="LJG685" s="48"/>
      <c r="LJH685" s="43"/>
      <c r="LJI685" s="44"/>
      <c r="LJJ685" s="9"/>
      <c r="LJK685" s="49"/>
      <c r="LJL685" s="49"/>
      <c r="LJM685" s="49"/>
      <c r="LJN685" s="50"/>
      <c r="LJO685" s="47"/>
      <c r="LJP685" s="47"/>
      <c r="LJQ685" s="47"/>
      <c r="LJR685" s="48"/>
      <c r="LJS685" s="43"/>
      <c r="LJT685" s="44"/>
      <c r="LJU685" s="9"/>
      <c r="LJV685" s="49"/>
      <c r="LJW685" s="49"/>
      <c r="LJX685" s="49"/>
      <c r="LJY685" s="50"/>
      <c r="LJZ685" s="47"/>
      <c r="LKA685" s="47"/>
      <c r="LKB685" s="47"/>
      <c r="LKC685" s="48"/>
      <c r="LKD685" s="43"/>
      <c r="LKE685" s="44"/>
      <c r="LKF685" s="9"/>
      <c r="LKG685" s="49"/>
      <c r="LKH685" s="49"/>
      <c r="LKI685" s="49"/>
      <c r="LKJ685" s="50"/>
      <c r="LKK685" s="47"/>
      <c r="LKL685" s="47"/>
      <c r="LKM685" s="47"/>
      <c r="LKN685" s="48"/>
      <c r="LKO685" s="43"/>
      <c r="LKP685" s="44"/>
      <c r="LKQ685" s="9"/>
      <c r="LKR685" s="49"/>
      <c r="LKS685" s="49"/>
      <c r="LKT685" s="49"/>
      <c r="LKU685" s="50"/>
      <c r="LKV685" s="47"/>
      <c r="LKW685" s="47"/>
      <c r="LKX685" s="47"/>
      <c r="LKY685" s="48"/>
      <c r="LKZ685" s="43"/>
      <c r="LLA685" s="44"/>
      <c r="LLB685" s="9"/>
      <c r="LLC685" s="49"/>
      <c r="LLD685" s="49"/>
      <c r="LLE685" s="49"/>
      <c r="LLF685" s="50"/>
      <c r="LLG685" s="47"/>
      <c r="LLH685" s="47"/>
      <c r="LLI685" s="47"/>
      <c r="LLJ685" s="48"/>
      <c r="LLK685" s="43"/>
      <c r="LLL685" s="44"/>
      <c r="LLM685" s="9"/>
      <c r="LLN685" s="49"/>
      <c r="LLO685" s="49"/>
      <c r="LLP685" s="49"/>
      <c r="LLQ685" s="50"/>
      <c r="LLR685" s="47"/>
      <c r="LLS685" s="47"/>
      <c r="LLT685" s="47"/>
      <c r="LLU685" s="48"/>
      <c r="LLV685" s="43"/>
      <c r="LLW685" s="44"/>
      <c r="LLX685" s="9"/>
      <c r="LLY685" s="49"/>
      <c r="LLZ685" s="49"/>
      <c r="LMA685" s="49"/>
      <c r="LMB685" s="50"/>
      <c r="LMC685" s="47"/>
      <c r="LMD685" s="47"/>
      <c r="LME685" s="47"/>
      <c r="LMF685" s="48"/>
      <c r="LMG685" s="43"/>
      <c r="LMH685" s="44"/>
      <c r="LMI685" s="9"/>
      <c r="LMJ685" s="49"/>
      <c r="LMK685" s="49"/>
      <c r="LML685" s="49"/>
      <c r="LMM685" s="50"/>
      <c r="LMN685" s="47"/>
      <c r="LMO685" s="47"/>
      <c r="LMP685" s="47"/>
      <c r="LMQ685" s="48"/>
      <c r="LMR685" s="43"/>
      <c r="LMS685" s="44"/>
      <c r="LMT685" s="9"/>
      <c r="LMU685" s="49"/>
      <c r="LMV685" s="49"/>
      <c r="LMW685" s="49"/>
      <c r="LMX685" s="50"/>
      <c r="LMY685" s="47"/>
      <c r="LMZ685" s="47"/>
      <c r="LNA685" s="47"/>
      <c r="LNB685" s="48"/>
      <c r="LNC685" s="43"/>
      <c r="LND685" s="44"/>
      <c r="LNE685" s="9"/>
      <c r="LNF685" s="49"/>
      <c r="LNG685" s="49"/>
      <c r="LNH685" s="49"/>
      <c r="LNI685" s="50"/>
      <c r="LNJ685" s="47"/>
      <c r="LNK685" s="47"/>
      <c r="LNL685" s="47"/>
      <c r="LNM685" s="48"/>
      <c r="LNN685" s="43"/>
      <c r="LNO685" s="44"/>
      <c r="LNP685" s="9"/>
      <c r="LNQ685" s="49"/>
      <c r="LNR685" s="49"/>
      <c r="LNS685" s="49"/>
      <c r="LNT685" s="50"/>
      <c r="LNU685" s="47"/>
      <c r="LNV685" s="47"/>
      <c r="LNW685" s="47"/>
      <c r="LNX685" s="48"/>
      <c r="LNY685" s="43"/>
      <c r="LNZ685" s="44"/>
      <c r="LOA685" s="9"/>
      <c r="LOB685" s="49"/>
      <c r="LOC685" s="49"/>
      <c r="LOD685" s="49"/>
      <c r="LOE685" s="50"/>
      <c r="LOF685" s="47"/>
      <c r="LOG685" s="47"/>
      <c r="LOH685" s="47"/>
      <c r="LOI685" s="48"/>
      <c r="LOJ685" s="43"/>
      <c r="LOK685" s="44"/>
      <c r="LOL685" s="9"/>
      <c r="LOM685" s="49"/>
      <c r="LON685" s="49"/>
      <c r="LOO685" s="49"/>
      <c r="LOP685" s="50"/>
      <c r="LOQ685" s="47"/>
      <c r="LOR685" s="47"/>
      <c r="LOS685" s="47"/>
      <c r="LOT685" s="48"/>
      <c r="LOU685" s="43"/>
      <c r="LOV685" s="44"/>
      <c r="LOW685" s="9"/>
      <c r="LOX685" s="49"/>
      <c r="LOY685" s="49"/>
      <c r="LOZ685" s="49"/>
      <c r="LPA685" s="50"/>
      <c r="LPB685" s="47"/>
      <c r="LPC685" s="47"/>
      <c r="LPD685" s="47"/>
      <c r="LPE685" s="48"/>
      <c r="LPF685" s="43"/>
      <c r="LPG685" s="44"/>
      <c r="LPH685" s="9"/>
      <c r="LPI685" s="49"/>
      <c r="LPJ685" s="49"/>
      <c r="LPK685" s="49"/>
      <c r="LPL685" s="50"/>
      <c r="LPM685" s="47"/>
      <c r="LPN685" s="47"/>
      <c r="LPO685" s="47"/>
      <c r="LPP685" s="48"/>
      <c r="LPQ685" s="43"/>
      <c r="LPR685" s="44"/>
      <c r="LPS685" s="9"/>
      <c r="LPT685" s="49"/>
      <c r="LPU685" s="49"/>
      <c r="LPV685" s="49"/>
      <c r="LPW685" s="50"/>
      <c r="LPX685" s="47"/>
      <c r="LPY685" s="47"/>
      <c r="LPZ685" s="47"/>
      <c r="LQA685" s="48"/>
      <c r="LQB685" s="43"/>
      <c r="LQC685" s="44"/>
      <c r="LQD685" s="9"/>
      <c r="LQE685" s="49"/>
      <c r="LQF685" s="49"/>
      <c r="LQG685" s="49"/>
      <c r="LQH685" s="50"/>
      <c r="LQI685" s="47"/>
      <c r="LQJ685" s="47"/>
      <c r="LQK685" s="47"/>
      <c r="LQL685" s="48"/>
      <c r="LQM685" s="43"/>
      <c r="LQN685" s="44"/>
      <c r="LQO685" s="9"/>
      <c r="LQP685" s="49"/>
      <c r="LQQ685" s="49"/>
      <c r="LQR685" s="49"/>
      <c r="LQS685" s="50"/>
      <c r="LQT685" s="47"/>
      <c r="LQU685" s="47"/>
      <c r="LQV685" s="47"/>
      <c r="LQW685" s="48"/>
      <c r="LQX685" s="43"/>
      <c r="LQY685" s="44"/>
      <c r="LQZ685" s="9"/>
      <c r="LRA685" s="49"/>
      <c r="LRB685" s="49"/>
      <c r="LRC685" s="49"/>
      <c r="LRD685" s="50"/>
      <c r="LRE685" s="47"/>
      <c r="LRF685" s="47"/>
      <c r="LRG685" s="47"/>
      <c r="LRH685" s="48"/>
      <c r="LRI685" s="43"/>
      <c r="LRJ685" s="44"/>
      <c r="LRK685" s="9"/>
      <c r="LRL685" s="49"/>
      <c r="LRM685" s="49"/>
      <c r="LRN685" s="49"/>
      <c r="LRO685" s="50"/>
      <c r="LRP685" s="47"/>
      <c r="LRQ685" s="47"/>
      <c r="LRR685" s="47"/>
      <c r="LRS685" s="48"/>
      <c r="LRT685" s="43"/>
      <c r="LRU685" s="44"/>
      <c r="LRV685" s="9"/>
      <c r="LRW685" s="49"/>
      <c r="LRX685" s="49"/>
      <c r="LRY685" s="49"/>
      <c r="LRZ685" s="50"/>
      <c r="LSA685" s="47"/>
      <c r="LSB685" s="47"/>
      <c r="LSC685" s="47"/>
      <c r="LSD685" s="48"/>
      <c r="LSE685" s="43"/>
      <c r="LSF685" s="44"/>
      <c r="LSG685" s="9"/>
      <c r="LSH685" s="49"/>
      <c r="LSI685" s="49"/>
      <c r="LSJ685" s="49"/>
      <c r="LSK685" s="50"/>
      <c r="LSL685" s="47"/>
      <c r="LSM685" s="47"/>
      <c r="LSN685" s="47"/>
      <c r="LSO685" s="48"/>
      <c r="LSP685" s="43"/>
      <c r="LSQ685" s="44"/>
      <c r="LSR685" s="9"/>
      <c r="LSS685" s="49"/>
      <c r="LST685" s="49"/>
      <c r="LSU685" s="49"/>
      <c r="LSV685" s="50"/>
      <c r="LSW685" s="47"/>
      <c r="LSX685" s="47"/>
      <c r="LSY685" s="47"/>
      <c r="LSZ685" s="48"/>
      <c r="LTA685" s="43"/>
      <c r="LTB685" s="44"/>
      <c r="LTC685" s="9"/>
      <c r="LTD685" s="49"/>
      <c r="LTE685" s="49"/>
      <c r="LTF685" s="49"/>
      <c r="LTG685" s="50"/>
      <c r="LTH685" s="47"/>
      <c r="LTI685" s="47"/>
      <c r="LTJ685" s="47"/>
      <c r="LTK685" s="48"/>
      <c r="LTL685" s="43"/>
      <c r="LTM685" s="44"/>
      <c r="LTN685" s="9"/>
      <c r="LTO685" s="49"/>
      <c r="LTP685" s="49"/>
      <c r="LTQ685" s="49"/>
      <c r="LTR685" s="50"/>
      <c r="LTS685" s="47"/>
      <c r="LTT685" s="47"/>
      <c r="LTU685" s="47"/>
      <c r="LTV685" s="48"/>
      <c r="LTW685" s="43"/>
      <c r="LTX685" s="44"/>
      <c r="LTY685" s="9"/>
      <c r="LTZ685" s="49"/>
      <c r="LUA685" s="49"/>
      <c r="LUB685" s="49"/>
      <c r="LUC685" s="50"/>
      <c r="LUD685" s="47"/>
      <c r="LUE685" s="47"/>
      <c r="LUF685" s="47"/>
      <c r="LUG685" s="48"/>
      <c r="LUH685" s="43"/>
      <c r="LUI685" s="44"/>
      <c r="LUJ685" s="9"/>
      <c r="LUK685" s="49"/>
      <c r="LUL685" s="49"/>
      <c r="LUM685" s="49"/>
      <c r="LUN685" s="50"/>
      <c r="LUO685" s="47"/>
      <c r="LUP685" s="47"/>
      <c r="LUQ685" s="47"/>
      <c r="LUR685" s="48"/>
      <c r="LUS685" s="43"/>
      <c r="LUT685" s="44"/>
      <c r="LUU685" s="9"/>
      <c r="LUV685" s="49"/>
      <c r="LUW685" s="49"/>
      <c r="LUX685" s="49"/>
      <c r="LUY685" s="50"/>
      <c r="LUZ685" s="47"/>
      <c r="LVA685" s="47"/>
      <c r="LVB685" s="47"/>
      <c r="LVC685" s="48"/>
      <c r="LVD685" s="43"/>
      <c r="LVE685" s="44"/>
      <c r="LVF685" s="9"/>
      <c r="LVG685" s="49"/>
      <c r="LVH685" s="49"/>
      <c r="LVI685" s="49"/>
      <c r="LVJ685" s="50"/>
      <c r="LVK685" s="47"/>
      <c r="LVL685" s="47"/>
      <c r="LVM685" s="47"/>
      <c r="LVN685" s="48"/>
      <c r="LVO685" s="43"/>
      <c r="LVP685" s="44"/>
      <c r="LVQ685" s="9"/>
      <c r="LVR685" s="49"/>
      <c r="LVS685" s="49"/>
      <c r="LVT685" s="49"/>
      <c r="LVU685" s="50"/>
      <c r="LVV685" s="47"/>
      <c r="LVW685" s="47"/>
      <c r="LVX685" s="47"/>
      <c r="LVY685" s="48"/>
      <c r="LVZ685" s="43"/>
      <c r="LWA685" s="44"/>
      <c r="LWB685" s="9"/>
      <c r="LWC685" s="49"/>
      <c r="LWD685" s="49"/>
      <c r="LWE685" s="49"/>
      <c r="LWF685" s="50"/>
      <c r="LWG685" s="47"/>
      <c r="LWH685" s="47"/>
      <c r="LWI685" s="47"/>
      <c r="LWJ685" s="48"/>
      <c r="LWK685" s="43"/>
      <c r="LWL685" s="44"/>
      <c r="LWM685" s="9"/>
      <c r="LWN685" s="49"/>
      <c r="LWO685" s="49"/>
      <c r="LWP685" s="49"/>
      <c r="LWQ685" s="50"/>
      <c r="LWR685" s="47"/>
      <c r="LWS685" s="47"/>
      <c r="LWT685" s="47"/>
      <c r="LWU685" s="48"/>
      <c r="LWV685" s="43"/>
      <c r="LWW685" s="44"/>
      <c r="LWX685" s="9"/>
      <c r="LWY685" s="49"/>
      <c r="LWZ685" s="49"/>
      <c r="LXA685" s="49"/>
      <c r="LXB685" s="50"/>
      <c r="LXC685" s="47"/>
      <c r="LXD685" s="47"/>
      <c r="LXE685" s="47"/>
      <c r="LXF685" s="48"/>
      <c r="LXG685" s="43"/>
      <c r="LXH685" s="44"/>
      <c r="LXI685" s="9"/>
      <c r="LXJ685" s="49"/>
      <c r="LXK685" s="49"/>
      <c r="LXL685" s="49"/>
      <c r="LXM685" s="50"/>
      <c r="LXN685" s="47"/>
      <c r="LXO685" s="47"/>
      <c r="LXP685" s="47"/>
      <c r="LXQ685" s="48"/>
      <c r="LXR685" s="43"/>
      <c r="LXS685" s="44"/>
      <c r="LXT685" s="9"/>
      <c r="LXU685" s="49"/>
      <c r="LXV685" s="49"/>
      <c r="LXW685" s="49"/>
      <c r="LXX685" s="50"/>
      <c r="LXY685" s="47"/>
      <c r="LXZ685" s="47"/>
      <c r="LYA685" s="47"/>
      <c r="LYB685" s="48"/>
      <c r="LYC685" s="43"/>
      <c r="LYD685" s="44"/>
      <c r="LYE685" s="9"/>
      <c r="LYF685" s="49"/>
      <c r="LYG685" s="49"/>
      <c r="LYH685" s="49"/>
      <c r="LYI685" s="50"/>
      <c r="LYJ685" s="47"/>
      <c r="LYK685" s="47"/>
      <c r="LYL685" s="47"/>
      <c r="LYM685" s="48"/>
      <c r="LYN685" s="43"/>
      <c r="LYO685" s="44"/>
      <c r="LYP685" s="9"/>
      <c r="LYQ685" s="49"/>
      <c r="LYR685" s="49"/>
      <c r="LYS685" s="49"/>
      <c r="LYT685" s="50"/>
      <c r="LYU685" s="47"/>
      <c r="LYV685" s="47"/>
      <c r="LYW685" s="47"/>
      <c r="LYX685" s="48"/>
      <c r="LYY685" s="43"/>
      <c r="LYZ685" s="44"/>
      <c r="LZA685" s="9"/>
      <c r="LZB685" s="49"/>
      <c r="LZC685" s="49"/>
      <c r="LZD685" s="49"/>
      <c r="LZE685" s="50"/>
      <c r="LZF685" s="47"/>
      <c r="LZG685" s="47"/>
      <c r="LZH685" s="47"/>
      <c r="LZI685" s="48"/>
      <c r="LZJ685" s="43"/>
      <c r="LZK685" s="44"/>
      <c r="LZL685" s="9"/>
      <c r="LZM685" s="49"/>
      <c r="LZN685" s="49"/>
      <c r="LZO685" s="49"/>
      <c r="LZP685" s="50"/>
      <c r="LZQ685" s="47"/>
      <c r="LZR685" s="47"/>
      <c r="LZS685" s="47"/>
      <c r="LZT685" s="48"/>
      <c r="LZU685" s="43"/>
      <c r="LZV685" s="44"/>
      <c r="LZW685" s="9"/>
      <c r="LZX685" s="49"/>
      <c r="LZY685" s="49"/>
      <c r="LZZ685" s="49"/>
      <c r="MAA685" s="50"/>
      <c r="MAB685" s="47"/>
      <c r="MAC685" s="47"/>
      <c r="MAD685" s="47"/>
      <c r="MAE685" s="48"/>
      <c r="MAF685" s="43"/>
      <c r="MAG685" s="44"/>
      <c r="MAH685" s="9"/>
      <c r="MAI685" s="49"/>
      <c r="MAJ685" s="49"/>
      <c r="MAK685" s="49"/>
      <c r="MAL685" s="50"/>
      <c r="MAM685" s="47"/>
      <c r="MAN685" s="47"/>
      <c r="MAO685" s="47"/>
      <c r="MAP685" s="48"/>
      <c r="MAQ685" s="43"/>
      <c r="MAR685" s="44"/>
      <c r="MAS685" s="9"/>
      <c r="MAT685" s="49"/>
      <c r="MAU685" s="49"/>
      <c r="MAV685" s="49"/>
      <c r="MAW685" s="50"/>
      <c r="MAX685" s="47"/>
      <c r="MAY685" s="47"/>
      <c r="MAZ685" s="47"/>
      <c r="MBA685" s="48"/>
      <c r="MBB685" s="43"/>
      <c r="MBC685" s="44"/>
      <c r="MBD685" s="9"/>
      <c r="MBE685" s="49"/>
      <c r="MBF685" s="49"/>
      <c r="MBG685" s="49"/>
      <c r="MBH685" s="50"/>
      <c r="MBI685" s="47"/>
      <c r="MBJ685" s="47"/>
      <c r="MBK685" s="47"/>
      <c r="MBL685" s="48"/>
      <c r="MBM685" s="43"/>
      <c r="MBN685" s="44"/>
      <c r="MBO685" s="9"/>
      <c r="MBP685" s="49"/>
      <c r="MBQ685" s="49"/>
      <c r="MBR685" s="49"/>
      <c r="MBS685" s="50"/>
      <c r="MBT685" s="47"/>
      <c r="MBU685" s="47"/>
      <c r="MBV685" s="47"/>
      <c r="MBW685" s="48"/>
      <c r="MBX685" s="43"/>
      <c r="MBY685" s="44"/>
      <c r="MBZ685" s="9"/>
      <c r="MCA685" s="49"/>
      <c r="MCB685" s="49"/>
      <c r="MCC685" s="49"/>
      <c r="MCD685" s="50"/>
      <c r="MCE685" s="47"/>
      <c r="MCF685" s="47"/>
      <c r="MCG685" s="47"/>
      <c r="MCH685" s="48"/>
      <c r="MCI685" s="43"/>
      <c r="MCJ685" s="44"/>
      <c r="MCK685" s="9"/>
      <c r="MCL685" s="49"/>
      <c r="MCM685" s="49"/>
      <c r="MCN685" s="49"/>
      <c r="MCO685" s="50"/>
      <c r="MCP685" s="47"/>
      <c r="MCQ685" s="47"/>
      <c r="MCR685" s="47"/>
      <c r="MCS685" s="48"/>
      <c r="MCT685" s="43"/>
      <c r="MCU685" s="44"/>
      <c r="MCV685" s="9"/>
      <c r="MCW685" s="49"/>
      <c r="MCX685" s="49"/>
      <c r="MCY685" s="49"/>
      <c r="MCZ685" s="50"/>
      <c r="MDA685" s="47"/>
      <c r="MDB685" s="47"/>
      <c r="MDC685" s="47"/>
      <c r="MDD685" s="48"/>
      <c r="MDE685" s="43"/>
      <c r="MDF685" s="44"/>
      <c r="MDG685" s="9"/>
      <c r="MDH685" s="49"/>
      <c r="MDI685" s="49"/>
      <c r="MDJ685" s="49"/>
      <c r="MDK685" s="50"/>
      <c r="MDL685" s="47"/>
      <c r="MDM685" s="47"/>
      <c r="MDN685" s="47"/>
      <c r="MDO685" s="48"/>
      <c r="MDP685" s="43"/>
      <c r="MDQ685" s="44"/>
      <c r="MDR685" s="9"/>
      <c r="MDS685" s="49"/>
      <c r="MDT685" s="49"/>
      <c r="MDU685" s="49"/>
      <c r="MDV685" s="50"/>
      <c r="MDW685" s="47"/>
      <c r="MDX685" s="47"/>
      <c r="MDY685" s="47"/>
      <c r="MDZ685" s="48"/>
      <c r="MEA685" s="43"/>
      <c r="MEB685" s="44"/>
      <c r="MEC685" s="9"/>
      <c r="MED685" s="49"/>
      <c r="MEE685" s="49"/>
      <c r="MEF685" s="49"/>
      <c r="MEG685" s="50"/>
      <c r="MEH685" s="47"/>
      <c r="MEI685" s="47"/>
      <c r="MEJ685" s="47"/>
      <c r="MEK685" s="48"/>
      <c r="MEL685" s="43"/>
      <c r="MEM685" s="44"/>
      <c r="MEN685" s="9"/>
      <c r="MEO685" s="49"/>
      <c r="MEP685" s="49"/>
      <c r="MEQ685" s="49"/>
      <c r="MER685" s="50"/>
      <c r="MES685" s="47"/>
      <c r="MET685" s="47"/>
      <c r="MEU685" s="47"/>
      <c r="MEV685" s="48"/>
      <c r="MEW685" s="43"/>
      <c r="MEX685" s="44"/>
      <c r="MEY685" s="9"/>
      <c r="MEZ685" s="49"/>
      <c r="MFA685" s="49"/>
      <c r="MFB685" s="49"/>
      <c r="MFC685" s="50"/>
      <c r="MFD685" s="47"/>
      <c r="MFE685" s="47"/>
      <c r="MFF685" s="47"/>
      <c r="MFG685" s="48"/>
      <c r="MFH685" s="43"/>
      <c r="MFI685" s="44"/>
      <c r="MFJ685" s="9"/>
      <c r="MFK685" s="49"/>
      <c r="MFL685" s="49"/>
      <c r="MFM685" s="49"/>
      <c r="MFN685" s="50"/>
      <c r="MFO685" s="47"/>
      <c r="MFP685" s="47"/>
      <c r="MFQ685" s="47"/>
      <c r="MFR685" s="48"/>
      <c r="MFS685" s="43"/>
      <c r="MFT685" s="44"/>
      <c r="MFU685" s="9"/>
      <c r="MFV685" s="49"/>
      <c r="MFW685" s="49"/>
      <c r="MFX685" s="49"/>
      <c r="MFY685" s="50"/>
      <c r="MFZ685" s="47"/>
      <c r="MGA685" s="47"/>
      <c r="MGB685" s="47"/>
      <c r="MGC685" s="48"/>
      <c r="MGD685" s="43"/>
      <c r="MGE685" s="44"/>
      <c r="MGF685" s="9"/>
      <c r="MGG685" s="49"/>
      <c r="MGH685" s="49"/>
      <c r="MGI685" s="49"/>
      <c r="MGJ685" s="50"/>
      <c r="MGK685" s="47"/>
      <c r="MGL685" s="47"/>
      <c r="MGM685" s="47"/>
      <c r="MGN685" s="48"/>
      <c r="MGO685" s="43"/>
      <c r="MGP685" s="44"/>
      <c r="MGQ685" s="9"/>
      <c r="MGR685" s="49"/>
      <c r="MGS685" s="49"/>
      <c r="MGT685" s="49"/>
      <c r="MGU685" s="50"/>
      <c r="MGV685" s="47"/>
      <c r="MGW685" s="47"/>
      <c r="MGX685" s="47"/>
      <c r="MGY685" s="48"/>
      <c r="MGZ685" s="43"/>
      <c r="MHA685" s="44"/>
      <c r="MHB685" s="9"/>
      <c r="MHC685" s="49"/>
      <c r="MHD685" s="49"/>
      <c r="MHE685" s="49"/>
      <c r="MHF685" s="50"/>
      <c r="MHG685" s="47"/>
      <c r="MHH685" s="47"/>
      <c r="MHI685" s="47"/>
      <c r="MHJ685" s="48"/>
      <c r="MHK685" s="43"/>
      <c r="MHL685" s="44"/>
      <c r="MHM685" s="9"/>
      <c r="MHN685" s="49"/>
      <c r="MHO685" s="49"/>
      <c r="MHP685" s="49"/>
      <c r="MHQ685" s="50"/>
      <c r="MHR685" s="47"/>
      <c r="MHS685" s="47"/>
      <c r="MHT685" s="47"/>
      <c r="MHU685" s="48"/>
      <c r="MHV685" s="43"/>
      <c r="MHW685" s="44"/>
      <c r="MHX685" s="9"/>
      <c r="MHY685" s="49"/>
      <c r="MHZ685" s="49"/>
      <c r="MIA685" s="49"/>
      <c r="MIB685" s="50"/>
      <c r="MIC685" s="47"/>
      <c r="MID685" s="47"/>
      <c r="MIE685" s="47"/>
      <c r="MIF685" s="48"/>
      <c r="MIG685" s="43"/>
      <c r="MIH685" s="44"/>
      <c r="MII685" s="9"/>
      <c r="MIJ685" s="49"/>
      <c r="MIK685" s="49"/>
      <c r="MIL685" s="49"/>
      <c r="MIM685" s="50"/>
      <c r="MIN685" s="47"/>
      <c r="MIO685" s="47"/>
      <c r="MIP685" s="47"/>
      <c r="MIQ685" s="48"/>
      <c r="MIR685" s="43"/>
      <c r="MIS685" s="44"/>
      <c r="MIT685" s="9"/>
      <c r="MIU685" s="49"/>
      <c r="MIV685" s="49"/>
      <c r="MIW685" s="49"/>
      <c r="MIX685" s="50"/>
      <c r="MIY685" s="47"/>
      <c r="MIZ685" s="47"/>
      <c r="MJA685" s="47"/>
      <c r="MJB685" s="48"/>
      <c r="MJC685" s="43"/>
      <c r="MJD685" s="44"/>
      <c r="MJE685" s="9"/>
      <c r="MJF685" s="49"/>
      <c r="MJG685" s="49"/>
      <c r="MJH685" s="49"/>
      <c r="MJI685" s="50"/>
      <c r="MJJ685" s="47"/>
      <c r="MJK685" s="47"/>
      <c r="MJL685" s="47"/>
      <c r="MJM685" s="48"/>
      <c r="MJN685" s="43"/>
      <c r="MJO685" s="44"/>
      <c r="MJP685" s="9"/>
      <c r="MJQ685" s="49"/>
      <c r="MJR685" s="49"/>
      <c r="MJS685" s="49"/>
      <c r="MJT685" s="50"/>
      <c r="MJU685" s="47"/>
      <c r="MJV685" s="47"/>
      <c r="MJW685" s="47"/>
      <c r="MJX685" s="48"/>
      <c r="MJY685" s="43"/>
      <c r="MJZ685" s="44"/>
      <c r="MKA685" s="9"/>
      <c r="MKB685" s="49"/>
      <c r="MKC685" s="49"/>
      <c r="MKD685" s="49"/>
      <c r="MKE685" s="50"/>
      <c r="MKF685" s="47"/>
      <c r="MKG685" s="47"/>
      <c r="MKH685" s="47"/>
      <c r="MKI685" s="48"/>
      <c r="MKJ685" s="43"/>
      <c r="MKK685" s="44"/>
      <c r="MKL685" s="9"/>
      <c r="MKM685" s="49"/>
      <c r="MKN685" s="49"/>
      <c r="MKO685" s="49"/>
      <c r="MKP685" s="50"/>
      <c r="MKQ685" s="47"/>
      <c r="MKR685" s="47"/>
      <c r="MKS685" s="47"/>
      <c r="MKT685" s="48"/>
      <c r="MKU685" s="43"/>
      <c r="MKV685" s="44"/>
      <c r="MKW685" s="9"/>
      <c r="MKX685" s="49"/>
      <c r="MKY685" s="49"/>
      <c r="MKZ685" s="49"/>
      <c r="MLA685" s="50"/>
      <c r="MLB685" s="47"/>
      <c r="MLC685" s="47"/>
      <c r="MLD685" s="47"/>
      <c r="MLE685" s="48"/>
      <c r="MLF685" s="43"/>
      <c r="MLG685" s="44"/>
      <c r="MLH685" s="9"/>
      <c r="MLI685" s="49"/>
      <c r="MLJ685" s="49"/>
      <c r="MLK685" s="49"/>
      <c r="MLL685" s="50"/>
      <c r="MLM685" s="47"/>
      <c r="MLN685" s="47"/>
      <c r="MLO685" s="47"/>
      <c r="MLP685" s="48"/>
      <c r="MLQ685" s="43"/>
      <c r="MLR685" s="44"/>
      <c r="MLS685" s="9"/>
      <c r="MLT685" s="49"/>
      <c r="MLU685" s="49"/>
      <c r="MLV685" s="49"/>
      <c r="MLW685" s="50"/>
      <c r="MLX685" s="47"/>
      <c r="MLY685" s="47"/>
      <c r="MLZ685" s="47"/>
      <c r="MMA685" s="48"/>
      <c r="MMB685" s="43"/>
      <c r="MMC685" s="44"/>
      <c r="MMD685" s="9"/>
      <c r="MME685" s="49"/>
      <c r="MMF685" s="49"/>
      <c r="MMG685" s="49"/>
      <c r="MMH685" s="50"/>
      <c r="MMI685" s="47"/>
      <c r="MMJ685" s="47"/>
      <c r="MMK685" s="47"/>
      <c r="MML685" s="48"/>
      <c r="MMM685" s="43"/>
      <c r="MMN685" s="44"/>
      <c r="MMO685" s="9"/>
      <c r="MMP685" s="49"/>
      <c r="MMQ685" s="49"/>
      <c r="MMR685" s="49"/>
      <c r="MMS685" s="50"/>
      <c r="MMT685" s="47"/>
      <c r="MMU685" s="47"/>
      <c r="MMV685" s="47"/>
      <c r="MMW685" s="48"/>
      <c r="MMX685" s="43"/>
      <c r="MMY685" s="44"/>
      <c r="MMZ685" s="9"/>
      <c r="MNA685" s="49"/>
      <c r="MNB685" s="49"/>
      <c r="MNC685" s="49"/>
      <c r="MND685" s="50"/>
      <c r="MNE685" s="47"/>
      <c r="MNF685" s="47"/>
      <c r="MNG685" s="47"/>
      <c r="MNH685" s="48"/>
      <c r="MNI685" s="43"/>
      <c r="MNJ685" s="44"/>
      <c r="MNK685" s="9"/>
      <c r="MNL685" s="49"/>
      <c r="MNM685" s="49"/>
      <c r="MNN685" s="49"/>
      <c r="MNO685" s="50"/>
      <c r="MNP685" s="47"/>
      <c r="MNQ685" s="47"/>
      <c r="MNR685" s="47"/>
      <c r="MNS685" s="48"/>
      <c r="MNT685" s="43"/>
      <c r="MNU685" s="44"/>
      <c r="MNV685" s="9"/>
      <c r="MNW685" s="49"/>
      <c r="MNX685" s="49"/>
      <c r="MNY685" s="49"/>
      <c r="MNZ685" s="50"/>
      <c r="MOA685" s="47"/>
      <c r="MOB685" s="47"/>
      <c r="MOC685" s="47"/>
      <c r="MOD685" s="48"/>
      <c r="MOE685" s="43"/>
      <c r="MOF685" s="44"/>
      <c r="MOG685" s="9"/>
      <c r="MOH685" s="49"/>
      <c r="MOI685" s="49"/>
      <c r="MOJ685" s="49"/>
      <c r="MOK685" s="50"/>
      <c r="MOL685" s="47"/>
      <c r="MOM685" s="47"/>
      <c r="MON685" s="47"/>
      <c r="MOO685" s="48"/>
      <c r="MOP685" s="43"/>
      <c r="MOQ685" s="44"/>
      <c r="MOR685" s="9"/>
      <c r="MOS685" s="49"/>
      <c r="MOT685" s="49"/>
      <c r="MOU685" s="49"/>
      <c r="MOV685" s="50"/>
      <c r="MOW685" s="47"/>
      <c r="MOX685" s="47"/>
      <c r="MOY685" s="47"/>
      <c r="MOZ685" s="48"/>
      <c r="MPA685" s="43"/>
      <c r="MPB685" s="44"/>
      <c r="MPC685" s="9"/>
      <c r="MPD685" s="49"/>
      <c r="MPE685" s="49"/>
      <c r="MPF685" s="49"/>
      <c r="MPG685" s="50"/>
      <c r="MPH685" s="47"/>
      <c r="MPI685" s="47"/>
      <c r="MPJ685" s="47"/>
      <c r="MPK685" s="48"/>
      <c r="MPL685" s="43"/>
      <c r="MPM685" s="44"/>
      <c r="MPN685" s="9"/>
      <c r="MPO685" s="49"/>
      <c r="MPP685" s="49"/>
      <c r="MPQ685" s="49"/>
      <c r="MPR685" s="50"/>
      <c r="MPS685" s="47"/>
      <c r="MPT685" s="47"/>
      <c r="MPU685" s="47"/>
      <c r="MPV685" s="48"/>
      <c r="MPW685" s="43"/>
      <c r="MPX685" s="44"/>
      <c r="MPY685" s="9"/>
      <c r="MPZ685" s="49"/>
      <c r="MQA685" s="49"/>
      <c r="MQB685" s="49"/>
      <c r="MQC685" s="50"/>
      <c r="MQD685" s="47"/>
      <c r="MQE685" s="47"/>
      <c r="MQF685" s="47"/>
      <c r="MQG685" s="48"/>
      <c r="MQH685" s="43"/>
      <c r="MQI685" s="44"/>
      <c r="MQJ685" s="9"/>
      <c r="MQK685" s="49"/>
      <c r="MQL685" s="49"/>
      <c r="MQM685" s="49"/>
      <c r="MQN685" s="50"/>
      <c r="MQO685" s="47"/>
      <c r="MQP685" s="47"/>
      <c r="MQQ685" s="47"/>
      <c r="MQR685" s="48"/>
      <c r="MQS685" s="43"/>
      <c r="MQT685" s="44"/>
      <c r="MQU685" s="9"/>
      <c r="MQV685" s="49"/>
      <c r="MQW685" s="49"/>
      <c r="MQX685" s="49"/>
      <c r="MQY685" s="50"/>
      <c r="MQZ685" s="47"/>
      <c r="MRA685" s="47"/>
      <c r="MRB685" s="47"/>
      <c r="MRC685" s="48"/>
      <c r="MRD685" s="43"/>
      <c r="MRE685" s="44"/>
      <c r="MRF685" s="9"/>
      <c r="MRG685" s="49"/>
      <c r="MRH685" s="49"/>
      <c r="MRI685" s="49"/>
      <c r="MRJ685" s="50"/>
      <c r="MRK685" s="47"/>
      <c r="MRL685" s="47"/>
      <c r="MRM685" s="47"/>
      <c r="MRN685" s="48"/>
      <c r="MRO685" s="43"/>
      <c r="MRP685" s="44"/>
      <c r="MRQ685" s="9"/>
      <c r="MRR685" s="49"/>
      <c r="MRS685" s="49"/>
      <c r="MRT685" s="49"/>
      <c r="MRU685" s="50"/>
      <c r="MRV685" s="47"/>
      <c r="MRW685" s="47"/>
      <c r="MRX685" s="47"/>
      <c r="MRY685" s="48"/>
      <c r="MRZ685" s="43"/>
      <c r="MSA685" s="44"/>
      <c r="MSB685" s="9"/>
      <c r="MSC685" s="49"/>
      <c r="MSD685" s="49"/>
      <c r="MSE685" s="49"/>
      <c r="MSF685" s="50"/>
      <c r="MSG685" s="47"/>
      <c r="MSH685" s="47"/>
      <c r="MSI685" s="47"/>
      <c r="MSJ685" s="48"/>
      <c r="MSK685" s="43"/>
      <c r="MSL685" s="44"/>
      <c r="MSM685" s="9"/>
      <c r="MSN685" s="49"/>
      <c r="MSO685" s="49"/>
      <c r="MSP685" s="49"/>
      <c r="MSQ685" s="50"/>
      <c r="MSR685" s="47"/>
      <c r="MSS685" s="47"/>
      <c r="MST685" s="47"/>
      <c r="MSU685" s="48"/>
      <c r="MSV685" s="43"/>
      <c r="MSW685" s="44"/>
      <c r="MSX685" s="9"/>
      <c r="MSY685" s="49"/>
      <c r="MSZ685" s="49"/>
      <c r="MTA685" s="49"/>
      <c r="MTB685" s="50"/>
      <c r="MTC685" s="47"/>
      <c r="MTD685" s="47"/>
      <c r="MTE685" s="47"/>
      <c r="MTF685" s="48"/>
      <c r="MTG685" s="43"/>
      <c r="MTH685" s="44"/>
      <c r="MTI685" s="9"/>
      <c r="MTJ685" s="49"/>
      <c r="MTK685" s="49"/>
      <c r="MTL685" s="49"/>
      <c r="MTM685" s="50"/>
      <c r="MTN685" s="47"/>
      <c r="MTO685" s="47"/>
      <c r="MTP685" s="47"/>
      <c r="MTQ685" s="48"/>
      <c r="MTR685" s="43"/>
      <c r="MTS685" s="44"/>
      <c r="MTT685" s="9"/>
      <c r="MTU685" s="49"/>
      <c r="MTV685" s="49"/>
      <c r="MTW685" s="49"/>
      <c r="MTX685" s="50"/>
      <c r="MTY685" s="47"/>
      <c r="MTZ685" s="47"/>
      <c r="MUA685" s="47"/>
      <c r="MUB685" s="48"/>
      <c r="MUC685" s="43"/>
      <c r="MUD685" s="44"/>
      <c r="MUE685" s="9"/>
      <c r="MUF685" s="49"/>
      <c r="MUG685" s="49"/>
      <c r="MUH685" s="49"/>
      <c r="MUI685" s="50"/>
      <c r="MUJ685" s="47"/>
      <c r="MUK685" s="47"/>
      <c r="MUL685" s="47"/>
      <c r="MUM685" s="48"/>
      <c r="MUN685" s="43"/>
      <c r="MUO685" s="44"/>
      <c r="MUP685" s="9"/>
      <c r="MUQ685" s="49"/>
      <c r="MUR685" s="49"/>
      <c r="MUS685" s="49"/>
      <c r="MUT685" s="50"/>
      <c r="MUU685" s="47"/>
      <c r="MUV685" s="47"/>
      <c r="MUW685" s="47"/>
      <c r="MUX685" s="48"/>
      <c r="MUY685" s="43"/>
      <c r="MUZ685" s="44"/>
      <c r="MVA685" s="9"/>
      <c r="MVB685" s="49"/>
      <c r="MVC685" s="49"/>
      <c r="MVD685" s="49"/>
      <c r="MVE685" s="50"/>
      <c r="MVF685" s="47"/>
      <c r="MVG685" s="47"/>
      <c r="MVH685" s="47"/>
      <c r="MVI685" s="48"/>
      <c r="MVJ685" s="43"/>
      <c r="MVK685" s="44"/>
      <c r="MVL685" s="9"/>
      <c r="MVM685" s="49"/>
      <c r="MVN685" s="49"/>
      <c r="MVO685" s="49"/>
      <c r="MVP685" s="50"/>
      <c r="MVQ685" s="47"/>
      <c r="MVR685" s="47"/>
      <c r="MVS685" s="47"/>
      <c r="MVT685" s="48"/>
      <c r="MVU685" s="43"/>
      <c r="MVV685" s="44"/>
      <c r="MVW685" s="9"/>
      <c r="MVX685" s="49"/>
      <c r="MVY685" s="49"/>
      <c r="MVZ685" s="49"/>
      <c r="MWA685" s="50"/>
      <c r="MWB685" s="47"/>
      <c r="MWC685" s="47"/>
      <c r="MWD685" s="47"/>
      <c r="MWE685" s="48"/>
      <c r="MWF685" s="43"/>
      <c r="MWG685" s="44"/>
      <c r="MWH685" s="9"/>
      <c r="MWI685" s="49"/>
      <c r="MWJ685" s="49"/>
      <c r="MWK685" s="49"/>
      <c r="MWL685" s="50"/>
      <c r="MWM685" s="47"/>
      <c r="MWN685" s="47"/>
      <c r="MWO685" s="47"/>
      <c r="MWP685" s="48"/>
      <c r="MWQ685" s="43"/>
      <c r="MWR685" s="44"/>
      <c r="MWS685" s="9"/>
      <c r="MWT685" s="49"/>
      <c r="MWU685" s="49"/>
      <c r="MWV685" s="49"/>
      <c r="MWW685" s="50"/>
      <c r="MWX685" s="47"/>
      <c r="MWY685" s="47"/>
      <c r="MWZ685" s="47"/>
      <c r="MXA685" s="48"/>
      <c r="MXB685" s="43"/>
      <c r="MXC685" s="44"/>
      <c r="MXD685" s="9"/>
      <c r="MXE685" s="49"/>
      <c r="MXF685" s="49"/>
      <c r="MXG685" s="49"/>
      <c r="MXH685" s="50"/>
      <c r="MXI685" s="47"/>
      <c r="MXJ685" s="47"/>
      <c r="MXK685" s="47"/>
      <c r="MXL685" s="48"/>
      <c r="MXM685" s="43"/>
      <c r="MXN685" s="44"/>
      <c r="MXO685" s="9"/>
      <c r="MXP685" s="49"/>
      <c r="MXQ685" s="49"/>
      <c r="MXR685" s="49"/>
      <c r="MXS685" s="50"/>
      <c r="MXT685" s="47"/>
      <c r="MXU685" s="47"/>
      <c r="MXV685" s="47"/>
      <c r="MXW685" s="48"/>
      <c r="MXX685" s="43"/>
      <c r="MXY685" s="44"/>
      <c r="MXZ685" s="9"/>
      <c r="MYA685" s="49"/>
      <c r="MYB685" s="49"/>
      <c r="MYC685" s="49"/>
      <c r="MYD685" s="50"/>
      <c r="MYE685" s="47"/>
      <c r="MYF685" s="47"/>
      <c r="MYG685" s="47"/>
      <c r="MYH685" s="48"/>
      <c r="MYI685" s="43"/>
      <c r="MYJ685" s="44"/>
      <c r="MYK685" s="9"/>
      <c r="MYL685" s="49"/>
      <c r="MYM685" s="49"/>
      <c r="MYN685" s="49"/>
      <c r="MYO685" s="50"/>
      <c r="MYP685" s="47"/>
      <c r="MYQ685" s="47"/>
      <c r="MYR685" s="47"/>
      <c r="MYS685" s="48"/>
      <c r="MYT685" s="43"/>
      <c r="MYU685" s="44"/>
      <c r="MYV685" s="9"/>
      <c r="MYW685" s="49"/>
      <c r="MYX685" s="49"/>
      <c r="MYY685" s="49"/>
      <c r="MYZ685" s="50"/>
      <c r="MZA685" s="47"/>
      <c r="MZB685" s="47"/>
      <c r="MZC685" s="47"/>
      <c r="MZD685" s="48"/>
      <c r="MZE685" s="43"/>
      <c r="MZF685" s="44"/>
      <c r="MZG685" s="9"/>
      <c r="MZH685" s="49"/>
      <c r="MZI685" s="49"/>
      <c r="MZJ685" s="49"/>
      <c r="MZK685" s="50"/>
      <c r="MZL685" s="47"/>
      <c r="MZM685" s="47"/>
      <c r="MZN685" s="47"/>
      <c r="MZO685" s="48"/>
      <c r="MZP685" s="43"/>
      <c r="MZQ685" s="44"/>
      <c r="MZR685" s="9"/>
      <c r="MZS685" s="49"/>
      <c r="MZT685" s="49"/>
      <c r="MZU685" s="49"/>
      <c r="MZV685" s="50"/>
      <c r="MZW685" s="47"/>
      <c r="MZX685" s="47"/>
      <c r="MZY685" s="47"/>
      <c r="MZZ685" s="48"/>
      <c r="NAA685" s="43"/>
      <c r="NAB685" s="44"/>
      <c r="NAC685" s="9"/>
      <c r="NAD685" s="49"/>
      <c r="NAE685" s="49"/>
      <c r="NAF685" s="49"/>
      <c r="NAG685" s="50"/>
      <c r="NAH685" s="47"/>
      <c r="NAI685" s="47"/>
      <c r="NAJ685" s="47"/>
      <c r="NAK685" s="48"/>
      <c r="NAL685" s="43"/>
      <c r="NAM685" s="44"/>
      <c r="NAN685" s="9"/>
      <c r="NAO685" s="49"/>
      <c r="NAP685" s="49"/>
      <c r="NAQ685" s="49"/>
      <c r="NAR685" s="50"/>
      <c r="NAS685" s="47"/>
      <c r="NAT685" s="47"/>
      <c r="NAU685" s="47"/>
      <c r="NAV685" s="48"/>
      <c r="NAW685" s="43"/>
      <c r="NAX685" s="44"/>
      <c r="NAY685" s="9"/>
      <c r="NAZ685" s="49"/>
      <c r="NBA685" s="49"/>
      <c r="NBB685" s="49"/>
      <c r="NBC685" s="50"/>
      <c r="NBD685" s="47"/>
      <c r="NBE685" s="47"/>
      <c r="NBF685" s="47"/>
      <c r="NBG685" s="48"/>
      <c r="NBH685" s="43"/>
      <c r="NBI685" s="44"/>
      <c r="NBJ685" s="9"/>
      <c r="NBK685" s="49"/>
      <c r="NBL685" s="49"/>
      <c r="NBM685" s="49"/>
      <c r="NBN685" s="50"/>
      <c r="NBO685" s="47"/>
      <c r="NBP685" s="47"/>
      <c r="NBQ685" s="47"/>
      <c r="NBR685" s="48"/>
      <c r="NBS685" s="43"/>
      <c r="NBT685" s="44"/>
      <c r="NBU685" s="9"/>
      <c r="NBV685" s="49"/>
      <c r="NBW685" s="49"/>
      <c r="NBX685" s="49"/>
      <c r="NBY685" s="50"/>
      <c r="NBZ685" s="47"/>
      <c r="NCA685" s="47"/>
      <c r="NCB685" s="47"/>
      <c r="NCC685" s="48"/>
      <c r="NCD685" s="43"/>
      <c r="NCE685" s="44"/>
      <c r="NCF685" s="9"/>
      <c r="NCG685" s="49"/>
      <c r="NCH685" s="49"/>
      <c r="NCI685" s="49"/>
      <c r="NCJ685" s="50"/>
      <c r="NCK685" s="47"/>
      <c r="NCL685" s="47"/>
      <c r="NCM685" s="47"/>
      <c r="NCN685" s="48"/>
      <c r="NCO685" s="43"/>
      <c r="NCP685" s="44"/>
      <c r="NCQ685" s="9"/>
      <c r="NCR685" s="49"/>
      <c r="NCS685" s="49"/>
      <c r="NCT685" s="49"/>
      <c r="NCU685" s="50"/>
      <c r="NCV685" s="47"/>
      <c r="NCW685" s="47"/>
      <c r="NCX685" s="47"/>
      <c r="NCY685" s="48"/>
      <c r="NCZ685" s="43"/>
      <c r="NDA685" s="44"/>
      <c r="NDB685" s="9"/>
      <c r="NDC685" s="49"/>
      <c r="NDD685" s="49"/>
      <c r="NDE685" s="49"/>
      <c r="NDF685" s="50"/>
      <c r="NDG685" s="47"/>
      <c r="NDH685" s="47"/>
      <c r="NDI685" s="47"/>
      <c r="NDJ685" s="48"/>
      <c r="NDK685" s="43"/>
      <c r="NDL685" s="44"/>
      <c r="NDM685" s="9"/>
      <c r="NDN685" s="49"/>
      <c r="NDO685" s="49"/>
      <c r="NDP685" s="49"/>
      <c r="NDQ685" s="50"/>
      <c r="NDR685" s="47"/>
      <c r="NDS685" s="47"/>
      <c r="NDT685" s="47"/>
      <c r="NDU685" s="48"/>
      <c r="NDV685" s="43"/>
      <c r="NDW685" s="44"/>
      <c r="NDX685" s="9"/>
      <c r="NDY685" s="49"/>
      <c r="NDZ685" s="49"/>
      <c r="NEA685" s="49"/>
      <c r="NEB685" s="50"/>
      <c r="NEC685" s="47"/>
      <c r="NED685" s="47"/>
      <c r="NEE685" s="47"/>
      <c r="NEF685" s="48"/>
      <c r="NEG685" s="43"/>
      <c r="NEH685" s="44"/>
      <c r="NEI685" s="9"/>
      <c r="NEJ685" s="49"/>
      <c r="NEK685" s="49"/>
      <c r="NEL685" s="49"/>
      <c r="NEM685" s="50"/>
      <c r="NEN685" s="47"/>
      <c r="NEO685" s="47"/>
      <c r="NEP685" s="47"/>
      <c r="NEQ685" s="48"/>
      <c r="NER685" s="43"/>
      <c r="NES685" s="44"/>
      <c r="NET685" s="9"/>
      <c r="NEU685" s="49"/>
      <c r="NEV685" s="49"/>
      <c r="NEW685" s="49"/>
      <c r="NEX685" s="50"/>
      <c r="NEY685" s="47"/>
      <c r="NEZ685" s="47"/>
      <c r="NFA685" s="47"/>
      <c r="NFB685" s="48"/>
      <c r="NFC685" s="43"/>
      <c r="NFD685" s="44"/>
      <c r="NFE685" s="9"/>
      <c r="NFF685" s="49"/>
      <c r="NFG685" s="49"/>
      <c r="NFH685" s="49"/>
      <c r="NFI685" s="50"/>
      <c r="NFJ685" s="47"/>
      <c r="NFK685" s="47"/>
      <c r="NFL685" s="47"/>
      <c r="NFM685" s="48"/>
      <c r="NFN685" s="43"/>
      <c r="NFO685" s="44"/>
      <c r="NFP685" s="9"/>
      <c r="NFQ685" s="49"/>
      <c r="NFR685" s="49"/>
      <c r="NFS685" s="49"/>
      <c r="NFT685" s="50"/>
      <c r="NFU685" s="47"/>
      <c r="NFV685" s="47"/>
      <c r="NFW685" s="47"/>
      <c r="NFX685" s="48"/>
      <c r="NFY685" s="43"/>
      <c r="NFZ685" s="44"/>
      <c r="NGA685" s="9"/>
      <c r="NGB685" s="49"/>
      <c r="NGC685" s="49"/>
      <c r="NGD685" s="49"/>
      <c r="NGE685" s="50"/>
      <c r="NGF685" s="47"/>
      <c r="NGG685" s="47"/>
      <c r="NGH685" s="47"/>
      <c r="NGI685" s="48"/>
      <c r="NGJ685" s="43"/>
      <c r="NGK685" s="44"/>
      <c r="NGL685" s="9"/>
      <c r="NGM685" s="49"/>
      <c r="NGN685" s="49"/>
      <c r="NGO685" s="49"/>
      <c r="NGP685" s="50"/>
      <c r="NGQ685" s="47"/>
      <c r="NGR685" s="47"/>
      <c r="NGS685" s="47"/>
      <c r="NGT685" s="48"/>
      <c r="NGU685" s="43"/>
      <c r="NGV685" s="44"/>
      <c r="NGW685" s="9"/>
      <c r="NGX685" s="49"/>
      <c r="NGY685" s="49"/>
      <c r="NGZ685" s="49"/>
      <c r="NHA685" s="50"/>
      <c r="NHB685" s="47"/>
      <c r="NHC685" s="47"/>
      <c r="NHD685" s="47"/>
      <c r="NHE685" s="48"/>
      <c r="NHF685" s="43"/>
      <c r="NHG685" s="44"/>
      <c r="NHH685" s="9"/>
      <c r="NHI685" s="49"/>
      <c r="NHJ685" s="49"/>
      <c r="NHK685" s="49"/>
      <c r="NHL685" s="50"/>
      <c r="NHM685" s="47"/>
      <c r="NHN685" s="47"/>
      <c r="NHO685" s="47"/>
      <c r="NHP685" s="48"/>
      <c r="NHQ685" s="43"/>
      <c r="NHR685" s="44"/>
      <c r="NHS685" s="9"/>
      <c r="NHT685" s="49"/>
      <c r="NHU685" s="49"/>
      <c r="NHV685" s="49"/>
      <c r="NHW685" s="50"/>
      <c r="NHX685" s="47"/>
      <c r="NHY685" s="47"/>
      <c r="NHZ685" s="47"/>
      <c r="NIA685" s="48"/>
      <c r="NIB685" s="43"/>
      <c r="NIC685" s="44"/>
      <c r="NID685" s="9"/>
      <c r="NIE685" s="49"/>
      <c r="NIF685" s="49"/>
      <c r="NIG685" s="49"/>
      <c r="NIH685" s="50"/>
      <c r="NII685" s="47"/>
      <c r="NIJ685" s="47"/>
      <c r="NIK685" s="47"/>
      <c r="NIL685" s="48"/>
      <c r="NIM685" s="43"/>
      <c r="NIN685" s="44"/>
      <c r="NIO685" s="9"/>
      <c r="NIP685" s="49"/>
      <c r="NIQ685" s="49"/>
      <c r="NIR685" s="49"/>
      <c r="NIS685" s="50"/>
      <c r="NIT685" s="47"/>
      <c r="NIU685" s="47"/>
      <c r="NIV685" s="47"/>
      <c r="NIW685" s="48"/>
      <c r="NIX685" s="43"/>
      <c r="NIY685" s="44"/>
      <c r="NIZ685" s="9"/>
      <c r="NJA685" s="49"/>
      <c r="NJB685" s="49"/>
      <c r="NJC685" s="49"/>
      <c r="NJD685" s="50"/>
      <c r="NJE685" s="47"/>
      <c r="NJF685" s="47"/>
      <c r="NJG685" s="47"/>
      <c r="NJH685" s="48"/>
      <c r="NJI685" s="43"/>
      <c r="NJJ685" s="44"/>
      <c r="NJK685" s="9"/>
      <c r="NJL685" s="49"/>
      <c r="NJM685" s="49"/>
      <c r="NJN685" s="49"/>
      <c r="NJO685" s="50"/>
      <c r="NJP685" s="47"/>
      <c r="NJQ685" s="47"/>
      <c r="NJR685" s="47"/>
      <c r="NJS685" s="48"/>
      <c r="NJT685" s="43"/>
      <c r="NJU685" s="44"/>
      <c r="NJV685" s="9"/>
      <c r="NJW685" s="49"/>
      <c r="NJX685" s="49"/>
      <c r="NJY685" s="49"/>
      <c r="NJZ685" s="50"/>
      <c r="NKA685" s="47"/>
      <c r="NKB685" s="47"/>
      <c r="NKC685" s="47"/>
      <c r="NKD685" s="48"/>
      <c r="NKE685" s="43"/>
      <c r="NKF685" s="44"/>
      <c r="NKG685" s="9"/>
      <c r="NKH685" s="49"/>
      <c r="NKI685" s="49"/>
      <c r="NKJ685" s="49"/>
      <c r="NKK685" s="50"/>
      <c r="NKL685" s="47"/>
      <c r="NKM685" s="47"/>
      <c r="NKN685" s="47"/>
      <c r="NKO685" s="48"/>
      <c r="NKP685" s="43"/>
      <c r="NKQ685" s="44"/>
      <c r="NKR685" s="9"/>
      <c r="NKS685" s="49"/>
      <c r="NKT685" s="49"/>
      <c r="NKU685" s="49"/>
      <c r="NKV685" s="50"/>
      <c r="NKW685" s="47"/>
      <c r="NKX685" s="47"/>
      <c r="NKY685" s="47"/>
      <c r="NKZ685" s="48"/>
      <c r="NLA685" s="43"/>
      <c r="NLB685" s="44"/>
      <c r="NLC685" s="9"/>
      <c r="NLD685" s="49"/>
      <c r="NLE685" s="49"/>
      <c r="NLF685" s="49"/>
      <c r="NLG685" s="50"/>
      <c r="NLH685" s="47"/>
      <c r="NLI685" s="47"/>
      <c r="NLJ685" s="47"/>
      <c r="NLK685" s="48"/>
      <c r="NLL685" s="43"/>
      <c r="NLM685" s="44"/>
      <c r="NLN685" s="9"/>
      <c r="NLO685" s="49"/>
      <c r="NLP685" s="49"/>
      <c r="NLQ685" s="49"/>
      <c r="NLR685" s="50"/>
      <c r="NLS685" s="47"/>
      <c r="NLT685" s="47"/>
      <c r="NLU685" s="47"/>
      <c r="NLV685" s="48"/>
      <c r="NLW685" s="43"/>
      <c r="NLX685" s="44"/>
      <c r="NLY685" s="9"/>
      <c r="NLZ685" s="49"/>
      <c r="NMA685" s="49"/>
      <c r="NMB685" s="49"/>
      <c r="NMC685" s="50"/>
      <c r="NMD685" s="47"/>
      <c r="NME685" s="47"/>
      <c r="NMF685" s="47"/>
      <c r="NMG685" s="48"/>
      <c r="NMH685" s="43"/>
      <c r="NMI685" s="44"/>
      <c r="NMJ685" s="9"/>
      <c r="NMK685" s="49"/>
      <c r="NML685" s="49"/>
      <c r="NMM685" s="49"/>
      <c r="NMN685" s="50"/>
      <c r="NMO685" s="47"/>
      <c r="NMP685" s="47"/>
      <c r="NMQ685" s="47"/>
      <c r="NMR685" s="48"/>
      <c r="NMS685" s="43"/>
      <c r="NMT685" s="44"/>
      <c r="NMU685" s="9"/>
      <c r="NMV685" s="49"/>
      <c r="NMW685" s="49"/>
      <c r="NMX685" s="49"/>
      <c r="NMY685" s="50"/>
      <c r="NMZ685" s="47"/>
      <c r="NNA685" s="47"/>
      <c r="NNB685" s="47"/>
      <c r="NNC685" s="48"/>
      <c r="NND685" s="43"/>
      <c r="NNE685" s="44"/>
      <c r="NNF685" s="9"/>
      <c r="NNG685" s="49"/>
      <c r="NNH685" s="49"/>
      <c r="NNI685" s="49"/>
      <c r="NNJ685" s="50"/>
      <c r="NNK685" s="47"/>
      <c r="NNL685" s="47"/>
      <c r="NNM685" s="47"/>
      <c r="NNN685" s="48"/>
      <c r="NNO685" s="43"/>
      <c r="NNP685" s="44"/>
      <c r="NNQ685" s="9"/>
      <c r="NNR685" s="49"/>
      <c r="NNS685" s="49"/>
      <c r="NNT685" s="49"/>
      <c r="NNU685" s="50"/>
      <c r="NNV685" s="47"/>
      <c r="NNW685" s="47"/>
      <c r="NNX685" s="47"/>
      <c r="NNY685" s="48"/>
      <c r="NNZ685" s="43"/>
      <c r="NOA685" s="44"/>
      <c r="NOB685" s="9"/>
      <c r="NOC685" s="49"/>
      <c r="NOD685" s="49"/>
      <c r="NOE685" s="49"/>
      <c r="NOF685" s="50"/>
      <c r="NOG685" s="47"/>
      <c r="NOH685" s="47"/>
      <c r="NOI685" s="47"/>
      <c r="NOJ685" s="48"/>
      <c r="NOK685" s="43"/>
      <c r="NOL685" s="44"/>
      <c r="NOM685" s="9"/>
      <c r="NON685" s="49"/>
      <c r="NOO685" s="49"/>
      <c r="NOP685" s="49"/>
      <c r="NOQ685" s="50"/>
      <c r="NOR685" s="47"/>
      <c r="NOS685" s="47"/>
      <c r="NOT685" s="47"/>
      <c r="NOU685" s="48"/>
      <c r="NOV685" s="43"/>
      <c r="NOW685" s="44"/>
      <c r="NOX685" s="9"/>
      <c r="NOY685" s="49"/>
      <c r="NOZ685" s="49"/>
      <c r="NPA685" s="49"/>
      <c r="NPB685" s="50"/>
      <c r="NPC685" s="47"/>
      <c r="NPD685" s="47"/>
      <c r="NPE685" s="47"/>
      <c r="NPF685" s="48"/>
      <c r="NPG685" s="43"/>
      <c r="NPH685" s="44"/>
      <c r="NPI685" s="9"/>
      <c r="NPJ685" s="49"/>
      <c r="NPK685" s="49"/>
      <c r="NPL685" s="49"/>
      <c r="NPM685" s="50"/>
      <c r="NPN685" s="47"/>
      <c r="NPO685" s="47"/>
      <c r="NPP685" s="47"/>
      <c r="NPQ685" s="48"/>
      <c r="NPR685" s="43"/>
      <c r="NPS685" s="44"/>
      <c r="NPT685" s="9"/>
      <c r="NPU685" s="49"/>
      <c r="NPV685" s="49"/>
      <c r="NPW685" s="49"/>
      <c r="NPX685" s="50"/>
      <c r="NPY685" s="47"/>
      <c r="NPZ685" s="47"/>
      <c r="NQA685" s="47"/>
      <c r="NQB685" s="48"/>
      <c r="NQC685" s="43"/>
      <c r="NQD685" s="44"/>
      <c r="NQE685" s="9"/>
      <c r="NQF685" s="49"/>
      <c r="NQG685" s="49"/>
      <c r="NQH685" s="49"/>
      <c r="NQI685" s="50"/>
      <c r="NQJ685" s="47"/>
      <c r="NQK685" s="47"/>
      <c r="NQL685" s="47"/>
      <c r="NQM685" s="48"/>
      <c r="NQN685" s="43"/>
      <c r="NQO685" s="44"/>
      <c r="NQP685" s="9"/>
      <c r="NQQ685" s="49"/>
      <c r="NQR685" s="49"/>
      <c r="NQS685" s="49"/>
      <c r="NQT685" s="50"/>
      <c r="NQU685" s="47"/>
      <c r="NQV685" s="47"/>
      <c r="NQW685" s="47"/>
      <c r="NQX685" s="48"/>
      <c r="NQY685" s="43"/>
      <c r="NQZ685" s="44"/>
      <c r="NRA685" s="9"/>
      <c r="NRB685" s="49"/>
      <c r="NRC685" s="49"/>
      <c r="NRD685" s="49"/>
      <c r="NRE685" s="50"/>
      <c r="NRF685" s="47"/>
      <c r="NRG685" s="47"/>
      <c r="NRH685" s="47"/>
      <c r="NRI685" s="48"/>
      <c r="NRJ685" s="43"/>
      <c r="NRK685" s="44"/>
      <c r="NRL685" s="9"/>
      <c r="NRM685" s="49"/>
      <c r="NRN685" s="49"/>
      <c r="NRO685" s="49"/>
      <c r="NRP685" s="50"/>
      <c r="NRQ685" s="47"/>
      <c r="NRR685" s="47"/>
      <c r="NRS685" s="47"/>
      <c r="NRT685" s="48"/>
      <c r="NRU685" s="43"/>
      <c r="NRV685" s="44"/>
      <c r="NRW685" s="9"/>
      <c r="NRX685" s="49"/>
      <c r="NRY685" s="49"/>
      <c r="NRZ685" s="49"/>
      <c r="NSA685" s="50"/>
      <c r="NSB685" s="47"/>
      <c r="NSC685" s="47"/>
      <c r="NSD685" s="47"/>
      <c r="NSE685" s="48"/>
      <c r="NSF685" s="43"/>
      <c r="NSG685" s="44"/>
      <c r="NSH685" s="9"/>
      <c r="NSI685" s="49"/>
      <c r="NSJ685" s="49"/>
      <c r="NSK685" s="49"/>
      <c r="NSL685" s="50"/>
      <c r="NSM685" s="47"/>
      <c r="NSN685" s="47"/>
      <c r="NSO685" s="47"/>
      <c r="NSP685" s="48"/>
      <c r="NSQ685" s="43"/>
      <c r="NSR685" s="44"/>
      <c r="NSS685" s="9"/>
      <c r="NST685" s="49"/>
      <c r="NSU685" s="49"/>
      <c r="NSV685" s="49"/>
      <c r="NSW685" s="50"/>
      <c r="NSX685" s="47"/>
      <c r="NSY685" s="47"/>
      <c r="NSZ685" s="47"/>
      <c r="NTA685" s="48"/>
      <c r="NTB685" s="43"/>
      <c r="NTC685" s="44"/>
      <c r="NTD685" s="9"/>
      <c r="NTE685" s="49"/>
      <c r="NTF685" s="49"/>
      <c r="NTG685" s="49"/>
      <c r="NTH685" s="50"/>
      <c r="NTI685" s="47"/>
      <c r="NTJ685" s="47"/>
      <c r="NTK685" s="47"/>
      <c r="NTL685" s="48"/>
      <c r="NTM685" s="43"/>
      <c r="NTN685" s="44"/>
      <c r="NTO685" s="9"/>
      <c r="NTP685" s="49"/>
      <c r="NTQ685" s="49"/>
      <c r="NTR685" s="49"/>
      <c r="NTS685" s="50"/>
      <c r="NTT685" s="47"/>
      <c r="NTU685" s="47"/>
      <c r="NTV685" s="47"/>
      <c r="NTW685" s="48"/>
      <c r="NTX685" s="43"/>
      <c r="NTY685" s="44"/>
      <c r="NTZ685" s="9"/>
      <c r="NUA685" s="49"/>
      <c r="NUB685" s="49"/>
      <c r="NUC685" s="49"/>
      <c r="NUD685" s="50"/>
      <c r="NUE685" s="47"/>
      <c r="NUF685" s="47"/>
      <c r="NUG685" s="47"/>
      <c r="NUH685" s="48"/>
      <c r="NUI685" s="43"/>
      <c r="NUJ685" s="44"/>
      <c r="NUK685" s="9"/>
      <c r="NUL685" s="49"/>
      <c r="NUM685" s="49"/>
      <c r="NUN685" s="49"/>
      <c r="NUO685" s="50"/>
      <c r="NUP685" s="47"/>
      <c r="NUQ685" s="47"/>
      <c r="NUR685" s="47"/>
      <c r="NUS685" s="48"/>
      <c r="NUT685" s="43"/>
      <c r="NUU685" s="44"/>
      <c r="NUV685" s="9"/>
      <c r="NUW685" s="49"/>
      <c r="NUX685" s="49"/>
      <c r="NUY685" s="49"/>
      <c r="NUZ685" s="50"/>
      <c r="NVA685" s="47"/>
      <c r="NVB685" s="47"/>
      <c r="NVC685" s="47"/>
      <c r="NVD685" s="48"/>
      <c r="NVE685" s="43"/>
      <c r="NVF685" s="44"/>
      <c r="NVG685" s="9"/>
      <c r="NVH685" s="49"/>
      <c r="NVI685" s="49"/>
      <c r="NVJ685" s="49"/>
      <c r="NVK685" s="50"/>
      <c r="NVL685" s="47"/>
      <c r="NVM685" s="47"/>
      <c r="NVN685" s="47"/>
      <c r="NVO685" s="48"/>
      <c r="NVP685" s="43"/>
      <c r="NVQ685" s="44"/>
      <c r="NVR685" s="9"/>
      <c r="NVS685" s="49"/>
      <c r="NVT685" s="49"/>
      <c r="NVU685" s="49"/>
      <c r="NVV685" s="50"/>
      <c r="NVW685" s="47"/>
      <c r="NVX685" s="47"/>
      <c r="NVY685" s="47"/>
      <c r="NVZ685" s="48"/>
      <c r="NWA685" s="43"/>
      <c r="NWB685" s="44"/>
      <c r="NWC685" s="9"/>
      <c r="NWD685" s="49"/>
      <c r="NWE685" s="49"/>
      <c r="NWF685" s="49"/>
      <c r="NWG685" s="50"/>
      <c r="NWH685" s="47"/>
      <c r="NWI685" s="47"/>
      <c r="NWJ685" s="47"/>
      <c r="NWK685" s="48"/>
      <c r="NWL685" s="43"/>
      <c r="NWM685" s="44"/>
      <c r="NWN685" s="9"/>
      <c r="NWO685" s="49"/>
      <c r="NWP685" s="49"/>
      <c r="NWQ685" s="49"/>
      <c r="NWR685" s="50"/>
      <c r="NWS685" s="47"/>
      <c r="NWT685" s="47"/>
      <c r="NWU685" s="47"/>
      <c r="NWV685" s="48"/>
      <c r="NWW685" s="43"/>
      <c r="NWX685" s="44"/>
      <c r="NWY685" s="9"/>
      <c r="NWZ685" s="49"/>
      <c r="NXA685" s="49"/>
      <c r="NXB685" s="49"/>
      <c r="NXC685" s="50"/>
      <c r="NXD685" s="47"/>
      <c r="NXE685" s="47"/>
      <c r="NXF685" s="47"/>
      <c r="NXG685" s="48"/>
      <c r="NXH685" s="43"/>
      <c r="NXI685" s="44"/>
      <c r="NXJ685" s="9"/>
      <c r="NXK685" s="49"/>
      <c r="NXL685" s="49"/>
      <c r="NXM685" s="49"/>
      <c r="NXN685" s="50"/>
      <c r="NXO685" s="47"/>
      <c r="NXP685" s="47"/>
      <c r="NXQ685" s="47"/>
      <c r="NXR685" s="48"/>
      <c r="NXS685" s="43"/>
      <c r="NXT685" s="44"/>
      <c r="NXU685" s="9"/>
      <c r="NXV685" s="49"/>
      <c r="NXW685" s="49"/>
      <c r="NXX685" s="49"/>
      <c r="NXY685" s="50"/>
      <c r="NXZ685" s="47"/>
      <c r="NYA685" s="47"/>
      <c r="NYB685" s="47"/>
      <c r="NYC685" s="48"/>
      <c r="NYD685" s="43"/>
      <c r="NYE685" s="44"/>
      <c r="NYF685" s="9"/>
      <c r="NYG685" s="49"/>
      <c r="NYH685" s="49"/>
      <c r="NYI685" s="49"/>
      <c r="NYJ685" s="50"/>
      <c r="NYK685" s="47"/>
      <c r="NYL685" s="47"/>
      <c r="NYM685" s="47"/>
      <c r="NYN685" s="48"/>
      <c r="NYO685" s="43"/>
      <c r="NYP685" s="44"/>
      <c r="NYQ685" s="9"/>
      <c r="NYR685" s="49"/>
      <c r="NYS685" s="49"/>
      <c r="NYT685" s="49"/>
      <c r="NYU685" s="50"/>
      <c r="NYV685" s="47"/>
      <c r="NYW685" s="47"/>
      <c r="NYX685" s="47"/>
      <c r="NYY685" s="48"/>
      <c r="NYZ685" s="43"/>
      <c r="NZA685" s="44"/>
      <c r="NZB685" s="9"/>
      <c r="NZC685" s="49"/>
      <c r="NZD685" s="49"/>
      <c r="NZE685" s="49"/>
      <c r="NZF685" s="50"/>
      <c r="NZG685" s="47"/>
      <c r="NZH685" s="47"/>
      <c r="NZI685" s="47"/>
      <c r="NZJ685" s="48"/>
      <c r="NZK685" s="43"/>
      <c r="NZL685" s="44"/>
      <c r="NZM685" s="9"/>
      <c r="NZN685" s="49"/>
      <c r="NZO685" s="49"/>
      <c r="NZP685" s="49"/>
      <c r="NZQ685" s="50"/>
      <c r="NZR685" s="47"/>
      <c r="NZS685" s="47"/>
      <c r="NZT685" s="47"/>
      <c r="NZU685" s="48"/>
      <c r="NZV685" s="43"/>
      <c r="NZW685" s="44"/>
      <c r="NZX685" s="9"/>
      <c r="NZY685" s="49"/>
      <c r="NZZ685" s="49"/>
      <c r="OAA685" s="49"/>
      <c r="OAB685" s="50"/>
      <c r="OAC685" s="47"/>
      <c r="OAD685" s="47"/>
      <c r="OAE685" s="47"/>
      <c r="OAF685" s="48"/>
      <c r="OAG685" s="43"/>
      <c r="OAH685" s="44"/>
      <c r="OAI685" s="9"/>
      <c r="OAJ685" s="49"/>
      <c r="OAK685" s="49"/>
      <c r="OAL685" s="49"/>
      <c r="OAM685" s="50"/>
      <c r="OAN685" s="47"/>
      <c r="OAO685" s="47"/>
      <c r="OAP685" s="47"/>
      <c r="OAQ685" s="48"/>
      <c r="OAR685" s="43"/>
      <c r="OAS685" s="44"/>
      <c r="OAT685" s="9"/>
      <c r="OAU685" s="49"/>
      <c r="OAV685" s="49"/>
      <c r="OAW685" s="49"/>
      <c r="OAX685" s="50"/>
      <c r="OAY685" s="47"/>
      <c r="OAZ685" s="47"/>
      <c r="OBA685" s="47"/>
      <c r="OBB685" s="48"/>
      <c r="OBC685" s="43"/>
      <c r="OBD685" s="44"/>
      <c r="OBE685" s="9"/>
      <c r="OBF685" s="49"/>
      <c r="OBG685" s="49"/>
      <c r="OBH685" s="49"/>
      <c r="OBI685" s="50"/>
      <c r="OBJ685" s="47"/>
      <c r="OBK685" s="47"/>
      <c r="OBL685" s="47"/>
      <c r="OBM685" s="48"/>
      <c r="OBN685" s="43"/>
      <c r="OBO685" s="44"/>
      <c r="OBP685" s="9"/>
      <c r="OBQ685" s="49"/>
      <c r="OBR685" s="49"/>
      <c r="OBS685" s="49"/>
      <c r="OBT685" s="50"/>
      <c r="OBU685" s="47"/>
      <c r="OBV685" s="47"/>
      <c r="OBW685" s="47"/>
      <c r="OBX685" s="48"/>
      <c r="OBY685" s="43"/>
      <c r="OBZ685" s="44"/>
      <c r="OCA685" s="9"/>
      <c r="OCB685" s="49"/>
      <c r="OCC685" s="49"/>
      <c r="OCD685" s="49"/>
      <c r="OCE685" s="50"/>
      <c r="OCF685" s="47"/>
      <c r="OCG685" s="47"/>
      <c r="OCH685" s="47"/>
      <c r="OCI685" s="48"/>
      <c r="OCJ685" s="43"/>
      <c r="OCK685" s="44"/>
      <c r="OCL685" s="9"/>
      <c r="OCM685" s="49"/>
      <c r="OCN685" s="49"/>
      <c r="OCO685" s="49"/>
      <c r="OCP685" s="50"/>
      <c r="OCQ685" s="47"/>
      <c r="OCR685" s="47"/>
      <c r="OCS685" s="47"/>
      <c r="OCT685" s="48"/>
      <c r="OCU685" s="43"/>
      <c r="OCV685" s="44"/>
      <c r="OCW685" s="9"/>
      <c r="OCX685" s="49"/>
      <c r="OCY685" s="49"/>
      <c r="OCZ685" s="49"/>
      <c r="ODA685" s="50"/>
      <c r="ODB685" s="47"/>
      <c r="ODC685" s="47"/>
      <c r="ODD685" s="47"/>
      <c r="ODE685" s="48"/>
      <c r="ODF685" s="43"/>
      <c r="ODG685" s="44"/>
      <c r="ODH685" s="9"/>
      <c r="ODI685" s="49"/>
      <c r="ODJ685" s="49"/>
      <c r="ODK685" s="49"/>
      <c r="ODL685" s="50"/>
      <c r="ODM685" s="47"/>
      <c r="ODN685" s="47"/>
      <c r="ODO685" s="47"/>
      <c r="ODP685" s="48"/>
      <c r="ODQ685" s="43"/>
      <c r="ODR685" s="44"/>
      <c r="ODS685" s="9"/>
      <c r="ODT685" s="49"/>
      <c r="ODU685" s="49"/>
      <c r="ODV685" s="49"/>
      <c r="ODW685" s="50"/>
      <c r="ODX685" s="47"/>
      <c r="ODY685" s="47"/>
      <c r="ODZ685" s="47"/>
      <c r="OEA685" s="48"/>
      <c r="OEB685" s="43"/>
      <c r="OEC685" s="44"/>
      <c r="OED685" s="9"/>
      <c r="OEE685" s="49"/>
      <c r="OEF685" s="49"/>
      <c r="OEG685" s="49"/>
      <c r="OEH685" s="50"/>
      <c r="OEI685" s="47"/>
      <c r="OEJ685" s="47"/>
      <c r="OEK685" s="47"/>
      <c r="OEL685" s="48"/>
      <c r="OEM685" s="43"/>
      <c r="OEN685" s="44"/>
      <c r="OEO685" s="9"/>
      <c r="OEP685" s="49"/>
      <c r="OEQ685" s="49"/>
      <c r="OER685" s="49"/>
      <c r="OES685" s="50"/>
      <c r="OET685" s="47"/>
      <c r="OEU685" s="47"/>
      <c r="OEV685" s="47"/>
      <c r="OEW685" s="48"/>
      <c r="OEX685" s="43"/>
      <c r="OEY685" s="44"/>
      <c r="OEZ685" s="9"/>
      <c r="OFA685" s="49"/>
      <c r="OFB685" s="49"/>
      <c r="OFC685" s="49"/>
      <c r="OFD685" s="50"/>
      <c r="OFE685" s="47"/>
      <c r="OFF685" s="47"/>
      <c r="OFG685" s="47"/>
      <c r="OFH685" s="48"/>
      <c r="OFI685" s="43"/>
      <c r="OFJ685" s="44"/>
      <c r="OFK685" s="9"/>
      <c r="OFL685" s="49"/>
      <c r="OFM685" s="49"/>
      <c r="OFN685" s="49"/>
      <c r="OFO685" s="50"/>
      <c r="OFP685" s="47"/>
      <c r="OFQ685" s="47"/>
      <c r="OFR685" s="47"/>
      <c r="OFS685" s="48"/>
      <c r="OFT685" s="43"/>
      <c r="OFU685" s="44"/>
      <c r="OFV685" s="9"/>
      <c r="OFW685" s="49"/>
      <c r="OFX685" s="49"/>
      <c r="OFY685" s="49"/>
      <c r="OFZ685" s="50"/>
      <c r="OGA685" s="47"/>
      <c r="OGB685" s="47"/>
      <c r="OGC685" s="47"/>
      <c r="OGD685" s="48"/>
      <c r="OGE685" s="43"/>
      <c r="OGF685" s="44"/>
      <c r="OGG685" s="9"/>
      <c r="OGH685" s="49"/>
      <c r="OGI685" s="49"/>
      <c r="OGJ685" s="49"/>
      <c r="OGK685" s="50"/>
      <c r="OGL685" s="47"/>
      <c r="OGM685" s="47"/>
      <c r="OGN685" s="47"/>
      <c r="OGO685" s="48"/>
      <c r="OGP685" s="43"/>
      <c r="OGQ685" s="44"/>
      <c r="OGR685" s="9"/>
      <c r="OGS685" s="49"/>
      <c r="OGT685" s="49"/>
      <c r="OGU685" s="49"/>
      <c r="OGV685" s="50"/>
      <c r="OGW685" s="47"/>
      <c r="OGX685" s="47"/>
      <c r="OGY685" s="47"/>
      <c r="OGZ685" s="48"/>
      <c r="OHA685" s="43"/>
      <c r="OHB685" s="44"/>
      <c r="OHC685" s="9"/>
      <c r="OHD685" s="49"/>
      <c r="OHE685" s="49"/>
      <c r="OHF685" s="49"/>
      <c r="OHG685" s="50"/>
      <c r="OHH685" s="47"/>
      <c r="OHI685" s="47"/>
      <c r="OHJ685" s="47"/>
      <c r="OHK685" s="48"/>
      <c r="OHL685" s="43"/>
      <c r="OHM685" s="44"/>
      <c r="OHN685" s="9"/>
      <c r="OHO685" s="49"/>
      <c r="OHP685" s="49"/>
      <c r="OHQ685" s="49"/>
      <c r="OHR685" s="50"/>
      <c r="OHS685" s="47"/>
      <c r="OHT685" s="47"/>
      <c r="OHU685" s="47"/>
      <c r="OHV685" s="48"/>
      <c r="OHW685" s="43"/>
      <c r="OHX685" s="44"/>
      <c r="OHY685" s="9"/>
      <c r="OHZ685" s="49"/>
      <c r="OIA685" s="49"/>
      <c r="OIB685" s="49"/>
      <c r="OIC685" s="50"/>
      <c r="OID685" s="47"/>
      <c r="OIE685" s="47"/>
      <c r="OIF685" s="47"/>
      <c r="OIG685" s="48"/>
      <c r="OIH685" s="43"/>
      <c r="OII685" s="44"/>
      <c r="OIJ685" s="9"/>
      <c r="OIK685" s="49"/>
      <c r="OIL685" s="49"/>
      <c r="OIM685" s="49"/>
      <c r="OIN685" s="50"/>
      <c r="OIO685" s="47"/>
      <c r="OIP685" s="47"/>
      <c r="OIQ685" s="47"/>
      <c r="OIR685" s="48"/>
      <c r="OIS685" s="43"/>
      <c r="OIT685" s="44"/>
      <c r="OIU685" s="9"/>
      <c r="OIV685" s="49"/>
      <c r="OIW685" s="49"/>
      <c r="OIX685" s="49"/>
      <c r="OIY685" s="50"/>
      <c r="OIZ685" s="47"/>
      <c r="OJA685" s="47"/>
      <c r="OJB685" s="47"/>
      <c r="OJC685" s="48"/>
      <c r="OJD685" s="43"/>
      <c r="OJE685" s="44"/>
      <c r="OJF685" s="9"/>
      <c r="OJG685" s="49"/>
      <c r="OJH685" s="49"/>
      <c r="OJI685" s="49"/>
      <c r="OJJ685" s="50"/>
      <c r="OJK685" s="47"/>
      <c r="OJL685" s="47"/>
      <c r="OJM685" s="47"/>
      <c r="OJN685" s="48"/>
      <c r="OJO685" s="43"/>
      <c r="OJP685" s="44"/>
      <c r="OJQ685" s="9"/>
      <c r="OJR685" s="49"/>
      <c r="OJS685" s="49"/>
      <c r="OJT685" s="49"/>
      <c r="OJU685" s="50"/>
      <c r="OJV685" s="47"/>
      <c r="OJW685" s="47"/>
      <c r="OJX685" s="47"/>
      <c r="OJY685" s="48"/>
      <c r="OJZ685" s="43"/>
      <c r="OKA685" s="44"/>
      <c r="OKB685" s="9"/>
      <c r="OKC685" s="49"/>
      <c r="OKD685" s="49"/>
      <c r="OKE685" s="49"/>
      <c r="OKF685" s="50"/>
      <c r="OKG685" s="47"/>
      <c r="OKH685" s="47"/>
      <c r="OKI685" s="47"/>
      <c r="OKJ685" s="48"/>
      <c r="OKK685" s="43"/>
      <c r="OKL685" s="44"/>
      <c r="OKM685" s="9"/>
      <c r="OKN685" s="49"/>
      <c r="OKO685" s="49"/>
      <c r="OKP685" s="49"/>
      <c r="OKQ685" s="50"/>
      <c r="OKR685" s="47"/>
      <c r="OKS685" s="47"/>
      <c r="OKT685" s="47"/>
      <c r="OKU685" s="48"/>
      <c r="OKV685" s="43"/>
      <c r="OKW685" s="44"/>
      <c r="OKX685" s="9"/>
      <c r="OKY685" s="49"/>
      <c r="OKZ685" s="49"/>
      <c r="OLA685" s="49"/>
      <c r="OLB685" s="50"/>
      <c r="OLC685" s="47"/>
      <c r="OLD685" s="47"/>
      <c r="OLE685" s="47"/>
      <c r="OLF685" s="48"/>
      <c r="OLG685" s="43"/>
      <c r="OLH685" s="44"/>
      <c r="OLI685" s="9"/>
      <c r="OLJ685" s="49"/>
      <c r="OLK685" s="49"/>
      <c r="OLL685" s="49"/>
      <c r="OLM685" s="50"/>
      <c r="OLN685" s="47"/>
      <c r="OLO685" s="47"/>
      <c r="OLP685" s="47"/>
      <c r="OLQ685" s="48"/>
      <c r="OLR685" s="43"/>
      <c r="OLS685" s="44"/>
      <c r="OLT685" s="9"/>
      <c r="OLU685" s="49"/>
      <c r="OLV685" s="49"/>
      <c r="OLW685" s="49"/>
      <c r="OLX685" s="50"/>
      <c r="OLY685" s="47"/>
      <c r="OLZ685" s="47"/>
      <c r="OMA685" s="47"/>
      <c r="OMB685" s="48"/>
      <c r="OMC685" s="43"/>
      <c r="OMD685" s="44"/>
      <c r="OME685" s="9"/>
      <c r="OMF685" s="49"/>
      <c r="OMG685" s="49"/>
      <c r="OMH685" s="49"/>
      <c r="OMI685" s="50"/>
      <c r="OMJ685" s="47"/>
      <c r="OMK685" s="47"/>
      <c r="OML685" s="47"/>
      <c r="OMM685" s="48"/>
      <c r="OMN685" s="43"/>
      <c r="OMO685" s="44"/>
      <c r="OMP685" s="9"/>
      <c r="OMQ685" s="49"/>
      <c r="OMR685" s="49"/>
      <c r="OMS685" s="49"/>
      <c r="OMT685" s="50"/>
      <c r="OMU685" s="47"/>
      <c r="OMV685" s="47"/>
      <c r="OMW685" s="47"/>
      <c r="OMX685" s="48"/>
      <c r="OMY685" s="43"/>
      <c r="OMZ685" s="44"/>
      <c r="ONA685" s="9"/>
      <c r="ONB685" s="49"/>
      <c r="ONC685" s="49"/>
      <c r="OND685" s="49"/>
      <c r="ONE685" s="50"/>
      <c r="ONF685" s="47"/>
      <c r="ONG685" s="47"/>
      <c r="ONH685" s="47"/>
      <c r="ONI685" s="48"/>
      <c r="ONJ685" s="43"/>
      <c r="ONK685" s="44"/>
      <c r="ONL685" s="9"/>
      <c r="ONM685" s="49"/>
      <c r="ONN685" s="49"/>
      <c r="ONO685" s="49"/>
      <c r="ONP685" s="50"/>
      <c r="ONQ685" s="47"/>
      <c r="ONR685" s="47"/>
      <c r="ONS685" s="47"/>
      <c r="ONT685" s="48"/>
      <c r="ONU685" s="43"/>
      <c r="ONV685" s="44"/>
      <c r="ONW685" s="9"/>
      <c r="ONX685" s="49"/>
      <c r="ONY685" s="49"/>
      <c r="ONZ685" s="49"/>
      <c r="OOA685" s="50"/>
      <c r="OOB685" s="47"/>
      <c r="OOC685" s="47"/>
      <c r="OOD685" s="47"/>
      <c r="OOE685" s="48"/>
      <c r="OOF685" s="43"/>
      <c r="OOG685" s="44"/>
      <c r="OOH685" s="9"/>
      <c r="OOI685" s="49"/>
      <c r="OOJ685" s="49"/>
      <c r="OOK685" s="49"/>
      <c r="OOL685" s="50"/>
      <c r="OOM685" s="47"/>
      <c r="OON685" s="47"/>
      <c r="OOO685" s="47"/>
      <c r="OOP685" s="48"/>
      <c r="OOQ685" s="43"/>
      <c r="OOR685" s="44"/>
      <c r="OOS685" s="9"/>
      <c r="OOT685" s="49"/>
      <c r="OOU685" s="49"/>
      <c r="OOV685" s="49"/>
      <c r="OOW685" s="50"/>
      <c r="OOX685" s="47"/>
      <c r="OOY685" s="47"/>
      <c r="OOZ685" s="47"/>
      <c r="OPA685" s="48"/>
      <c r="OPB685" s="43"/>
      <c r="OPC685" s="44"/>
      <c r="OPD685" s="9"/>
      <c r="OPE685" s="49"/>
      <c r="OPF685" s="49"/>
      <c r="OPG685" s="49"/>
      <c r="OPH685" s="50"/>
      <c r="OPI685" s="47"/>
      <c r="OPJ685" s="47"/>
      <c r="OPK685" s="47"/>
      <c r="OPL685" s="48"/>
      <c r="OPM685" s="43"/>
      <c r="OPN685" s="44"/>
      <c r="OPO685" s="9"/>
      <c r="OPP685" s="49"/>
      <c r="OPQ685" s="49"/>
      <c r="OPR685" s="49"/>
      <c r="OPS685" s="50"/>
      <c r="OPT685" s="47"/>
      <c r="OPU685" s="47"/>
      <c r="OPV685" s="47"/>
      <c r="OPW685" s="48"/>
      <c r="OPX685" s="43"/>
      <c r="OPY685" s="44"/>
      <c r="OPZ685" s="9"/>
      <c r="OQA685" s="49"/>
      <c r="OQB685" s="49"/>
      <c r="OQC685" s="49"/>
      <c r="OQD685" s="50"/>
      <c r="OQE685" s="47"/>
      <c r="OQF685" s="47"/>
      <c r="OQG685" s="47"/>
      <c r="OQH685" s="48"/>
      <c r="OQI685" s="43"/>
      <c r="OQJ685" s="44"/>
      <c r="OQK685" s="9"/>
      <c r="OQL685" s="49"/>
      <c r="OQM685" s="49"/>
      <c r="OQN685" s="49"/>
      <c r="OQO685" s="50"/>
      <c r="OQP685" s="47"/>
      <c r="OQQ685" s="47"/>
      <c r="OQR685" s="47"/>
      <c r="OQS685" s="48"/>
      <c r="OQT685" s="43"/>
      <c r="OQU685" s="44"/>
      <c r="OQV685" s="9"/>
      <c r="OQW685" s="49"/>
      <c r="OQX685" s="49"/>
      <c r="OQY685" s="49"/>
      <c r="OQZ685" s="50"/>
      <c r="ORA685" s="47"/>
      <c r="ORB685" s="47"/>
      <c r="ORC685" s="47"/>
      <c r="ORD685" s="48"/>
      <c r="ORE685" s="43"/>
      <c r="ORF685" s="44"/>
      <c r="ORG685" s="9"/>
      <c r="ORH685" s="49"/>
      <c r="ORI685" s="49"/>
      <c r="ORJ685" s="49"/>
      <c r="ORK685" s="50"/>
      <c r="ORL685" s="47"/>
      <c r="ORM685" s="47"/>
      <c r="ORN685" s="47"/>
      <c r="ORO685" s="48"/>
      <c r="ORP685" s="43"/>
      <c r="ORQ685" s="44"/>
      <c r="ORR685" s="9"/>
      <c r="ORS685" s="49"/>
      <c r="ORT685" s="49"/>
      <c r="ORU685" s="49"/>
      <c r="ORV685" s="50"/>
      <c r="ORW685" s="47"/>
      <c r="ORX685" s="47"/>
      <c r="ORY685" s="47"/>
      <c r="ORZ685" s="48"/>
      <c r="OSA685" s="43"/>
      <c r="OSB685" s="44"/>
      <c r="OSC685" s="9"/>
      <c r="OSD685" s="49"/>
      <c r="OSE685" s="49"/>
      <c r="OSF685" s="49"/>
      <c r="OSG685" s="50"/>
      <c r="OSH685" s="47"/>
      <c r="OSI685" s="47"/>
      <c r="OSJ685" s="47"/>
      <c r="OSK685" s="48"/>
      <c r="OSL685" s="43"/>
      <c r="OSM685" s="44"/>
      <c r="OSN685" s="9"/>
      <c r="OSO685" s="49"/>
      <c r="OSP685" s="49"/>
      <c r="OSQ685" s="49"/>
      <c r="OSR685" s="50"/>
      <c r="OSS685" s="47"/>
      <c r="OST685" s="47"/>
      <c r="OSU685" s="47"/>
      <c r="OSV685" s="48"/>
      <c r="OSW685" s="43"/>
      <c r="OSX685" s="44"/>
      <c r="OSY685" s="9"/>
      <c r="OSZ685" s="49"/>
      <c r="OTA685" s="49"/>
      <c r="OTB685" s="49"/>
      <c r="OTC685" s="50"/>
      <c r="OTD685" s="47"/>
      <c r="OTE685" s="47"/>
      <c r="OTF685" s="47"/>
      <c r="OTG685" s="48"/>
      <c r="OTH685" s="43"/>
      <c r="OTI685" s="44"/>
      <c r="OTJ685" s="9"/>
      <c r="OTK685" s="49"/>
      <c r="OTL685" s="49"/>
      <c r="OTM685" s="49"/>
      <c r="OTN685" s="50"/>
      <c r="OTO685" s="47"/>
      <c r="OTP685" s="47"/>
      <c r="OTQ685" s="47"/>
      <c r="OTR685" s="48"/>
      <c r="OTS685" s="43"/>
      <c r="OTT685" s="44"/>
      <c r="OTU685" s="9"/>
      <c r="OTV685" s="49"/>
      <c r="OTW685" s="49"/>
      <c r="OTX685" s="49"/>
      <c r="OTY685" s="50"/>
      <c r="OTZ685" s="47"/>
      <c r="OUA685" s="47"/>
      <c r="OUB685" s="47"/>
      <c r="OUC685" s="48"/>
      <c r="OUD685" s="43"/>
      <c r="OUE685" s="44"/>
      <c r="OUF685" s="9"/>
      <c r="OUG685" s="49"/>
      <c r="OUH685" s="49"/>
      <c r="OUI685" s="49"/>
      <c r="OUJ685" s="50"/>
      <c r="OUK685" s="47"/>
      <c r="OUL685" s="47"/>
      <c r="OUM685" s="47"/>
      <c r="OUN685" s="48"/>
      <c r="OUO685" s="43"/>
      <c r="OUP685" s="44"/>
      <c r="OUQ685" s="9"/>
      <c r="OUR685" s="49"/>
      <c r="OUS685" s="49"/>
      <c r="OUT685" s="49"/>
      <c r="OUU685" s="50"/>
      <c r="OUV685" s="47"/>
      <c r="OUW685" s="47"/>
      <c r="OUX685" s="47"/>
      <c r="OUY685" s="48"/>
      <c r="OUZ685" s="43"/>
      <c r="OVA685" s="44"/>
      <c r="OVB685" s="9"/>
      <c r="OVC685" s="49"/>
      <c r="OVD685" s="49"/>
      <c r="OVE685" s="49"/>
      <c r="OVF685" s="50"/>
      <c r="OVG685" s="47"/>
      <c r="OVH685" s="47"/>
      <c r="OVI685" s="47"/>
      <c r="OVJ685" s="48"/>
      <c r="OVK685" s="43"/>
      <c r="OVL685" s="44"/>
      <c r="OVM685" s="9"/>
      <c r="OVN685" s="49"/>
      <c r="OVO685" s="49"/>
      <c r="OVP685" s="49"/>
      <c r="OVQ685" s="50"/>
      <c r="OVR685" s="47"/>
      <c r="OVS685" s="47"/>
      <c r="OVT685" s="47"/>
      <c r="OVU685" s="48"/>
      <c r="OVV685" s="43"/>
      <c r="OVW685" s="44"/>
      <c r="OVX685" s="9"/>
      <c r="OVY685" s="49"/>
      <c r="OVZ685" s="49"/>
      <c r="OWA685" s="49"/>
      <c r="OWB685" s="50"/>
      <c r="OWC685" s="47"/>
      <c r="OWD685" s="47"/>
      <c r="OWE685" s="47"/>
      <c r="OWF685" s="48"/>
      <c r="OWG685" s="43"/>
      <c r="OWH685" s="44"/>
      <c r="OWI685" s="9"/>
      <c r="OWJ685" s="49"/>
      <c r="OWK685" s="49"/>
      <c r="OWL685" s="49"/>
      <c r="OWM685" s="50"/>
      <c r="OWN685" s="47"/>
      <c r="OWO685" s="47"/>
      <c r="OWP685" s="47"/>
      <c r="OWQ685" s="48"/>
      <c r="OWR685" s="43"/>
      <c r="OWS685" s="44"/>
      <c r="OWT685" s="9"/>
      <c r="OWU685" s="49"/>
      <c r="OWV685" s="49"/>
      <c r="OWW685" s="49"/>
      <c r="OWX685" s="50"/>
      <c r="OWY685" s="47"/>
      <c r="OWZ685" s="47"/>
      <c r="OXA685" s="47"/>
      <c r="OXB685" s="48"/>
      <c r="OXC685" s="43"/>
      <c r="OXD685" s="44"/>
      <c r="OXE685" s="9"/>
      <c r="OXF685" s="49"/>
      <c r="OXG685" s="49"/>
      <c r="OXH685" s="49"/>
      <c r="OXI685" s="50"/>
      <c r="OXJ685" s="47"/>
      <c r="OXK685" s="47"/>
      <c r="OXL685" s="47"/>
      <c r="OXM685" s="48"/>
      <c r="OXN685" s="43"/>
      <c r="OXO685" s="44"/>
      <c r="OXP685" s="9"/>
      <c r="OXQ685" s="49"/>
      <c r="OXR685" s="49"/>
      <c r="OXS685" s="49"/>
      <c r="OXT685" s="50"/>
      <c r="OXU685" s="47"/>
      <c r="OXV685" s="47"/>
      <c r="OXW685" s="47"/>
      <c r="OXX685" s="48"/>
      <c r="OXY685" s="43"/>
      <c r="OXZ685" s="44"/>
      <c r="OYA685" s="9"/>
      <c r="OYB685" s="49"/>
      <c r="OYC685" s="49"/>
      <c r="OYD685" s="49"/>
      <c r="OYE685" s="50"/>
      <c r="OYF685" s="47"/>
      <c r="OYG685" s="47"/>
      <c r="OYH685" s="47"/>
      <c r="OYI685" s="48"/>
      <c r="OYJ685" s="43"/>
      <c r="OYK685" s="44"/>
      <c r="OYL685" s="9"/>
      <c r="OYM685" s="49"/>
      <c r="OYN685" s="49"/>
      <c r="OYO685" s="49"/>
      <c r="OYP685" s="50"/>
      <c r="OYQ685" s="47"/>
      <c r="OYR685" s="47"/>
      <c r="OYS685" s="47"/>
      <c r="OYT685" s="48"/>
      <c r="OYU685" s="43"/>
      <c r="OYV685" s="44"/>
      <c r="OYW685" s="9"/>
      <c r="OYX685" s="49"/>
      <c r="OYY685" s="49"/>
      <c r="OYZ685" s="49"/>
      <c r="OZA685" s="50"/>
      <c r="OZB685" s="47"/>
      <c r="OZC685" s="47"/>
      <c r="OZD685" s="47"/>
      <c r="OZE685" s="48"/>
      <c r="OZF685" s="43"/>
      <c r="OZG685" s="44"/>
      <c r="OZH685" s="9"/>
      <c r="OZI685" s="49"/>
      <c r="OZJ685" s="49"/>
      <c r="OZK685" s="49"/>
      <c r="OZL685" s="50"/>
      <c r="OZM685" s="47"/>
      <c r="OZN685" s="47"/>
      <c r="OZO685" s="47"/>
      <c r="OZP685" s="48"/>
      <c r="OZQ685" s="43"/>
      <c r="OZR685" s="44"/>
      <c r="OZS685" s="9"/>
      <c r="OZT685" s="49"/>
      <c r="OZU685" s="49"/>
      <c r="OZV685" s="49"/>
      <c r="OZW685" s="50"/>
      <c r="OZX685" s="47"/>
      <c r="OZY685" s="47"/>
      <c r="OZZ685" s="47"/>
      <c r="PAA685" s="48"/>
      <c r="PAB685" s="43"/>
      <c r="PAC685" s="44"/>
      <c r="PAD685" s="9"/>
      <c r="PAE685" s="49"/>
      <c r="PAF685" s="49"/>
      <c r="PAG685" s="49"/>
      <c r="PAH685" s="50"/>
      <c r="PAI685" s="47"/>
      <c r="PAJ685" s="47"/>
      <c r="PAK685" s="47"/>
      <c r="PAL685" s="48"/>
      <c r="PAM685" s="43"/>
      <c r="PAN685" s="44"/>
      <c r="PAO685" s="9"/>
      <c r="PAP685" s="49"/>
      <c r="PAQ685" s="49"/>
      <c r="PAR685" s="49"/>
      <c r="PAS685" s="50"/>
      <c r="PAT685" s="47"/>
      <c r="PAU685" s="47"/>
      <c r="PAV685" s="47"/>
      <c r="PAW685" s="48"/>
      <c r="PAX685" s="43"/>
      <c r="PAY685" s="44"/>
      <c r="PAZ685" s="9"/>
      <c r="PBA685" s="49"/>
      <c r="PBB685" s="49"/>
      <c r="PBC685" s="49"/>
      <c r="PBD685" s="50"/>
      <c r="PBE685" s="47"/>
      <c r="PBF685" s="47"/>
      <c r="PBG685" s="47"/>
      <c r="PBH685" s="48"/>
      <c r="PBI685" s="43"/>
      <c r="PBJ685" s="44"/>
      <c r="PBK685" s="9"/>
      <c r="PBL685" s="49"/>
      <c r="PBM685" s="49"/>
      <c r="PBN685" s="49"/>
      <c r="PBO685" s="50"/>
      <c r="PBP685" s="47"/>
      <c r="PBQ685" s="47"/>
      <c r="PBR685" s="47"/>
      <c r="PBS685" s="48"/>
      <c r="PBT685" s="43"/>
      <c r="PBU685" s="44"/>
      <c r="PBV685" s="9"/>
      <c r="PBW685" s="49"/>
      <c r="PBX685" s="49"/>
      <c r="PBY685" s="49"/>
      <c r="PBZ685" s="50"/>
      <c r="PCA685" s="47"/>
      <c r="PCB685" s="47"/>
      <c r="PCC685" s="47"/>
      <c r="PCD685" s="48"/>
      <c r="PCE685" s="43"/>
      <c r="PCF685" s="44"/>
      <c r="PCG685" s="9"/>
      <c r="PCH685" s="49"/>
      <c r="PCI685" s="49"/>
      <c r="PCJ685" s="49"/>
      <c r="PCK685" s="50"/>
      <c r="PCL685" s="47"/>
      <c r="PCM685" s="47"/>
      <c r="PCN685" s="47"/>
      <c r="PCO685" s="48"/>
      <c r="PCP685" s="43"/>
      <c r="PCQ685" s="44"/>
      <c r="PCR685" s="9"/>
      <c r="PCS685" s="49"/>
      <c r="PCT685" s="49"/>
      <c r="PCU685" s="49"/>
      <c r="PCV685" s="50"/>
      <c r="PCW685" s="47"/>
      <c r="PCX685" s="47"/>
      <c r="PCY685" s="47"/>
      <c r="PCZ685" s="48"/>
      <c r="PDA685" s="43"/>
      <c r="PDB685" s="44"/>
      <c r="PDC685" s="9"/>
      <c r="PDD685" s="49"/>
      <c r="PDE685" s="49"/>
      <c r="PDF685" s="49"/>
      <c r="PDG685" s="50"/>
      <c r="PDH685" s="47"/>
      <c r="PDI685" s="47"/>
      <c r="PDJ685" s="47"/>
      <c r="PDK685" s="48"/>
      <c r="PDL685" s="43"/>
      <c r="PDM685" s="44"/>
      <c r="PDN685" s="9"/>
      <c r="PDO685" s="49"/>
      <c r="PDP685" s="49"/>
      <c r="PDQ685" s="49"/>
      <c r="PDR685" s="50"/>
      <c r="PDS685" s="47"/>
      <c r="PDT685" s="47"/>
      <c r="PDU685" s="47"/>
      <c r="PDV685" s="48"/>
      <c r="PDW685" s="43"/>
      <c r="PDX685" s="44"/>
      <c r="PDY685" s="9"/>
      <c r="PDZ685" s="49"/>
      <c r="PEA685" s="49"/>
      <c r="PEB685" s="49"/>
      <c r="PEC685" s="50"/>
      <c r="PED685" s="47"/>
      <c r="PEE685" s="47"/>
      <c r="PEF685" s="47"/>
      <c r="PEG685" s="48"/>
      <c r="PEH685" s="43"/>
      <c r="PEI685" s="44"/>
      <c r="PEJ685" s="9"/>
      <c r="PEK685" s="49"/>
      <c r="PEL685" s="49"/>
      <c r="PEM685" s="49"/>
      <c r="PEN685" s="50"/>
      <c r="PEO685" s="47"/>
      <c r="PEP685" s="47"/>
      <c r="PEQ685" s="47"/>
      <c r="PER685" s="48"/>
      <c r="PES685" s="43"/>
      <c r="PET685" s="44"/>
      <c r="PEU685" s="9"/>
      <c r="PEV685" s="49"/>
      <c r="PEW685" s="49"/>
      <c r="PEX685" s="49"/>
      <c r="PEY685" s="50"/>
      <c r="PEZ685" s="47"/>
      <c r="PFA685" s="47"/>
      <c r="PFB685" s="47"/>
      <c r="PFC685" s="48"/>
      <c r="PFD685" s="43"/>
      <c r="PFE685" s="44"/>
      <c r="PFF685" s="9"/>
      <c r="PFG685" s="49"/>
      <c r="PFH685" s="49"/>
      <c r="PFI685" s="49"/>
      <c r="PFJ685" s="50"/>
      <c r="PFK685" s="47"/>
      <c r="PFL685" s="47"/>
      <c r="PFM685" s="47"/>
      <c r="PFN685" s="48"/>
      <c r="PFO685" s="43"/>
      <c r="PFP685" s="44"/>
      <c r="PFQ685" s="9"/>
      <c r="PFR685" s="49"/>
      <c r="PFS685" s="49"/>
      <c r="PFT685" s="49"/>
      <c r="PFU685" s="50"/>
      <c r="PFV685" s="47"/>
      <c r="PFW685" s="47"/>
      <c r="PFX685" s="47"/>
      <c r="PFY685" s="48"/>
      <c r="PFZ685" s="43"/>
      <c r="PGA685" s="44"/>
      <c r="PGB685" s="9"/>
      <c r="PGC685" s="49"/>
      <c r="PGD685" s="49"/>
      <c r="PGE685" s="49"/>
      <c r="PGF685" s="50"/>
      <c r="PGG685" s="47"/>
      <c r="PGH685" s="47"/>
      <c r="PGI685" s="47"/>
      <c r="PGJ685" s="48"/>
      <c r="PGK685" s="43"/>
      <c r="PGL685" s="44"/>
      <c r="PGM685" s="9"/>
      <c r="PGN685" s="49"/>
      <c r="PGO685" s="49"/>
      <c r="PGP685" s="49"/>
      <c r="PGQ685" s="50"/>
      <c r="PGR685" s="47"/>
      <c r="PGS685" s="47"/>
      <c r="PGT685" s="47"/>
      <c r="PGU685" s="48"/>
      <c r="PGV685" s="43"/>
      <c r="PGW685" s="44"/>
      <c r="PGX685" s="9"/>
      <c r="PGY685" s="49"/>
      <c r="PGZ685" s="49"/>
      <c r="PHA685" s="49"/>
      <c r="PHB685" s="50"/>
      <c r="PHC685" s="47"/>
      <c r="PHD685" s="47"/>
      <c r="PHE685" s="47"/>
      <c r="PHF685" s="48"/>
      <c r="PHG685" s="43"/>
      <c r="PHH685" s="44"/>
      <c r="PHI685" s="9"/>
      <c r="PHJ685" s="49"/>
      <c r="PHK685" s="49"/>
      <c r="PHL685" s="49"/>
      <c r="PHM685" s="50"/>
      <c r="PHN685" s="47"/>
      <c r="PHO685" s="47"/>
      <c r="PHP685" s="47"/>
      <c r="PHQ685" s="48"/>
      <c r="PHR685" s="43"/>
      <c r="PHS685" s="44"/>
      <c r="PHT685" s="9"/>
      <c r="PHU685" s="49"/>
      <c r="PHV685" s="49"/>
      <c r="PHW685" s="49"/>
      <c r="PHX685" s="50"/>
      <c r="PHY685" s="47"/>
      <c r="PHZ685" s="47"/>
      <c r="PIA685" s="47"/>
      <c r="PIB685" s="48"/>
      <c r="PIC685" s="43"/>
      <c r="PID685" s="44"/>
      <c r="PIE685" s="9"/>
      <c r="PIF685" s="49"/>
      <c r="PIG685" s="49"/>
      <c r="PIH685" s="49"/>
      <c r="PII685" s="50"/>
      <c r="PIJ685" s="47"/>
      <c r="PIK685" s="47"/>
      <c r="PIL685" s="47"/>
      <c r="PIM685" s="48"/>
      <c r="PIN685" s="43"/>
      <c r="PIO685" s="44"/>
      <c r="PIP685" s="9"/>
      <c r="PIQ685" s="49"/>
      <c r="PIR685" s="49"/>
      <c r="PIS685" s="49"/>
      <c r="PIT685" s="50"/>
      <c r="PIU685" s="47"/>
      <c r="PIV685" s="47"/>
      <c r="PIW685" s="47"/>
      <c r="PIX685" s="48"/>
      <c r="PIY685" s="43"/>
      <c r="PIZ685" s="44"/>
      <c r="PJA685" s="9"/>
      <c r="PJB685" s="49"/>
      <c r="PJC685" s="49"/>
      <c r="PJD685" s="49"/>
      <c r="PJE685" s="50"/>
      <c r="PJF685" s="47"/>
      <c r="PJG685" s="47"/>
      <c r="PJH685" s="47"/>
      <c r="PJI685" s="48"/>
      <c r="PJJ685" s="43"/>
      <c r="PJK685" s="44"/>
      <c r="PJL685" s="9"/>
      <c r="PJM685" s="49"/>
      <c r="PJN685" s="49"/>
      <c r="PJO685" s="49"/>
      <c r="PJP685" s="50"/>
      <c r="PJQ685" s="47"/>
      <c r="PJR685" s="47"/>
      <c r="PJS685" s="47"/>
      <c r="PJT685" s="48"/>
      <c r="PJU685" s="43"/>
      <c r="PJV685" s="44"/>
      <c r="PJW685" s="9"/>
      <c r="PJX685" s="49"/>
      <c r="PJY685" s="49"/>
      <c r="PJZ685" s="49"/>
      <c r="PKA685" s="50"/>
      <c r="PKB685" s="47"/>
      <c r="PKC685" s="47"/>
      <c r="PKD685" s="47"/>
      <c r="PKE685" s="48"/>
      <c r="PKF685" s="43"/>
      <c r="PKG685" s="44"/>
      <c r="PKH685" s="9"/>
      <c r="PKI685" s="49"/>
      <c r="PKJ685" s="49"/>
      <c r="PKK685" s="49"/>
      <c r="PKL685" s="50"/>
      <c r="PKM685" s="47"/>
      <c r="PKN685" s="47"/>
      <c r="PKO685" s="47"/>
      <c r="PKP685" s="48"/>
      <c r="PKQ685" s="43"/>
      <c r="PKR685" s="44"/>
      <c r="PKS685" s="9"/>
      <c r="PKT685" s="49"/>
      <c r="PKU685" s="49"/>
      <c r="PKV685" s="49"/>
      <c r="PKW685" s="50"/>
      <c r="PKX685" s="47"/>
      <c r="PKY685" s="47"/>
      <c r="PKZ685" s="47"/>
      <c r="PLA685" s="48"/>
      <c r="PLB685" s="43"/>
      <c r="PLC685" s="44"/>
      <c r="PLD685" s="9"/>
      <c r="PLE685" s="49"/>
      <c r="PLF685" s="49"/>
      <c r="PLG685" s="49"/>
      <c r="PLH685" s="50"/>
      <c r="PLI685" s="47"/>
      <c r="PLJ685" s="47"/>
      <c r="PLK685" s="47"/>
      <c r="PLL685" s="48"/>
      <c r="PLM685" s="43"/>
      <c r="PLN685" s="44"/>
      <c r="PLO685" s="9"/>
      <c r="PLP685" s="49"/>
      <c r="PLQ685" s="49"/>
      <c r="PLR685" s="49"/>
      <c r="PLS685" s="50"/>
      <c r="PLT685" s="47"/>
      <c r="PLU685" s="47"/>
      <c r="PLV685" s="47"/>
      <c r="PLW685" s="48"/>
      <c r="PLX685" s="43"/>
      <c r="PLY685" s="44"/>
      <c r="PLZ685" s="9"/>
      <c r="PMA685" s="49"/>
      <c r="PMB685" s="49"/>
      <c r="PMC685" s="49"/>
      <c r="PMD685" s="50"/>
      <c r="PME685" s="47"/>
      <c r="PMF685" s="47"/>
      <c r="PMG685" s="47"/>
      <c r="PMH685" s="48"/>
      <c r="PMI685" s="43"/>
      <c r="PMJ685" s="44"/>
      <c r="PMK685" s="9"/>
      <c r="PML685" s="49"/>
      <c r="PMM685" s="49"/>
      <c r="PMN685" s="49"/>
      <c r="PMO685" s="50"/>
      <c r="PMP685" s="47"/>
      <c r="PMQ685" s="47"/>
      <c r="PMR685" s="47"/>
      <c r="PMS685" s="48"/>
      <c r="PMT685" s="43"/>
      <c r="PMU685" s="44"/>
      <c r="PMV685" s="9"/>
      <c r="PMW685" s="49"/>
      <c r="PMX685" s="49"/>
      <c r="PMY685" s="49"/>
      <c r="PMZ685" s="50"/>
      <c r="PNA685" s="47"/>
      <c r="PNB685" s="47"/>
      <c r="PNC685" s="47"/>
      <c r="PND685" s="48"/>
      <c r="PNE685" s="43"/>
      <c r="PNF685" s="44"/>
      <c r="PNG685" s="9"/>
      <c r="PNH685" s="49"/>
      <c r="PNI685" s="49"/>
      <c r="PNJ685" s="49"/>
      <c r="PNK685" s="50"/>
      <c r="PNL685" s="47"/>
      <c r="PNM685" s="47"/>
      <c r="PNN685" s="47"/>
      <c r="PNO685" s="48"/>
      <c r="PNP685" s="43"/>
      <c r="PNQ685" s="44"/>
      <c r="PNR685" s="9"/>
      <c r="PNS685" s="49"/>
      <c r="PNT685" s="49"/>
      <c r="PNU685" s="49"/>
      <c r="PNV685" s="50"/>
      <c r="PNW685" s="47"/>
      <c r="PNX685" s="47"/>
      <c r="PNY685" s="47"/>
      <c r="PNZ685" s="48"/>
      <c r="POA685" s="43"/>
      <c r="POB685" s="44"/>
      <c r="POC685" s="9"/>
      <c r="POD685" s="49"/>
      <c r="POE685" s="49"/>
      <c r="POF685" s="49"/>
      <c r="POG685" s="50"/>
      <c r="POH685" s="47"/>
      <c r="POI685" s="47"/>
      <c r="POJ685" s="47"/>
      <c r="POK685" s="48"/>
      <c r="POL685" s="43"/>
      <c r="POM685" s="44"/>
      <c r="PON685" s="9"/>
      <c r="POO685" s="49"/>
      <c r="POP685" s="49"/>
      <c r="POQ685" s="49"/>
      <c r="POR685" s="50"/>
      <c r="POS685" s="47"/>
      <c r="POT685" s="47"/>
      <c r="POU685" s="47"/>
      <c r="POV685" s="48"/>
      <c r="POW685" s="43"/>
      <c r="POX685" s="44"/>
      <c r="POY685" s="9"/>
      <c r="POZ685" s="49"/>
      <c r="PPA685" s="49"/>
      <c r="PPB685" s="49"/>
      <c r="PPC685" s="50"/>
      <c r="PPD685" s="47"/>
      <c r="PPE685" s="47"/>
      <c r="PPF685" s="47"/>
      <c r="PPG685" s="48"/>
      <c r="PPH685" s="43"/>
      <c r="PPI685" s="44"/>
      <c r="PPJ685" s="9"/>
      <c r="PPK685" s="49"/>
      <c r="PPL685" s="49"/>
      <c r="PPM685" s="49"/>
      <c r="PPN685" s="50"/>
      <c r="PPO685" s="47"/>
      <c r="PPP685" s="47"/>
      <c r="PPQ685" s="47"/>
      <c r="PPR685" s="48"/>
      <c r="PPS685" s="43"/>
      <c r="PPT685" s="44"/>
      <c r="PPU685" s="9"/>
      <c r="PPV685" s="49"/>
      <c r="PPW685" s="49"/>
      <c r="PPX685" s="49"/>
      <c r="PPY685" s="50"/>
      <c r="PPZ685" s="47"/>
      <c r="PQA685" s="47"/>
      <c r="PQB685" s="47"/>
      <c r="PQC685" s="48"/>
      <c r="PQD685" s="43"/>
      <c r="PQE685" s="44"/>
      <c r="PQF685" s="9"/>
      <c r="PQG685" s="49"/>
      <c r="PQH685" s="49"/>
      <c r="PQI685" s="49"/>
      <c r="PQJ685" s="50"/>
      <c r="PQK685" s="47"/>
      <c r="PQL685" s="47"/>
      <c r="PQM685" s="47"/>
      <c r="PQN685" s="48"/>
      <c r="PQO685" s="43"/>
      <c r="PQP685" s="44"/>
      <c r="PQQ685" s="9"/>
      <c r="PQR685" s="49"/>
      <c r="PQS685" s="49"/>
      <c r="PQT685" s="49"/>
      <c r="PQU685" s="50"/>
      <c r="PQV685" s="47"/>
      <c r="PQW685" s="47"/>
      <c r="PQX685" s="47"/>
      <c r="PQY685" s="48"/>
      <c r="PQZ685" s="43"/>
      <c r="PRA685" s="44"/>
      <c r="PRB685" s="9"/>
      <c r="PRC685" s="49"/>
      <c r="PRD685" s="49"/>
      <c r="PRE685" s="49"/>
      <c r="PRF685" s="50"/>
      <c r="PRG685" s="47"/>
      <c r="PRH685" s="47"/>
      <c r="PRI685" s="47"/>
      <c r="PRJ685" s="48"/>
      <c r="PRK685" s="43"/>
      <c r="PRL685" s="44"/>
      <c r="PRM685" s="9"/>
      <c r="PRN685" s="49"/>
      <c r="PRO685" s="49"/>
      <c r="PRP685" s="49"/>
      <c r="PRQ685" s="50"/>
      <c r="PRR685" s="47"/>
      <c r="PRS685" s="47"/>
      <c r="PRT685" s="47"/>
      <c r="PRU685" s="48"/>
      <c r="PRV685" s="43"/>
      <c r="PRW685" s="44"/>
      <c r="PRX685" s="9"/>
      <c r="PRY685" s="49"/>
      <c r="PRZ685" s="49"/>
      <c r="PSA685" s="49"/>
      <c r="PSB685" s="50"/>
      <c r="PSC685" s="47"/>
      <c r="PSD685" s="47"/>
      <c r="PSE685" s="47"/>
      <c r="PSF685" s="48"/>
      <c r="PSG685" s="43"/>
      <c r="PSH685" s="44"/>
      <c r="PSI685" s="9"/>
      <c r="PSJ685" s="49"/>
      <c r="PSK685" s="49"/>
      <c r="PSL685" s="49"/>
      <c r="PSM685" s="50"/>
      <c r="PSN685" s="47"/>
      <c r="PSO685" s="47"/>
      <c r="PSP685" s="47"/>
      <c r="PSQ685" s="48"/>
      <c r="PSR685" s="43"/>
      <c r="PSS685" s="44"/>
      <c r="PST685" s="9"/>
      <c r="PSU685" s="49"/>
      <c r="PSV685" s="49"/>
      <c r="PSW685" s="49"/>
      <c r="PSX685" s="50"/>
      <c r="PSY685" s="47"/>
      <c r="PSZ685" s="47"/>
      <c r="PTA685" s="47"/>
      <c r="PTB685" s="48"/>
      <c r="PTC685" s="43"/>
      <c r="PTD685" s="44"/>
      <c r="PTE685" s="9"/>
      <c r="PTF685" s="49"/>
      <c r="PTG685" s="49"/>
      <c r="PTH685" s="49"/>
      <c r="PTI685" s="50"/>
      <c r="PTJ685" s="47"/>
      <c r="PTK685" s="47"/>
      <c r="PTL685" s="47"/>
      <c r="PTM685" s="48"/>
      <c r="PTN685" s="43"/>
      <c r="PTO685" s="44"/>
      <c r="PTP685" s="9"/>
      <c r="PTQ685" s="49"/>
      <c r="PTR685" s="49"/>
      <c r="PTS685" s="49"/>
      <c r="PTT685" s="50"/>
      <c r="PTU685" s="47"/>
      <c r="PTV685" s="47"/>
      <c r="PTW685" s="47"/>
      <c r="PTX685" s="48"/>
      <c r="PTY685" s="43"/>
      <c r="PTZ685" s="44"/>
      <c r="PUA685" s="9"/>
      <c r="PUB685" s="49"/>
      <c r="PUC685" s="49"/>
      <c r="PUD685" s="49"/>
      <c r="PUE685" s="50"/>
      <c r="PUF685" s="47"/>
      <c r="PUG685" s="47"/>
      <c r="PUH685" s="47"/>
      <c r="PUI685" s="48"/>
      <c r="PUJ685" s="43"/>
      <c r="PUK685" s="44"/>
      <c r="PUL685" s="9"/>
      <c r="PUM685" s="49"/>
      <c r="PUN685" s="49"/>
      <c r="PUO685" s="49"/>
      <c r="PUP685" s="50"/>
      <c r="PUQ685" s="47"/>
      <c r="PUR685" s="47"/>
      <c r="PUS685" s="47"/>
      <c r="PUT685" s="48"/>
      <c r="PUU685" s="43"/>
      <c r="PUV685" s="44"/>
      <c r="PUW685" s="9"/>
      <c r="PUX685" s="49"/>
      <c r="PUY685" s="49"/>
      <c r="PUZ685" s="49"/>
      <c r="PVA685" s="50"/>
      <c r="PVB685" s="47"/>
      <c r="PVC685" s="47"/>
      <c r="PVD685" s="47"/>
      <c r="PVE685" s="48"/>
      <c r="PVF685" s="43"/>
      <c r="PVG685" s="44"/>
      <c r="PVH685" s="9"/>
      <c r="PVI685" s="49"/>
      <c r="PVJ685" s="49"/>
      <c r="PVK685" s="49"/>
      <c r="PVL685" s="50"/>
      <c r="PVM685" s="47"/>
      <c r="PVN685" s="47"/>
      <c r="PVO685" s="47"/>
      <c r="PVP685" s="48"/>
      <c r="PVQ685" s="43"/>
      <c r="PVR685" s="44"/>
      <c r="PVS685" s="9"/>
      <c r="PVT685" s="49"/>
      <c r="PVU685" s="49"/>
      <c r="PVV685" s="49"/>
      <c r="PVW685" s="50"/>
      <c r="PVX685" s="47"/>
      <c r="PVY685" s="47"/>
      <c r="PVZ685" s="47"/>
      <c r="PWA685" s="48"/>
      <c r="PWB685" s="43"/>
      <c r="PWC685" s="44"/>
      <c r="PWD685" s="9"/>
      <c r="PWE685" s="49"/>
      <c r="PWF685" s="49"/>
      <c r="PWG685" s="49"/>
      <c r="PWH685" s="50"/>
      <c r="PWI685" s="47"/>
      <c r="PWJ685" s="47"/>
      <c r="PWK685" s="47"/>
      <c r="PWL685" s="48"/>
      <c r="PWM685" s="43"/>
      <c r="PWN685" s="44"/>
      <c r="PWO685" s="9"/>
      <c r="PWP685" s="49"/>
      <c r="PWQ685" s="49"/>
      <c r="PWR685" s="49"/>
      <c r="PWS685" s="50"/>
      <c r="PWT685" s="47"/>
      <c r="PWU685" s="47"/>
      <c r="PWV685" s="47"/>
      <c r="PWW685" s="48"/>
      <c r="PWX685" s="43"/>
      <c r="PWY685" s="44"/>
      <c r="PWZ685" s="9"/>
      <c r="PXA685" s="49"/>
      <c r="PXB685" s="49"/>
      <c r="PXC685" s="49"/>
      <c r="PXD685" s="50"/>
      <c r="PXE685" s="47"/>
      <c r="PXF685" s="47"/>
      <c r="PXG685" s="47"/>
      <c r="PXH685" s="48"/>
      <c r="PXI685" s="43"/>
      <c r="PXJ685" s="44"/>
      <c r="PXK685" s="9"/>
      <c r="PXL685" s="49"/>
      <c r="PXM685" s="49"/>
      <c r="PXN685" s="49"/>
      <c r="PXO685" s="50"/>
      <c r="PXP685" s="47"/>
      <c r="PXQ685" s="47"/>
      <c r="PXR685" s="47"/>
      <c r="PXS685" s="48"/>
      <c r="PXT685" s="43"/>
      <c r="PXU685" s="44"/>
      <c r="PXV685" s="9"/>
      <c r="PXW685" s="49"/>
      <c r="PXX685" s="49"/>
      <c r="PXY685" s="49"/>
      <c r="PXZ685" s="50"/>
      <c r="PYA685" s="47"/>
      <c r="PYB685" s="47"/>
      <c r="PYC685" s="47"/>
      <c r="PYD685" s="48"/>
      <c r="PYE685" s="43"/>
      <c r="PYF685" s="44"/>
      <c r="PYG685" s="9"/>
      <c r="PYH685" s="49"/>
      <c r="PYI685" s="49"/>
      <c r="PYJ685" s="49"/>
      <c r="PYK685" s="50"/>
      <c r="PYL685" s="47"/>
      <c r="PYM685" s="47"/>
      <c r="PYN685" s="47"/>
      <c r="PYO685" s="48"/>
      <c r="PYP685" s="43"/>
      <c r="PYQ685" s="44"/>
      <c r="PYR685" s="9"/>
      <c r="PYS685" s="49"/>
      <c r="PYT685" s="49"/>
      <c r="PYU685" s="49"/>
      <c r="PYV685" s="50"/>
      <c r="PYW685" s="47"/>
      <c r="PYX685" s="47"/>
      <c r="PYY685" s="47"/>
      <c r="PYZ685" s="48"/>
      <c r="PZA685" s="43"/>
      <c r="PZB685" s="44"/>
      <c r="PZC685" s="9"/>
      <c r="PZD685" s="49"/>
      <c r="PZE685" s="49"/>
      <c r="PZF685" s="49"/>
      <c r="PZG685" s="50"/>
      <c r="PZH685" s="47"/>
      <c r="PZI685" s="47"/>
      <c r="PZJ685" s="47"/>
      <c r="PZK685" s="48"/>
      <c r="PZL685" s="43"/>
      <c r="PZM685" s="44"/>
      <c r="PZN685" s="9"/>
      <c r="PZO685" s="49"/>
      <c r="PZP685" s="49"/>
      <c r="PZQ685" s="49"/>
      <c r="PZR685" s="50"/>
      <c r="PZS685" s="47"/>
      <c r="PZT685" s="47"/>
      <c r="PZU685" s="47"/>
      <c r="PZV685" s="48"/>
      <c r="PZW685" s="43"/>
      <c r="PZX685" s="44"/>
      <c r="PZY685" s="9"/>
      <c r="PZZ685" s="49"/>
      <c r="QAA685" s="49"/>
      <c r="QAB685" s="49"/>
      <c r="QAC685" s="50"/>
      <c r="QAD685" s="47"/>
      <c r="QAE685" s="47"/>
      <c r="QAF685" s="47"/>
      <c r="QAG685" s="48"/>
      <c r="QAH685" s="43"/>
      <c r="QAI685" s="44"/>
      <c r="QAJ685" s="9"/>
      <c r="QAK685" s="49"/>
      <c r="QAL685" s="49"/>
      <c r="QAM685" s="49"/>
      <c r="QAN685" s="50"/>
      <c r="QAO685" s="47"/>
      <c r="QAP685" s="47"/>
      <c r="QAQ685" s="47"/>
      <c r="QAR685" s="48"/>
      <c r="QAS685" s="43"/>
      <c r="QAT685" s="44"/>
      <c r="QAU685" s="9"/>
      <c r="QAV685" s="49"/>
      <c r="QAW685" s="49"/>
      <c r="QAX685" s="49"/>
      <c r="QAY685" s="50"/>
      <c r="QAZ685" s="47"/>
      <c r="QBA685" s="47"/>
      <c r="QBB685" s="47"/>
      <c r="QBC685" s="48"/>
      <c r="QBD685" s="43"/>
      <c r="QBE685" s="44"/>
      <c r="QBF685" s="9"/>
      <c r="QBG685" s="49"/>
      <c r="QBH685" s="49"/>
      <c r="QBI685" s="49"/>
      <c r="QBJ685" s="50"/>
      <c r="QBK685" s="47"/>
      <c r="QBL685" s="47"/>
      <c r="QBM685" s="47"/>
      <c r="QBN685" s="48"/>
      <c r="QBO685" s="43"/>
      <c r="QBP685" s="44"/>
      <c r="QBQ685" s="9"/>
      <c r="QBR685" s="49"/>
      <c r="QBS685" s="49"/>
      <c r="QBT685" s="49"/>
      <c r="QBU685" s="50"/>
      <c r="QBV685" s="47"/>
      <c r="QBW685" s="47"/>
      <c r="QBX685" s="47"/>
      <c r="QBY685" s="48"/>
      <c r="QBZ685" s="43"/>
      <c r="QCA685" s="44"/>
      <c r="QCB685" s="9"/>
      <c r="QCC685" s="49"/>
      <c r="QCD685" s="49"/>
      <c r="QCE685" s="49"/>
      <c r="QCF685" s="50"/>
      <c r="QCG685" s="47"/>
      <c r="QCH685" s="47"/>
      <c r="QCI685" s="47"/>
      <c r="QCJ685" s="48"/>
      <c r="QCK685" s="43"/>
      <c r="QCL685" s="44"/>
      <c r="QCM685" s="9"/>
      <c r="QCN685" s="49"/>
      <c r="QCO685" s="49"/>
      <c r="QCP685" s="49"/>
      <c r="QCQ685" s="50"/>
      <c r="QCR685" s="47"/>
      <c r="QCS685" s="47"/>
      <c r="QCT685" s="47"/>
      <c r="QCU685" s="48"/>
      <c r="QCV685" s="43"/>
      <c r="QCW685" s="44"/>
      <c r="QCX685" s="9"/>
      <c r="QCY685" s="49"/>
      <c r="QCZ685" s="49"/>
      <c r="QDA685" s="49"/>
      <c r="QDB685" s="50"/>
      <c r="QDC685" s="47"/>
      <c r="QDD685" s="47"/>
      <c r="QDE685" s="47"/>
      <c r="QDF685" s="48"/>
      <c r="QDG685" s="43"/>
      <c r="QDH685" s="44"/>
      <c r="QDI685" s="9"/>
      <c r="QDJ685" s="49"/>
      <c r="QDK685" s="49"/>
      <c r="QDL685" s="49"/>
      <c r="QDM685" s="50"/>
      <c r="QDN685" s="47"/>
      <c r="QDO685" s="47"/>
      <c r="QDP685" s="47"/>
      <c r="QDQ685" s="48"/>
      <c r="QDR685" s="43"/>
      <c r="QDS685" s="44"/>
      <c r="QDT685" s="9"/>
      <c r="QDU685" s="49"/>
      <c r="QDV685" s="49"/>
      <c r="QDW685" s="49"/>
      <c r="QDX685" s="50"/>
      <c r="QDY685" s="47"/>
      <c r="QDZ685" s="47"/>
      <c r="QEA685" s="47"/>
      <c r="QEB685" s="48"/>
      <c r="QEC685" s="43"/>
      <c r="QED685" s="44"/>
      <c r="QEE685" s="9"/>
      <c r="QEF685" s="49"/>
      <c r="QEG685" s="49"/>
      <c r="QEH685" s="49"/>
      <c r="QEI685" s="50"/>
      <c r="QEJ685" s="47"/>
      <c r="QEK685" s="47"/>
      <c r="QEL685" s="47"/>
      <c r="QEM685" s="48"/>
      <c r="QEN685" s="43"/>
      <c r="QEO685" s="44"/>
      <c r="QEP685" s="9"/>
      <c r="QEQ685" s="49"/>
      <c r="QER685" s="49"/>
      <c r="QES685" s="49"/>
      <c r="QET685" s="50"/>
      <c r="QEU685" s="47"/>
      <c r="QEV685" s="47"/>
      <c r="QEW685" s="47"/>
      <c r="QEX685" s="48"/>
      <c r="QEY685" s="43"/>
      <c r="QEZ685" s="44"/>
      <c r="QFA685" s="9"/>
      <c r="QFB685" s="49"/>
      <c r="QFC685" s="49"/>
      <c r="QFD685" s="49"/>
      <c r="QFE685" s="50"/>
      <c r="QFF685" s="47"/>
      <c r="QFG685" s="47"/>
      <c r="QFH685" s="47"/>
      <c r="QFI685" s="48"/>
      <c r="QFJ685" s="43"/>
      <c r="QFK685" s="44"/>
      <c r="QFL685" s="9"/>
      <c r="QFM685" s="49"/>
      <c r="QFN685" s="49"/>
      <c r="QFO685" s="49"/>
      <c r="QFP685" s="50"/>
      <c r="QFQ685" s="47"/>
      <c r="QFR685" s="47"/>
      <c r="QFS685" s="47"/>
      <c r="QFT685" s="48"/>
      <c r="QFU685" s="43"/>
      <c r="QFV685" s="44"/>
      <c r="QFW685" s="9"/>
      <c r="QFX685" s="49"/>
      <c r="QFY685" s="49"/>
      <c r="QFZ685" s="49"/>
      <c r="QGA685" s="50"/>
      <c r="QGB685" s="47"/>
      <c r="QGC685" s="47"/>
      <c r="QGD685" s="47"/>
      <c r="QGE685" s="48"/>
      <c r="QGF685" s="43"/>
      <c r="QGG685" s="44"/>
      <c r="QGH685" s="9"/>
      <c r="QGI685" s="49"/>
      <c r="QGJ685" s="49"/>
      <c r="QGK685" s="49"/>
      <c r="QGL685" s="50"/>
      <c r="QGM685" s="47"/>
      <c r="QGN685" s="47"/>
      <c r="QGO685" s="47"/>
      <c r="QGP685" s="48"/>
      <c r="QGQ685" s="43"/>
      <c r="QGR685" s="44"/>
      <c r="QGS685" s="9"/>
      <c r="QGT685" s="49"/>
      <c r="QGU685" s="49"/>
      <c r="QGV685" s="49"/>
      <c r="QGW685" s="50"/>
      <c r="QGX685" s="47"/>
      <c r="QGY685" s="47"/>
      <c r="QGZ685" s="47"/>
      <c r="QHA685" s="48"/>
      <c r="QHB685" s="43"/>
      <c r="QHC685" s="44"/>
      <c r="QHD685" s="9"/>
      <c r="QHE685" s="49"/>
      <c r="QHF685" s="49"/>
      <c r="QHG685" s="49"/>
      <c r="QHH685" s="50"/>
      <c r="QHI685" s="47"/>
      <c r="QHJ685" s="47"/>
      <c r="QHK685" s="47"/>
      <c r="QHL685" s="48"/>
      <c r="QHM685" s="43"/>
      <c r="QHN685" s="44"/>
      <c r="QHO685" s="9"/>
      <c r="QHP685" s="49"/>
      <c r="QHQ685" s="49"/>
      <c r="QHR685" s="49"/>
      <c r="QHS685" s="50"/>
      <c r="QHT685" s="47"/>
      <c r="QHU685" s="47"/>
      <c r="QHV685" s="47"/>
      <c r="QHW685" s="48"/>
      <c r="QHX685" s="43"/>
      <c r="QHY685" s="44"/>
      <c r="QHZ685" s="9"/>
      <c r="QIA685" s="49"/>
      <c r="QIB685" s="49"/>
      <c r="QIC685" s="49"/>
      <c r="QID685" s="50"/>
      <c r="QIE685" s="47"/>
      <c r="QIF685" s="47"/>
      <c r="QIG685" s="47"/>
      <c r="QIH685" s="48"/>
      <c r="QII685" s="43"/>
      <c r="QIJ685" s="44"/>
      <c r="QIK685" s="9"/>
      <c r="QIL685" s="49"/>
      <c r="QIM685" s="49"/>
      <c r="QIN685" s="49"/>
      <c r="QIO685" s="50"/>
      <c r="QIP685" s="47"/>
      <c r="QIQ685" s="47"/>
      <c r="QIR685" s="47"/>
      <c r="QIS685" s="48"/>
      <c r="QIT685" s="43"/>
      <c r="QIU685" s="44"/>
      <c r="QIV685" s="9"/>
      <c r="QIW685" s="49"/>
      <c r="QIX685" s="49"/>
      <c r="QIY685" s="49"/>
      <c r="QIZ685" s="50"/>
      <c r="QJA685" s="47"/>
      <c r="QJB685" s="47"/>
      <c r="QJC685" s="47"/>
      <c r="QJD685" s="48"/>
      <c r="QJE685" s="43"/>
      <c r="QJF685" s="44"/>
      <c r="QJG685" s="9"/>
      <c r="QJH685" s="49"/>
      <c r="QJI685" s="49"/>
      <c r="QJJ685" s="49"/>
      <c r="QJK685" s="50"/>
      <c r="QJL685" s="47"/>
      <c r="QJM685" s="47"/>
      <c r="QJN685" s="47"/>
      <c r="QJO685" s="48"/>
      <c r="QJP685" s="43"/>
      <c r="QJQ685" s="44"/>
      <c r="QJR685" s="9"/>
      <c r="QJS685" s="49"/>
      <c r="QJT685" s="49"/>
      <c r="QJU685" s="49"/>
      <c r="QJV685" s="50"/>
      <c r="QJW685" s="47"/>
      <c r="QJX685" s="47"/>
      <c r="QJY685" s="47"/>
      <c r="QJZ685" s="48"/>
      <c r="QKA685" s="43"/>
      <c r="QKB685" s="44"/>
      <c r="QKC685" s="9"/>
      <c r="QKD685" s="49"/>
      <c r="QKE685" s="49"/>
      <c r="QKF685" s="49"/>
      <c r="QKG685" s="50"/>
      <c r="QKH685" s="47"/>
      <c r="QKI685" s="47"/>
      <c r="QKJ685" s="47"/>
      <c r="QKK685" s="48"/>
      <c r="QKL685" s="43"/>
      <c r="QKM685" s="44"/>
      <c r="QKN685" s="9"/>
      <c r="QKO685" s="49"/>
      <c r="QKP685" s="49"/>
      <c r="QKQ685" s="49"/>
      <c r="QKR685" s="50"/>
      <c r="QKS685" s="47"/>
      <c r="QKT685" s="47"/>
      <c r="QKU685" s="47"/>
      <c r="QKV685" s="48"/>
      <c r="QKW685" s="43"/>
      <c r="QKX685" s="44"/>
      <c r="QKY685" s="9"/>
      <c r="QKZ685" s="49"/>
      <c r="QLA685" s="49"/>
      <c r="QLB685" s="49"/>
      <c r="QLC685" s="50"/>
      <c r="QLD685" s="47"/>
      <c r="QLE685" s="47"/>
      <c r="QLF685" s="47"/>
      <c r="QLG685" s="48"/>
      <c r="QLH685" s="43"/>
      <c r="QLI685" s="44"/>
      <c r="QLJ685" s="9"/>
      <c r="QLK685" s="49"/>
      <c r="QLL685" s="49"/>
      <c r="QLM685" s="49"/>
      <c r="QLN685" s="50"/>
      <c r="QLO685" s="47"/>
      <c r="QLP685" s="47"/>
      <c r="QLQ685" s="47"/>
      <c r="QLR685" s="48"/>
      <c r="QLS685" s="43"/>
      <c r="QLT685" s="44"/>
      <c r="QLU685" s="9"/>
      <c r="QLV685" s="49"/>
      <c r="QLW685" s="49"/>
      <c r="QLX685" s="49"/>
      <c r="QLY685" s="50"/>
      <c r="QLZ685" s="47"/>
      <c r="QMA685" s="47"/>
      <c r="QMB685" s="47"/>
      <c r="QMC685" s="48"/>
      <c r="QMD685" s="43"/>
      <c r="QME685" s="44"/>
      <c r="QMF685" s="9"/>
      <c r="QMG685" s="49"/>
      <c r="QMH685" s="49"/>
      <c r="QMI685" s="49"/>
      <c r="QMJ685" s="50"/>
      <c r="QMK685" s="47"/>
      <c r="QML685" s="47"/>
      <c r="QMM685" s="47"/>
      <c r="QMN685" s="48"/>
      <c r="QMO685" s="43"/>
      <c r="QMP685" s="44"/>
      <c r="QMQ685" s="9"/>
      <c r="QMR685" s="49"/>
      <c r="QMS685" s="49"/>
      <c r="QMT685" s="49"/>
      <c r="QMU685" s="50"/>
      <c r="QMV685" s="47"/>
      <c r="QMW685" s="47"/>
      <c r="QMX685" s="47"/>
      <c r="QMY685" s="48"/>
      <c r="QMZ685" s="43"/>
      <c r="QNA685" s="44"/>
      <c r="QNB685" s="9"/>
      <c r="QNC685" s="49"/>
      <c r="QND685" s="49"/>
      <c r="QNE685" s="49"/>
      <c r="QNF685" s="50"/>
      <c r="QNG685" s="47"/>
      <c r="QNH685" s="47"/>
      <c r="QNI685" s="47"/>
      <c r="QNJ685" s="48"/>
      <c r="QNK685" s="43"/>
      <c r="QNL685" s="44"/>
      <c r="QNM685" s="9"/>
      <c r="QNN685" s="49"/>
      <c r="QNO685" s="49"/>
      <c r="QNP685" s="49"/>
      <c r="QNQ685" s="50"/>
      <c r="QNR685" s="47"/>
      <c r="QNS685" s="47"/>
      <c r="QNT685" s="47"/>
      <c r="QNU685" s="48"/>
      <c r="QNV685" s="43"/>
      <c r="QNW685" s="44"/>
      <c r="QNX685" s="9"/>
      <c r="QNY685" s="49"/>
      <c r="QNZ685" s="49"/>
      <c r="QOA685" s="49"/>
      <c r="QOB685" s="50"/>
      <c r="QOC685" s="47"/>
      <c r="QOD685" s="47"/>
      <c r="QOE685" s="47"/>
      <c r="QOF685" s="48"/>
      <c r="QOG685" s="43"/>
      <c r="QOH685" s="44"/>
      <c r="QOI685" s="9"/>
      <c r="QOJ685" s="49"/>
      <c r="QOK685" s="49"/>
      <c r="QOL685" s="49"/>
      <c r="QOM685" s="50"/>
      <c r="QON685" s="47"/>
      <c r="QOO685" s="47"/>
      <c r="QOP685" s="47"/>
      <c r="QOQ685" s="48"/>
      <c r="QOR685" s="43"/>
      <c r="QOS685" s="44"/>
      <c r="QOT685" s="9"/>
      <c r="QOU685" s="49"/>
      <c r="QOV685" s="49"/>
      <c r="QOW685" s="49"/>
      <c r="QOX685" s="50"/>
      <c r="QOY685" s="47"/>
      <c r="QOZ685" s="47"/>
      <c r="QPA685" s="47"/>
      <c r="QPB685" s="48"/>
      <c r="QPC685" s="43"/>
      <c r="QPD685" s="44"/>
      <c r="QPE685" s="9"/>
      <c r="QPF685" s="49"/>
      <c r="QPG685" s="49"/>
      <c r="QPH685" s="49"/>
      <c r="QPI685" s="50"/>
      <c r="QPJ685" s="47"/>
      <c r="QPK685" s="47"/>
      <c r="QPL685" s="47"/>
      <c r="QPM685" s="48"/>
      <c r="QPN685" s="43"/>
      <c r="QPO685" s="44"/>
      <c r="QPP685" s="9"/>
      <c r="QPQ685" s="49"/>
      <c r="QPR685" s="49"/>
      <c r="QPS685" s="49"/>
      <c r="QPT685" s="50"/>
      <c r="QPU685" s="47"/>
      <c r="QPV685" s="47"/>
      <c r="QPW685" s="47"/>
      <c r="QPX685" s="48"/>
      <c r="QPY685" s="43"/>
      <c r="QPZ685" s="44"/>
      <c r="QQA685" s="9"/>
      <c r="QQB685" s="49"/>
      <c r="QQC685" s="49"/>
      <c r="QQD685" s="49"/>
      <c r="QQE685" s="50"/>
      <c r="QQF685" s="47"/>
      <c r="QQG685" s="47"/>
      <c r="QQH685" s="47"/>
      <c r="QQI685" s="48"/>
      <c r="QQJ685" s="43"/>
      <c r="QQK685" s="44"/>
      <c r="QQL685" s="9"/>
      <c r="QQM685" s="49"/>
      <c r="QQN685" s="49"/>
      <c r="QQO685" s="49"/>
      <c r="QQP685" s="50"/>
      <c r="QQQ685" s="47"/>
      <c r="QQR685" s="47"/>
      <c r="QQS685" s="47"/>
      <c r="QQT685" s="48"/>
      <c r="QQU685" s="43"/>
      <c r="QQV685" s="44"/>
      <c r="QQW685" s="9"/>
      <c r="QQX685" s="49"/>
      <c r="QQY685" s="49"/>
      <c r="QQZ685" s="49"/>
      <c r="QRA685" s="50"/>
      <c r="QRB685" s="47"/>
      <c r="QRC685" s="47"/>
      <c r="QRD685" s="47"/>
      <c r="QRE685" s="48"/>
      <c r="QRF685" s="43"/>
      <c r="QRG685" s="44"/>
      <c r="QRH685" s="9"/>
      <c r="QRI685" s="49"/>
      <c r="QRJ685" s="49"/>
      <c r="QRK685" s="49"/>
      <c r="QRL685" s="50"/>
      <c r="QRM685" s="47"/>
      <c r="QRN685" s="47"/>
      <c r="QRO685" s="47"/>
      <c r="QRP685" s="48"/>
      <c r="QRQ685" s="43"/>
      <c r="QRR685" s="44"/>
      <c r="QRS685" s="9"/>
      <c r="QRT685" s="49"/>
      <c r="QRU685" s="49"/>
      <c r="QRV685" s="49"/>
      <c r="QRW685" s="50"/>
      <c r="QRX685" s="47"/>
      <c r="QRY685" s="47"/>
      <c r="QRZ685" s="47"/>
      <c r="QSA685" s="48"/>
      <c r="QSB685" s="43"/>
      <c r="QSC685" s="44"/>
      <c r="QSD685" s="9"/>
      <c r="QSE685" s="49"/>
      <c r="QSF685" s="49"/>
      <c r="QSG685" s="49"/>
      <c r="QSH685" s="50"/>
      <c r="QSI685" s="47"/>
      <c r="QSJ685" s="47"/>
      <c r="QSK685" s="47"/>
      <c r="QSL685" s="48"/>
      <c r="QSM685" s="43"/>
      <c r="QSN685" s="44"/>
      <c r="QSO685" s="9"/>
      <c r="QSP685" s="49"/>
      <c r="QSQ685" s="49"/>
      <c r="QSR685" s="49"/>
      <c r="QSS685" s="50"/>
      <c r="QST685" s="47"/>
      <c r="QSU685" s="47"/>
      <c r="QSV685" s="47"/>
      <c r="QSW685" s="48"/>
      <c r="QSX685" s="43"/>
      <c r="QSY685" s="44"/>
      <c r="QSZ685" s="9"/>
      <c r="QTA685" s="49"/>
      <c r="QTB685" s="49"/>
      <c r="QTC685" s="49"/>
      <c r="QTD685" s="50"/>
      <c r="QTE685" s="47"/>
      <c r="QTF685" s="47"/>
      <c r="QTG685" s="47"/>
      <c r="QTH685" s="48"/>
      <c r="QTI685" s="43"/>
      <c r="QTJ685" s="44"/>
      <c r="QTK685" s="9"/>
      <c r="QTL685" s="49"/>
      <c r="QTM685" s="49"/>
      <c r="QTN685" s="49"/>
      <c r="QTO685" s="50"/>
      <c r="QTP685" s="47"/>
      <c r="QTQ685" s="47"/>
      <c r="QTR685" s="47"/>
      <c r="QTS685" s="48"/>
      <c r="QTT685" s="43"/>
      <c r="QTU685" s="44"/>
      <c r="QTV685" s="9"/>
      <c r="QTW685" s="49"/>
      <c r="QTX685" s="49"/>
      <c r="QTY685" s="49"/>
      <c r="QTZ685" s="50"/>
      <c r="QUA685" s="47"/>
      <c r="QUB685" s="47"/>
      <c r="QUC685" s="47"/>
      <c r="QUD685" s="48"/>
      <c r="QUE685" s="43"/>
      <c r="QUF685" s="44"/>
      <c r="QUG685" s="9"/>
      <c r="QUH685" s="49"/>
      <c r="QUI685" s="49"/>
      <c r="QUJ685" s="49"/>
      <c r="QUK685" s="50"/>
      <c r="QUL685" s="47"/>
      <c r="QUM685" s="47"/>
      <c r="QUN685" s="47"/>
      <c r="QUO685" s="48"/>
      <c r="QUP685" s="43"/>
      <c r="QUQ685" s="44"/>
      <c r="QUR685" s="9"/>
      <c r="QUS685" s="49"/>
      <c r="QUT685" s="49"/>
      <c r="QUU685" s="49"/>
      <c r="QUV685" s="50"/>
      <c r="QUW685" s="47"/>
      <c r="QUX685" s="47"/>
      <c r="QUY685" s="47"/>
      <c r="QUZ685" s="48"/>
      <c r="QVA685" s="43"/>
      <c r="QVB685" s="44"/>
      <c r="QVC685" s="9"/>
      <c r="QVD685" s="49"/>
      <c r="QVE685" s="49"/>
      <c r="QVF685" s="49"/>
      <c r="QVG685" s="50"/>
      <c r="QVH685" s="47"/>
      <c r="QVI685" s="47"/>
      <c r="QVJ685" s="47"/>
      <c r="QVK685" s="48"/>
      <c r="QVL685" s="43"/>
      <c r="QVM685" s="44"/>
      <c r="QVN685" s="9"/>
      <c r="QVO685" s="49"/>
      <c r="QVP685" s="49"/>
      <c r="QVQ685" s="49"/>
      <c r="QVR685" s="50"/>
      <c r="QVS685" s="47"/>
      <c r="QVT685" s="47"/>
      <c r="QVU685" s="47"/>
      <c r="QVV685" s="48"/>
      <c r="QVW685" s="43"/>
      <c r="QVX685" s="44"/>
      <c r="QVY685" s="9"/>
      <c r="QVZ685" s="49"/>
      <c r="QWA685" s="49"/>
      <c r="QWB685" s="49"/>
      <c r="QWC685" s="50"/>
      <c r="QWD685" s="47"/>
      <c r="QWE685" s="47"/>
      <c r="QWF685" s="47"/>
      <c r="QWG685" s="48"/>
      <c r="QWH685" s="43"/>
      <c r="QWI685" s="44"/>
      <c r="QWJ685" s="9"/>
      <c r="QWK685" s="49"/>
      <c r="QWL685" s="49"/>
      <c r="QWM685" s="49"/>
      <c r="QWN685" s="50"/>
      <c r="QWO685" s="47"/>
      <c r="QWP685" s="47"/>
      <c r="QWQ685" s="47"/>
      <c r="QWR685" s="48"/>
      <c r="QWS685" s="43"/>
      <c r="QWT685" s="44"/>
      <c r="QWU685" s="9"/>
      <c r="QWV685" s="49"/>
      <c r="QWW685" s="49"/>
      <c r="QWX685" s="49"/>
      <c r="QWY685" s="50"/>
      <c r="QWZ685" s="47"/>
      <c r="QXA685" s="47"/>
      <c r="QXB685" s="47"/>
      <c r="QXC685" s="48"/>
      <c r="QXD685" s="43"/>
      <c r="QXE685" s="44"/>
      <c r="QXF685" s="9"/>
      <c r="QXG685" s="49"/>
      <c r="QXH685" s="49"/>
      <c r="QXI685" s="49"/>
      <c r="QXJ685" s="50"/>
      <c r="QXK685" s="47"/>
      <c r="QXL685" s="47"/>
      <c r="QXM685" s="47"/>
      <c r="QXN685" s="48"/>
      <c r="QXO685" s="43"/>
      <c r="QXP685" s="44"/>
      <c r="QXQ685" s="9"/>
      <c r="QXR685" s="49"/>
      <c r="QXS685" s="49"/>
      <c r="QXT685" s="49"/>
      <c r="QXU685" s="50"/>
      <c r="QXV685" s="47"/>
      <c r="QXW685" s="47"/>
      <c r="QXX685" s="47"/>
      <c r="QXY685" s="48"/>
      <c r="QXZ685" s="43"/>
      <c r="QYA685" s="44"/>
      <c r="QYB685" s="9"/>
      <c r="QYC685" s="49"/>
      <c r="QYD685" s="49"/>
      <c r="QYE685" s="49"/>
      <c r="QYF685" s="50"/>
      <c r="QYG685" s="47"/>
      <c r="QYH685" s="47"/>
      <c r="QYI685" s="47"/>
      <c r="QYJ685" s="48"/>
      <c r="QYK685" s="43"/>
      <c r="QYL685" s="44"/>
      <c r="QYM685" s="9"/>
      <c r="QYN685" s="49"/>
      <c r="QYO685" s="49"/>
      <c r="QYP685" s="49"/>
      <c r="QYQ685" s="50"/>
      <c r="QYR685" s="47"/>
      <c r="QYS685" s="47"/>
      <c r="QYT685" s="47"/>
      <c r="QYU685" s="48"/>
      <c r="QYV685" s="43"/>
      <c r="QYW685" s="44"/>
      <c r="QYX685" s="9"/>
      <c r="QYY685" s="49"/>
      <c r="QYZ685" s="49"/>
      <c r="QZA685" s="49"/>
      <c r="QZB685" s="50"/>
      <c r="QZC685" s="47"/>
      <c r="QZD685" s="47"/>
      <c r="QZE685" s="47"/>
      <c r="QZF685" s="48"/>
      <c r="QZG685" s="43"/>
      <c r="QZH685" s="44"/>
      <c r="QZI685" s="9"/>
      <c r="QZJ685" s="49"/>
      <c r="QZK685" s="49"/>
      <c r="QZL685" s="49"/>
      <c r="QZM685" s="50"/>
      <c r="QZN685" s="47"/>
      <c r="QZO685" s="47"/>
      <c r="QZP685" s="47"/>
      <c r="QZQ685" s="48"/>
      <c r="QZR685" s="43"/>
      <c r="QZS685" s="44"/>
      <c r="QZT685" s="9"/>
      <c r="QZU685" s="49"/>
      <c r="QZV685" s="49"/>
      <c r="QZW685" s="49"/>
      <c r="QZX685" s="50"/>
      <c r="QZY685" s="47"/>
      <c r="QZZ685" s="47"/>
      <c r="RAA685" s="47"/>
      <c r="RAB685" s="48"/>
      <c r="RAC685" s="43"/>
      <c r="RAD685" s="44"/>
      <c r="RAE685" s="9"/>
      <c r="RAF685" s="49"/>
      <c r="RAG685" s="49"/>
      <c r="RAH685" s="49"/>
      <c r="RAI685" s="50"/>
      <c r="RAJ685" s="47"/>
      <c r="RAK685" s="47"/>
      <c r="RAL685" s="47"/>
      <c r="RAM685" s="48"/>
      <c r="RAN685" s="43"/>
      <c r="RAO685" s="44"/>
      <c r="RAP685" s="9"/>
      <c r="RAQ685" s="49"/>
      <c r="RAR685" s="49"/>
      <c r="RAS685" s="49"/>
      <c r="RAT685" s="50"/>
      <c r="RAU685" s="47"/>
      <c r="RAV685" s="47"/>
      <c r="RAW685" s="47"/>
      <c r="RAX685" s="48"/>
      <c r="RAY685" s="43"/>
      <c r="RAZ685" s="44"/>
      <c r="RBA685" s="9"/>
      <c r="RBB685" s="49"/>
      <c r="RBC685" s="49"/>
      <c r="RBD685" s="49"/>
      <c r="RBE685" s="50"/>
      <c r="RBF685" s="47"/>
      <c r="RBG685" s="47"/>
      <c r="RBH685" s="47"/>
      <c r="RBI685" s="48"/>
      <c r="RBJ685" s="43"/>
      <c r="RBK685" s="44"/>
      <c r="RBL685" s="9"/>
      <c r="RBM685" s="49"/>
      <c r="RBN685" s="49"/>
      <c r="RBO685" s="49"/>
      <c r="RBP685" s="50"/>
      <c r="RBQ685" s="47"/>
      <c r="RBR685" s="47"/>
      <c r="RBS685" s="47"/>
      <c r="RBT685" s="48"/>
      <c r="RBU685" s="43"/>
      <c r="RBV685" s="44"/>
      <c r="RBW685" s="9"/>
      <c r="RBX685" s="49"/>
      <c r="RBY685" s="49"/>
      <c r="RBZ685" s="49"/>
      <c r="RCA685" s="50"/>
      <c r="RCB685" s="47"/>
      <c r="RCC685" s="47"/>
      <c r="RCD685" s="47"/>
      <c r="RCE685" s="48"/>
      <c r="RCF685" s="43"/>
      <c r="RCG685" s="44"/>
      <c r="RCH685" s="9"/>
      <c r="RCI685" s="49"/>
      <c r="RCJ685" s="49"/>
      <c r="RCK685" s="49"/>
      <c r="RCL685" s="50"/>
      <c r="RCM685" s="47"/>
      <c r="RCN685" s="47"/>
      <c r="RCO685" s="47"/>
      <c r="RCP685" s="48"/>
      <c r="RCQ685" s="43"/>
      <c r="RCR685" s="44"/>
      <c r="RCS685" s="9"/>
      <c r="RCT685" s="49"/>
      <c r="RCU685" s="49"/>
      <c r="RCV685" s="49"/>
      <c r="RCW685" s="50"/>
      <c r="RCX685" s="47"/>
      <c r="RCY685" s="47"/>
      <c r="RCZ685" s="47"/>
      <c r="RDA685" s="48"/>
      <c r="RDB685" s="43"/>
      <c r="RDC685" s="44"/>
      <c r="RDD685" s="9"/>
      <c r="RDE685" s="49"/>
      <c r="RDF685" s="49"/>
      <c r="RDG685" s="49"/>
      <c r="RDH685" s="50"/>
      <c r="RDI685" s="47"/>
      <c r="RDJ685" s="47"/>
      <c r="RDK685" s="47"/>
      <c r="RDL685" s="48"/>
      <c r="RDM685" s="43"/>
      <c r="RDN685" s="44"/>
      <c r="RDO685" s="9"/>
      <c r="RDP685" s="49"/>
      <c r="RDQ685" s="49"/>
      <c r="RDR685" s="49"/>
      <c r="RDS685" s="50"/>
      <c r="RDT685" s="47"/>
      <c r="RDU685" s="47"/>
      <c r="RDV685" s="47"/>
      <c r="RDW685" s="48"/>
      <c r="RDX685" s="43"/>
      <c r="RDY685" s="44"/>
      <c r="RDZ685" s="9"/>
      <c r="REA685" s="49"/>
      <c r="REB685" s="49"/>
      <c r="REC685" s="49"/>
      <c r="RED685" s="50"/>
      <c r="REE685" s="47"/>
      <c r="REF685" s="47"/>
      <c r="REG685" s="47"/>
      <c r="REH685" s="48"/>
      <c r="REI685" s="43"/>
      <c r="REJ685" s="44"/>
      <c r="REK685" s="9"/>
      <c r="REL685" s="49"/>
      <c r="REM685" s="49"/>
      <c r="REN685" s="49"/>
      <c r="REO685" s="50"/>
      <c r="REP685" s="47"/>
      <c r="REQ685" s="47"/>
      <c r="RER685" s="47"/>
      <c r="RES685" s="48"/>
      <c r="RET685" s="43"/>
      <c r="REU685" s="44"/>
      <c r="REV685" s="9"/>
      <c r="REW685" s="49"/>
      <c r="REX685" s="49"/>
      <c r="REY685" s="49"/>
      <c r="REZ685" s="50"/>
      <c r="RFA685" s="47"/>
      <c r="RFB685" s="47"/>
      <c r="RFC685" s="47"/>
      <c r="RFD685" s="48"/>
      <c r="RFE685" s="43"/>
      <c r="RFF685" s="44"/>
      <c r="RFG685" s="9"/>
      <c r="RFH685" s="49"/>
      <c r="RFI685" s="49"/>
      <c r="RFJ685" s="49"/>
      <c r="RFK685" s="50"/>
      <c r="RFL685" s="47"/>
      <c r="RFM685" s="47"/>
      <c r="RFN685" s="47"/>
      <c r="RFO685" s="48"/>
      <c r="RFP685" s="43"/>
      <c r="RFQ685" s="44"/>
      <c r="RFR685" s="9"/>
      <c r="RFS685" s="49"/>
      <c r="RFT685" s="49"/>
      <c r="RFU685" s="49"/>
      <c r="RFV685" s="50"/>
      <c r="RFW685" s="47"/>
      <c r="RFX685" s="47"/>
      <c r="RFY685" s="47"/>
      <c r="RFZ685" s="48"/>
      <c r="RGA685" s="43"/>
      <c r="RGB685" s="44"/>
      <c r="RGC685" s="9"/>
      <c r="RGD685" s="49"/>
      <c r="RGE685" s="49"/>
      <c r="RGF685" s="49"/>
      <c r="RGG685" s="50"/>
      <c r="RGH685" s="47"/>
      <c r="RGI685" s="47"/>
      <c r="RGJ685" s="47"/>
      <c r="RGK685" s="48"/>
      <c r="RGL685" s="43"/>
      <c r="RGM685" s="44"/>
      <c r="RGN685" s="9"/>
      <c r="RGO685" s="49"/>
      <c r="RGP685" s="49"/>
      <c r="RGQ685" s="49"/>
      <c r="RGR685" s="50"/>
      <c r="RGS685" s="47"/>
      <c r="RGT685" s="47"/>
      <c r="RGU685" s="47"/>
      <c r="RGV685" s="48"/>
      <c r="RGW685" s="43"/>
      <c r="RGX685" s="44"/>
      <c r="RGY685" s="9"/>
      <c r="RGZ685" s="49"/>
      <c r="RHA685" s="49"/>
      <c r="RHB685" s="49"/>
      <c r="RHC685" s="50"/>
      <c r="RHD685" s="47"/>
      <c r="RHE685" s="47"/>
      <c r="RHF685" s="47"/>
      <c r="RHG685" s="48"/>
      <c r="RHH685" s="43"/>
      <c r="RHI685" s="44"/>
      <c r="RHJ685" s="9"/>
      <c r="RHK685" s="49"/>
      <c r="RHL685" s="49"/>
      <c r="RHM685" s="49"/>
      <c r="RHN685" s="50"/>
      <c r="RHO685" s="47"/>
      <c r="RHP685" s="47"/>
      <c r="RHQ685" s="47"/>
      <c r="RHR685" s="48"/>
      <c r="RHS685" s="43"/>
      <c r="RHT685" s="44"/>
      <c r="RHU685" s="9"/>
      <c r="RHV685" s="49"/>
      <c r="RHW685" s="49"/>
      <c r="RHX685" s="49"/>
      <c r="RHY685" s="50"/>
      <c r="RHZ685" s="47"/>
      <c r="RIA685" s="47"/>
      <c r="RIB685" s="47"/>
      <c r="RIC685" s="48"/>
      <c r="RID685" s="43"/>
      <c r="RIE685" s="44"/>
      <c r="RIF685" s="9"/>
      <c r="RIG685" s="49"/>
      <c r="RIH685" s="49"/>
      <c r="RII685" s="49"/>
      <c r="RIJ685" s="50"/>
      <c r="RIK685" s="47"/>
      <c r="RIL685" s="47"/>
      <c r="RIM685" s="47"/>
      <c r="RIN685" s="48"/>
      <c r="RIO685" s="43"/>
      <c r="RIP685" s="44"/>
      <c r="RIQ685" s="9"/>
      <c r="RIR685" s="49"/>
      <c r="RIS685" s="49"/>
      <c r="RIT685" s="49"/>
      <c r="RIU685" s="50"/>
      <c r="RIV685" s="47"/>
      <c r="RIW685" s="47"/>
      <c r="RIX685" s="47"/>
      <c r="RIY685" s="48"/>
      <c r="RIZ685" s="43"/>
      <c r="RJA685" s="44"/>
      <c r="RJB685" s="9"/>
      <c r="RJC685" s="49"/>
      <c r="RJD685" s="49"/>
      <c r="RJE685" s="49"/>
      <c r="RJF685" s="50"/>
      <c r="RJG685" s="47"/>
      <c r="RJH685" s="47"/>
      <c r="RJI685" s="47"/>
      <c r="RJJ685" s="48"/>
      <c r="RJK685" s="43"/>
      <c r="RJL685" s="44"/>
      <c r="RJM685" s="9"/>
      <c r="RJN685" s="49"/>
      <c r="RJO685" s="49"/>
      <c r="RJP685" s="49"/>
      <c r="RJQ685" s="50"/>
      <c r="RJR685" s="47"/>
      <c r="RJS685" s="47"/>
      <c r="RJT685" s="47"/>
      <c r="RJU685" s="48"/>
      <c r="RJV685" s="43"/>
      <c r="RJW685" s="44"/>
      <c r="RJX685" s="9"/>
      <c r="RJY685" s="49"/>
      <c r="RJZ685" s="49"/>
      <c r="RKA685" s="49"/>
      <c r="RKB685" s="50"/>
      <c r="RKC685" s="47"/>
      <c r="RKD685" s="47"/>
      <c r="RKE685" s="47"/>
      <c r="RKF685" s="48"/>
      <c r="RKG685" s="43"/>
      <c r="RKH685" s="44"/>
      <c r="RKI685" s="9"/>
      <c r="RKJ685" s="49"/>
      <c r="RKK685" s="49"/>
      <c r="RKL685" s="49"/>
      <c r="RKM685" s="50"/>
      <c r="RKN685" s="47"/>
      <c r="RKO685" s="47"/>
      <c r="RKP685" s="47"/>
      <c r="RKQ685" s="48"/>
      <c r="RKR685" s="43"/>
      <c r="RKS685" s="44"/>
      <c r="RKT685" s="9"/>
      <c r="RKU685" s="49"/>
      <c r="RKV685" s="49"/>
      <c r="RKW685" s="49"/>
      <c r="RKX685" s="50"/>
      <c r="RKY685" s="47"/>
      <c r="RKZ685" s="47"/>
      <c r="RLA685" s="47"/>
      <c r="RLB685" s="48"/>
      <c r="RLC685" s="43"/>
      <c r="RLD685" s="44"/>
      <c r="RLE685" s="9"/>
      <c r="RLF685" s="49"/>
      <c r="RLG685" s="49"/>
      <c r="RLH685" s="49"/>
      <c r="RLI685" s="50"/>
      <c r="RLJ685" s="47"/>
      <c r="RLK685" s="47"/>
      <c r="RLL685" s="47"/>
      <c r="RLM685" s="48"/>
      <c r="RLN685" s="43"/>
      <c r="RLO685" s="44"/>
      <c r="RLP685" s="9"/>
      <c r="RLQ685" s="49"/>
      <c r="RLR685" s="49"/>
      <c r="RLS685" s="49"/>
      <c r="RLT685" s="50"/>
      <c r="RLU685" s="47"/>
      <c r="RLV685" s="47"/>
      <c r="RLW685" s="47"/>
      <c r="RLX685" s="48"/>
      <c r="RLY685" s="43"/>
      <c r="RLZ685" s="44"/>
      <c r="RMA685" s="9"/>
      <c r="RMB685" s="49"/>
      <c r="RMC685" s="49"/>
      <c r="RMD685" s="49"/>
      <c r="RME685" s="50"/>
      <c r="RMF685" s="47"/>
      <c r="RMG685" s="47"/>
      <c r="RMH685" s="47"/>
      <c r="RMI685" s="48"/>
      <c r="RMJ685" s="43"/>
      <c r="RMK685" s="44"/>
      <c r="RML685" s="9"/>
      <c r="RMM685" s="49"/>
      <c r="RMN685" s="49"/>
      <c r="RMO685" s="49"/>
      <c r="RMP685" s="50"/>
      <c r="RMQ685" s="47"/>
      <c r="RMR685" s="47"/>
      <c r="RMS685" s="47"/>
      <c r="RMT685" s="48"/>
      <c r="RMU685" s="43"/>
      <c r="RMV685" s="44"/>
      <c r="RMW685" s="9"/>
      <c r="RMX685" s="49"/>
      <c r="RMY685" s="49"/>
      <c r="RMZ685" s="49"/>
      <c r="RNA685" s="50"/>
      <c r="RNB685" s="47"/>
      <c r="RNC685" s="47"/>
      <c r="RND685" s="47"/>
      <c r="RNE685" s="48"/>
      <c r="RNF685" s="43"/>
      <c r="RNG685" s="44"/>
      <c r="RNH685" s="9"/>
      <c r="RNI685" s="49"/>
      <c r="RNJ685" s="49"/>
      <c r="RNK685" s="49"/>
      <c r="RNL685" s="50"/>
      <c r="RNM685" s="47"/>
      <c r="RNN685" s="47"/>
      <c r="RNO685" s="47"/>
      <c r="RNP685" s="48"/>
      <c r="RNQ685" s="43"/>
      <c r="RNR685" s="44"/>
      <c r="RNS685" s="9"/>
      <c r="RNT685" s="49"/>
      <c r="RNU685" s="49"/>
      <c r="RNV685" s="49"/>
      <c r="RNW685" s="50"/>
      <c r="RNX685" s="47"/>
      <c r="RNY685" s="47"/>
      <c r="RNZ685" s="47"/>
      <c r="ROA685" s="48"/>
      <c r="ROB685" s="43"/>
      <c r="ROC685" s="44"/>
      <c r="ROD685" s="9"/>
      <c r="ROE685" s="49"/>
      <c r="ROF685" s="49"/>
      <c r="ROG685" s="49"/>
      <c r="ROH685" s="50"/>
      <c r="ROI685" s="47"/>
      <c r="ROJ685" s="47"/>
      <c r="ROK685" s="47"/>
      <c r="ROL685" s="48"/>
      <c r="ROM685" s="43"/>
      <c r="RON685" s="44"/>
      <c r="ROO685" s="9"/>
      <c r="ROP685" s="49"/>
      <c r="ROQ685" s="49"/>
      <c r="ROR685" s="49"/>
      <c r="ROS685" s="50"/>
      <c r="ROT685" s="47"/>
      <c r="ROU685" s="47"/>
      <c r="ROV685" s="47"/>
      <c r="ROW685" s="48"/>
      <c r="ROX685" s="43"/>
      <c r="ROY685" s="44"/>
      <c r="ROZ685" s="9"/>
      <c r="RPA685" s="49"/>
      <c r="RPB685" s="49"/>
      <c r="RPC685" s="49"/>
      <c r="RPD685" s="50"/>
      <c r="RPE685" s="47"/>
      <c r="RPF685" s="47"/>
      <c r="RPG685" s="47"/>
      <c r="RPH685" s="48"/>
      <c r="RPI685" s="43"/>
      <c r="RPJ685" s="44"/>
      <c r="RPK685" s="9"/>
      <c r="RPL685" s="49"/>
      <c r="RPM685" s="49"/>
      <c r="RPN685" s="49"/>
      <c r="RPO685" s="50"/>
      <c r="RPP685" s="47"/>
      <c r="RPQ685" s="47"/>
      <c r="RPR685" s="47"/>
      <c r="RPS685" s="48"/>
      <c r="RPT685" s="43"/>
      <c r="RPU685" s="44"/>
      <c r="RPV685" s="9"/>
      <c r="RPW685" s="49"/>
      <c r="RPX685" s="49"/>
      <c r="RPY685" s="49"/>
      <c r="RPZ685" s="50"/>
      <c r="RQA685" s="47"/>
      <c r="RQB685" s="47"/>
      <c r="RQC685" s="47"/>
      <c r="RQD685" s="48"/>
      <c r="RQE685" s="43"/>
      <c r="RQF685" s="44"/>
      <c r="RQG685" s="9"/>
      <c r="RQH685" s="49"/>
      <c r="RQI685" s="49"/>
      <c r="RQJ685" s="49"/>
      <c r="RQK685" s="50"/>
      <c r="RQL685" s="47"/>
      <c r="RQM685" s="47"/>
      <c r="RQN685" s="47"/>
      <c r="RQO685" s="48"/>
      <c r="RQP685" s="43"/>
      <c r="RQQ685" s="44"/>
      <c r="RQR685" s="9"/>
      <c r="RQS685" s="49"/>
      <c r="RQT685" s="49"/>
      <c r="RQU685" s="49"/>
      <c r="RQV685" s="50"/>
      <c r="RQW685" s="47"/>
      <c r="RQX685" s="47"/>
      <c r="RQY685" s="47"/>
      <c r="RQZ685" s="48"/>
      <c r="RRA685" s="43"/>
      <c r="RRB685" s="44"/>
      <c r="RRC685" s="9"/>
      <c r="RRD685" s="49"/>
      <c r="RRE685" s="49"/>
      <c r="RRF685" s="49"/>
      <c r="RRG685" s="50"/>
      <c r="RRH685" s="47"/>
      <c r="RRI685" s="47"/>
      <c r="RRJ685" s="47"/>
      <c r="RRK685" s="48"/>
      <c r="RRL685" s="43"/>
      <c r="RRM685" s="44"/>
      <c r="RRN685" s="9"/>
      <c r="RRO685" s="49"/>
      <c r="RRP685" s="49"/>
      <c r="RRQ685" s="49"/>
      <c r="RRR685" s="50"/>
      <c r="RRS685" s="47"/>
      <c r="RRT685" s="47"/>
      <c r="RRU685" s="47"/>
      <c r="RRV685" s="48"/>
      <c r="RRW685" s="43"/>
      <c r="RRX685" s="44"/>
      <c r="RRY685" s="9"/>
      <c r="RRZ685" s="49"/>
      <c r="RSA685" s="49"/>
      <c r="RSB685" s="49"/>
      <c r="RSC685" s="50"/>
      <c r="RSD685" s="47"/>
      <c r="RSE685" s="47"/>
      <c r="RSF685" s="47"/>
      <c r="RSG685" s="48"/>
      <c r="RSH685" s="43"/>
      <c r="RSI685" s="44"/>
      <c r="RSJ685" s="9"/>
      <c r="RSK685" s="49"/>
      <c r="RSL685" s="49"/>
      <c r="RSM685" s="49"/>
      <c r="RSN685" s="50"/>
      <c r="RSO685" s="47"/>
      <c r="RSP685" s="47"/>
      <c r="RSQ685" s="47"/>
      <c r="RSR685" s="48"/>
      <c r="RSS685" s="43"/>
      <c r="RST685" s="44"/>
      <c r="RSU685" s="9"/>
      <c r="RSV685" s="49"/>
      <c r="RSW685" s="49"/>
      <c r="RSX685" s="49"/>
      <c r="RSY685" s="50"/>
      <c r="RSZ685" s="47"/>
      <c r="RTA685" s="47"/>
      <c r="RTB685" s="47"/>
      <c r="RTC685" s="48"/>
      <c r="RTD685" s="43"/>
      <c r="RTE685" s="44"/>
      <c r="RTF685" s="9"/>
      <c r="RTG685" s="49"/>
      <c r="RTH685" s="49"/>
      <c r="RTI685" s="49"/>
      <c r="RTJ685" s="50"/>
      <c r="RTK685" s="47"/>
      <c r="RTL685" s="47"/>
      <c r="RTM685" s="47"/>
      <c r="RTN685" s="48"/>
      <c r="RTO685" s="43"/>
      <c r="RTP685" s="44"/>
      <c r="RTQ685" s="9"/>
      <c r="RTR685" s="49"/>
      <c r="RTS685" s="49"/>
      <c r="RTT685" s="49"/>
      <c r="RTU685" s="50"/>
      <c r="RTV685" s="47"/>
      <c r="RTW685" s="47"/>
      <c r="RTX685" s="47"/>
      <c r="RTY685" s="48"/>
      <c r="RTZ685" s="43"/>
      <c r="RUA685" s="44"/>
      <c r="RUB685" s="9"/>
      <c r="RUC685" s="49"/>
      <c r="RUD685" s="49"/>
      <c r="RUE685" s="49"/>
      <c r="RUF685" s="50"/>
      <c r="RUG685" s="47"/>
      <c r="RUH685" s="47"/>
      <c r="RUI685" s="47"/>
      <c r="RUJ685" s="48"/>
      <c r="RUK685" s="43"/>
      <c r="RUL685" s="44"/>
      <c r="RUM685" s="9"/>
      <c r="RUN685" s="49"/>
      <c r="RUO685" s="49"/>
      <c r="RUP685" s="49"/>
      <c r="RUQ685" s="50"/>
      <c r="RUR685" s="47"/>
      <c r="RUS685" s="47"/>
      <c r="RUT685" s="47"/>
      <c r="RUU685" s="48"/>
      <c r="RUV685" s="43"/>
      <c r="RUW685" s="44"/>
      <c r="RUX685" s="9"/>
      <c r="RUY685" s="49"/>
      <c r="RUZ685" s="49"/>
      <c r="RVA685" s="49"/>
      <c r="RVB685" s="50"/>
      <c r="RVC685" s="47"/>
      <c r="RVD685" s="47"/>
      <c r="RVE685" s="47"/>
      <c r="RVF685" s="48"/>
      <c r="RVG685" s="43"/>
      <c r="RVH685" s="44"/>
      <c r="RVI685" s="9"/>
      <c r="RVJ685" s="49"/>
      <c r="RVK685" s="49"/>
      <c r="RVL685" s="49"/>
      <c r="RVM685" s="50"/>
      <c r="RVN685" s="47"/>
      <c r="RVO685" s="47"/>
      <c r="RVP685" s="47"/>
      <c r="RVQ685" s="48"/>
      <c r="RVR685" s="43"/>
      <c r="RVS685" s="44"/>
      <c r="RVT685" s="9"/>
      <c r="RVU685" s="49"/>
      <c r="RVV685" s="49"/>
      <c r="RVW685" s="49"/>
      <c r="RVX685" s="50"/>
      <c r="RVY685" s="47"/>
      <c r="RVZ685" s="47"/>
      <c r="RWA685" s="47"/>
      <c r="RWB685" s="48"/>
      <c r="RWC685" s="43"/>
      <c r="RWD685" s="44"/>
      <c r="RWE685" s="9"/>
      <c r="RWF685" s="49"/>
      <c r="RWG685" s="49"/>
      <c r="RWH685" s="49"/>
      <c r="RWI685" s="50"/>
      <c r="RWJ685" s="47"/>
      <c r="RWK685" s="47"/>
      <c r="RWL685" s="47"/>
      <c r="RWM685" s="48"/>
      <c r="RWN685" s="43"/>
      <c r="RWO685" s="44"/>
      <c r="RWP685" s="9"/>
      <c r="RWQ685" s="49"/>
      <c r="RWR685" s="49"/>
      <c r="RWS685" s="49"/>
      <c r="RWT685" s="50"/>
      <c r="RWU685" s="47"/>
      <c r="RWV685" s="47"/>
      <c r="RWW685" s="47"/>
      <c r="RWX685" s="48"/>
      <c r="RWY685" s="43"/>
      <c r="RWZ685" s="44"/>
      <c r="RXA685" s="9"/>
      <c r="RXB685" s="49"/>
      <c r="RXC685" s="49"/>
      <c r="RXD685" s="49"/>
      <c r="RXE685" s="50"/>
      <c r="RXF685" s="47"/>
      <c r="RXG685" s="47"/>
      <c r="RXH685" s="47"/>
      <c r="RXI685" s="48"/>
      <c r="RXJ685" s="43"/>
      <c r="RXK685" s="44"/>
      <c r="RXL685" s="9"/>
      <c r="RXM685" s="49"/>
      <c r="RXN685" s="49"/>
      <c r="RXO685" s="49"/>
      <c r="RXP685" s="50"/>
      <c r="RXQ685" s="47"/>
      <c r="RXR685" s="47"/>
      <c r="RXS685" s="47"/>
      <c r="RXT685" s="48"/>
      <c r="RXU685" s="43"/>
      <c r="RXV685" s="44"/>
      <c r="RXW685" s="9"/>
      <c r="RXX685" s="49"/>
      <c r="RXY685" s="49"/>
      <c r="RXZ685" s="49"/>
      <c r="RYA685" s="50"/>
      <c r="RYB685" s="47"/>
      <c r="RYC685" s="47"/>
      <c r="RYD685" s="47"/>
      <c r="RYE685" s="48"/>
      <c r="RYF685" s="43"/>
      <c r="RYG685" s="44"/>
      <c r="RYH685" s="9"/>
      <c r="RYI685" s="49"/>
      <c r="RYJ685" s="49"/>
      <c r="RYK685" s="49"/>
      <c r="RYL685" s="50"/>
      <c r="RYM685" s="47"/>
      <c r="RYN685" s="47"/>
      <c r="RYO685" s="47"/>
      <c r="RYP685" s="48"/>
      <c r="RYQ685" s="43"/>
      <c r="RYR685" s="44"/>
      <c r="RYS685" s="9"/>
      <c r="RYT685" s="49"/>
      <c r="RYU685" s="49"/>
      <c r="RYV685" s="49"/>
      <c r="RYW685" s="50"/>
      <c r="RYX685" s="47"/>
      <c r="RYY685" s="47"/>
      <c r="RYZ685" s="47"/>
      <c r="RZA685" s="48"/>
      <c r="RZB685" s="43"/>
      <c r="RZC685" s="44"/>
      <c r="RZD685" s="9"/>
      <c r="RZE685" s="49"/>
      <c r="RZF685" s="49"/>
      <c r="RZG685" s="49"/>
      <c r="RZH685" s="50"/>
      <c r="RZI685" s="47"/>
      <c r="RZJ685" s="47"/>
      <c r="RZK685" s="47"/>
      <c r="RZL685" s="48"/>
      <c r="RZM685" s="43"/>
      <c r="RZN685" s="44"/>
      <c r="RZO685" s="9"/>
      <c r="RZP685" s="49"/>
      <c r="RZQ685" s="49"/>
      <c r="RZR685" s="49"/>
      <c r="RZS685" s="50"/>
      <c r="RZT685" s="47"/>
      <c r="RZU685" s="47"/>
      <c r="RZV685" s="47"/>
      <c r="RZW685" s="48"/>
      <c r="RZX685" s="43"/>
      <c r="RZY685" s="44"/>
      <c r="RZZ685" s="9"/>
      <c r="SAA685" s="49"/>
      <c r="SAB685" s="49"/>
      <c r="SAC685" s="49"/>
      <c r="SAD685" s="50"/>
      <c r="SAE685" s="47"/>
      <c r="SAF685" s="47"/>
      <c r="SAG685" s="47"/>
      <c r="SAH685" s="48"/>
      <c r="SAI685" s="43"/>
      <c r="SAJ685" s="44"/>
      <c r="SAK685" s="9"/>
      <c r="SAL685" s="49"/>
      <c r="SAM685" s="49"/>
      <c r="SAN685" s="49"/>
      <c r="SAO685" s="50"/>
      <c r="SAP685" s="47"/>
      <c r="SAQ685" s="47"/>
      <c r="SAR685" s="47"/>
      <c r="SAS685" s="48"/>
      <c r="SAT685" s="43"/>
      <c r="SAU685" s="44"/>
      <c r="SAV685" s="9"/>
      <c r="SAW685" s="49"/>
      <c r="SAX685" s="49"/>
      <c r="SAY685" s="49"/>
      <c r="SAZ685" s="50"/>
      <c r="SBA685" s="47"/>
      <c r="SBB685" s="47"/>
      <c r="SBC685" s="47"/>
      <c r="SBD685" s="48"/>
      <c r="SBE685" s="43"/>
      <c r="SBF685" s="44"/>
      <c r="SBG685" s="9"/>
      <c r="SBH685" s="49"/>
      <c r="SBI685" s="49"/>
      <c r="SBJ685" s="49"/>
      <c r="SBK685" s="50"/>
      <c r="SBL685" s="47"/>
      <c r="SBM685" s="47"/>
      <c r="SBN685" s="47"/>
      <c r="SBO685" s="48"/>
      <c r="SBP685" s="43"/>
      <c r="SBQ685" s="44"/>
      <c r="SBR685" s="9"/>
      <c r="SBS685" s="49"/>
      <c r="SBT685" s="49"/>
      <c r="SBU685" s="49"/>
      <c r="SBV685" s="50"/>
      <c r="SBW685" s="47"/>
      <c r="SBX685" s="47"/>
      <c r="SBY685" s="47"/>
      <c r="SBZ685" s="48"/>
      <c r="SCA685" s="43"/>
      <c r="SCB685" s="44"/>
      <c r="SCC685" s="9"/>
      <c r="SCD685" s="49"/>
      <c r="SCE685" s="49"/>
      <c r="SCF685" s="49"/>
      <c r="SCG685" s="50"/>
      <c r="SCH685" s="47"/>
      <c r="SCI685" s="47"/>
      <c r="SCJ685" s="47"/>
      <c r="SCK685" s="48"/>
      <c r="SCL685" s="43"/>
      <c r="SCM685" s="44"/>
      <c r="SCN685" s="9"/>
      <c r="SCO685" s="49"/>
      <c r="SCP685" s="49"/>
      <c r="SCQ685" s="49"/>
      <c r="SCR685" s="50"/>
      <c r="SCS685" s="47"/>
      <c r="SCT685" s="47"/>
      <c r="SCU685" s="47"/>
      <c r="SCV685" s="48"/>
      <c r="SCW685" s="43"/>
      <c r="SCX685" s="44"/>
      <c r="SCY685" s="9"/>
      <c r="SCZ685" s="49"/>
      <c r="SDA685" s="49"/>
      <c r="SDB685" s="49"/>
      <c r="SDC685" s="50"/>
      <c r="SDD685" s="47"/>
      <c r="SDE685" s="47"/>
      <c r="SDF685" s="47"/>
      <c r="SDG685" s="48"/>
      <c r="SDH685" s="43"/>
      <c r="SDI685" s="44"/>
      <c r="SDJ685" s="9"/>
      <c r="SDK685" s="49"/>
      <c r="SDL685" s="49"/>
      <c r="SDM685" s="49"/>
      <c r="SDN685" s="50"/>
      <c r="SDO685" s="47"/>
      <c r="SDP685" s="47"/>
      <c r="SDQ685" s="47"/>
      <c r="SDR685" s="48"/>
      <c r="SDS685" s="43"/>
      <c r="SDT685" s="44"/>
      <c r="SDU685" s="9"/>
      <c r="SDV685" s="49"/>
      <c r="SDW685" s="49"/>
      <c r="SDX685" s="49"/>
      <c r="SDY685" s="50"/>
      <c r="SDZ685" s="47"/>
      <c r="SEA685" s="47"/>
      <c r="SEB685" s="47"/>
      <c r="SEC685" s="48"/>
      <c r="SED685" s="43"/>
      <c r="SEE685" s="44"/>
      <c r="SEF685" s="9"/>
      <c r="SEG685" s="49"/>
      <c r="SEH685" s="49"/>
      <c r="SEI685" s="49"/>
      <c r="SEJ685" s="50"/>
      <c r="SEK685" s="47"/>
      <c r="SEL685" s="47"/>
      <c r="SEM685" s="47"/>
      <c r="SEN685" s="48"/>
      <c r="SEO685" s="43"/>
      <c r="SEP685" s="44"/>
      <c r="SEQ685" s="9"/>
      <c r="SER685" s="49"/>
      <c r="SES685" s="49"/>
      <c r="SET685" s="49"/>
      <c r="SEU685" s="50"/>
      <c r="SEV685" s="47"/>
      <c r="SEW685" s="47"/>
      <c r="SEX685" s="47"/>
      <c r="SEY685" s="48"/>
      <c r="SEZ685" s="43"/>
      <c r="SFA685" s="44"/>
      <c r="SFB685" s="9"/>
      <c r="SFC685" s="49"/>
      <c r="SFD685" s="49"/>
      <c r="SFE685" s="49"/>
      <c r="SFF685" s="50"/>
      <c r="SFG685" s="47"/>
      <c r="SFH685" s="47"/>
      <c r="SFI685" s="47"/>
      <c r="SFJ685" s="48"/>
      <c r="SFK685" s="43"/>
      <c r="SFL685" s="44"/>
      <c r="SFM685" s="9"/>
      <c r="SFN685" s="49"/>
      <c r="SFO685" s="49"/>
      <c r="SFP685" s="49"/>
      <c r="SFQ685" s="50"/>
      <c r="SFR685" s="47"/>
      <c r="SFS685" s="47"/>
      <c r="SFT685" s="47"/>
      <c r="SFU685" s="48"/>
      <c r="SFV685" s="43"/>
      <c r="SFW685" s="44"/>
      <c r="SFX685" s="9"/>
      <c r="SFY685" s="49"/>
      <c r="SFZ685" s="49"/>
      <c r="SGA685" s="49"/>
      <c r="SGB685" s="50"/>
      <c r="SGC685" s="47"/>
      <c r="SGD685" s="47"/>
      <c r="SGE685" s="47"/>
      <c r="SGF685" s="48"/>
      <c r="SGG685" s="43"/>
      <c r="SGH685" s="44"/>
      <c r="SGI685" s="9"/>
      <c r="SGJ685" s="49"/>
      <c r="SGK685" s="49"/>
      <c r="SGL685" s="49"/>
      <c r="SGM685" s="50"/>
      <c r="SGN685" s="47"/>
      <c r="SGO685" s="47"/>
      <c r="SGP685" s="47"/>
      <c r="SGQ685" s="48"/>
      <c r="SGR685" s="43"/>
      <c r="SGS685" s="44"/>
      <c r="SGT685" s="9"/>
      <c r="SGU685" s="49"/>
      <c r="SGV685" s="49"/>
      <c r="SGW685" s="49"/>
      <c r="SGX685" s="50"/>
      <c r="SGY685" s="47"/>
      <c r="SGZ685" s="47"/>
      <c r="SHA685" s="47"/>
      <c r="SHB685" s="48"/>
      <c r="SHC685" s="43"/>
      <c r="SHD685" s="44"/>
      <c r="SHE685" s="9"/>
      <c r="SHF685" s="49"/>
      <c r="SHG685" s="49"/>
      <c r="SHH685" s="49"/>
      <c r="SHI685" s="50"/>
      <c r="SHJ685" s="47"/>
      <c r="SHK685" s="47"/>
      <c r="SHL685" s="47"/>
      <c r="SHM685" s="48"/>
      <c r="SHN685" s="43"/>
      <c r="SHO685" s="44"/>
      <c r="SHP685" s="9"/>
      <c r="SHQ685" s="49"/>
      <c r="SHR685" s="49"/>
      <c r="SHS685" s="49"/>
      <c r="SHT685" s="50"/>
      <c r="SHU685" s="47"/>
      <c r="SHV685" s="47"/>
      <c r="SHW685" s="47"/>
      <c r="SHX685" s="48"/>
      <c r="SHY685" s="43"/>
      <c r="SHZ685" s="44"/>
      <c r="SIA685" s="9"/>
      <c r="SIB685" s="49"/>
      <c r="SIC685" s="49"/>
      <c r="SID685" s="49"/>
      <c r="SIE685" s="50"/>
      <c r="SIF685" s="47"/>
      <c r="SIG685" s="47"/>
      <c r="SIH685" s="47"/>
      <c r="SII685" s="48"/>
      <c r="SIJ685" s="43"/>
      <c r="SIK685" s="44"/>
      <c r="SIL685" s="9"/>
      <c r="SIM685" s="49"/>
      <c r="SIN685" s="49"/>
      <c r="SIO685" s="49"/>
      <c r="SIP685" s="50"/>
      <c r="SIQ685" s="47"/>
      <c r="SIR685" s="47"/>
      <c r="SIS685" s="47"/>
      <c r="SIT685" s="48"/>
      <c r="SIU685" s="43"/>
      <c r="SIV685" s="44"/>
      <c r="SIW685" s="9"/>
      <c r="SIX685" s="49"/>
      <c r="SIY685" s="49"/>
      <c r="SIZ685" s="49"/>
      <c r="SJA685" s="50"/>
      <c r="SJB685" s="47"/>
      <c r="SJC685" s="47"/>
      <c r="SJD685" s="47"/>
      <c r="SJE685" s="48"/>
      <c r="SJF685" s="43"/>
      <c r="SJG685" s="44"/>
      <c r="SJH685" s="9"/>
      <c r="SJI685" s="49"/>
      <c r="SJJ685" s="49"/>
      <c r="SJK685" s="49"/>
      <c r="SJL685" s="50"/>
      <c r="SJM685" s="47"/>
      <c r="SJN685" s="47"/>
      <c r="SJO685" s="47"/>
      <c r="SJP685" s="48"/>
      <c r="SJQ685" s="43"/>
      <c r="SJR685" s="44"/>
      <c r="SJS685" s="9"/>
      <c r="SJT685" s="49"/>
      <c r="SJU685" s="49"/>
      <c r="SJV685" s="49"/>
      <c r="SJW685" s="50"/>
      <c r="SJX685" s="47"/>
      <c r="SJY685" s="47"/>
      <c r="SJZ685" s="47"/>
      <c r="SKA685" s="48"/>
      <c r="SKB685" s="43"/>
      <c r="SKC685" s="44"/>
      <c r="SKD685" s="9"/>
      <c r="SKE685" s="49"/>
      <c r="SKF685" s="49"/>
      <c r="SKG685" s="49"/>
      <c r="SKH685" s="50"/>
      <c r="SKI685" s="47"/>
      <c r="SKJ685" s="47"/>
      <c r="SKK685" s="47"/>
      <c r="SKL685" s="48"/>
      <c r="SKM685" s="43"/>
      <c r="SKN685" s="44"/>
      <c r="SKO685" s="9"/>
      <c r="SKP685" s="49"/>
      <c r="SKQ685" s="49"/>
      <c r="SKR685" s="49"/>
      <c r="SKS685" s="50"/>
      <c r="SKT685" s="47"/>
      <c r="SKU685" s="47"/>
      <c r="SKV685" s="47"/>
      <c r="SKW685" s="48"/>
      <c r="SKX685" s="43"/>
      <c r="SKY685" s="44"/>
      <c r="SKZ685" s="9"/>
      <c r="SLA685" s="49"/>
      <c r="SLB685" s="49"/>
      <c r="SLC685" s="49"/>
      <c r="SLD685" s="50"/>
      <c r="SLE685" s="47"/>
      <c r="SLF685" s="47"/>
      <c r="SLG685" s="47"/>
      <c r="SLH685" s="48"/>
      <c r="SLI685" s="43"/>
      <c r="SLJ685" s="44"/>
      <c r="SLK685" s="9"/>
      <c r="SLL685" s="49"/>
      <c r="SLM685" s="49"/>
      <c r="SLN685" s="49"/>
      <c r="SLO685" s="50"/>
      <c r="SLP685" s="47"/>
      <c r="SLQ685" s="47"/>
      <c r="SLR685" s="47"/>
      <c r="SLS685" s="48"/>
      <c r="SLT685" s="43"/>
      <c r="SLU685" s="44"/>
      <c r="SLV685" s="9"/>
      <c r="SLW685" s="49"/>
      <c r="SLX685" s="49"/>
      <c r="SLY685" s="49"/>
      <c r="SLZ685" s="50"/>
      <c r="SMA685" s="47"/>
      <c r="SMB685" s="47"/>
      <c r="SMC685" s="47"/>
      <c r="SMD685" s="48"/>
      <c r="SME685" s="43"/>
      <c r="SMF685" s="44"/>
      <c r="SMG685" s="9"/>
      <c r="SMH685" s="49"/>
      <c r="SMI685" s="49"/>
      <c r="SMJ685" s="49"/>
      <c r="SMK685" s="50"/>
      <c r="SML685" s="47"/>
      <c r="SMM685" s="47"/>
      <c r="SMN685" s="47"/>
      <c r="SMO685" s="48"/>
      <c r="SMP685" s="43"/>
      <c r="SMQ685" s="44"/>
      <c r="SMR685" s="9"/>
      <c r="SMS685" s="49"/>
      <c r="SMT685" s="49"/>
      <c r="SMU685" s="49"/>
      <c r="SMV685" s="50"/>
      <c r="SMW685" s="47"/>
      <c r="SMX685" s="47"/>
      <c r="SMY685" s="47"/>
      <c r="SMZ685" s="48"/>
      <c r="SNA685" s="43"/>
      <c r="SNB685" s="44"/>
      <c r="SNC685" s="9"/>
      <c r="SND685" s="49"/>
      <c r="SNE685" s="49"/>
      <c r="SNF685" s="49"/>
      <c r="SNG685" s="50"/>
      <c r="SNH685" s="47"/>
      <c r="SNI685" s="47"/>
      <c r="SNJ685" s="47"/>
      <c r="SNK685" s="48"/>
      <c r="SNL685" s="43"/>
      <c r="SNM685" s="44"/>
      <c r="SNN685" s="9"/>
      <c r="SNO685" s="49"/>
      <c r="SNP685" s="49"/>
      <c r="SNQ685" s="49"/>
      <c r="SNR685" s="50"/>
      <c r="SNS685" s="47"/>
      <c r="SNT685" s="47"/>
      <c r="SNU685" s="47"/>
      <c r="SNV685" s="48"/>
      <c r="SNW685" s="43"/>
      <c r="SNX685" s="44"/>
      <c r="SNY685" s="9"/>
      <c r="SNZ685" s="49"/>
      <c r="SOA685" s="49"/>
      <c r="SOB685" s="49"/>
      <c r="SOC685" s="50"/>
      <c r="SOD685" s="47"/>
      <c r="SOE685" s="47"/>
      <c r="SOF685" s="47"/>
      <c r="SOG685" s="48"/>
      <c r="SOH685" s="43"/>
      <c r="SOI685" s="44"/>
      <c r="SOJ685" s="9"/>
      <c r="SOK685" s="49"/>
      <c r="SOL685" s="49"/>
      <c r="SOM685" s="49"/>
      <c r="SON685" s="50"/>
      <c r="SOO685" s="47"/>
      <c r="SOP685" s="47"/>
      <c r="SOQ685" s="47"/>
      <c r="SOR685" s="48"/>
      <c r="SOS685" s="43"/>
      <c r="SOT685" s="44"/>
      <c r="SOU685" s="9"/>
      <c r="SOV685" s="49"/>
      <c r="SOW685" s="49"/>
      <c r="SOX685" s="49"/>
      <c r="SOY685" s="50"/>
      <c r="SOZ685" s="47"/>
      <c r="SPA685" s="47"/>
      <c r="SPB685" s="47"/>
      <c r="SPC685" s="48"/>
      <c r="SPD685" s="43"/>
      <c r="SPE685" s="44"/>
      <c r="SPF685" s="9"/>
      <c r="SPG685" s="49"/>
      <c r="SPH685" s="49"/>
      <c r="SPI685" s="49"/>
      <c r="SPJ685" s="50"/>
      <c r="SPK685" s="47"/>
      <c r="SPL685" s="47"/>
      <c r="SPM685" s="47"/>
      <c r="SPN685" s="48"/>
      <c r="SPO685" s="43"/>
      <c r="SPP685" s="44"/>
      <c r="SPQ685" s="9"/>
      <c r="SPR685" s="49"/>
      <c r="SPS685" s="49"/>
      <c r="SPT685" s="49"/>
      <c r="SPU685" s="50"/>
      <c r="SPV685" s="47"/>
      <c r="SPW685" s="47"/>
      <c r="SPX685" s="47"/>
      <c r="SPY685" s="48"/>
      <c r="SPZ685" s="43"/>
      <c r="SQA685" s="44"/>
      <c r="SQB685" s="9"/>
      <c r="SQC685" s="49"/>
      <c r="SQD685" s="49"/>
      <c r="SQE685" s="49"/>
      <c r="SQF685" s="50"/>
      <c r="SQG685" s="47"/>
      <c r="SQH685" s="47"/>
      <c r="SQI685" s="47"/>
      <c r="SQJ685" s="48"/>
      <c r="SQK685" s="43"/>
      <c r="SQL685" s="44"/>
      <c r="SQM685" s="9"/>
      <c r="SQN685" s="49"/>
      <c r="SQO685" s="49"/>
      <c r="SQP685" s="49"/>
      <c r="SQQ685" s="50"/>
      <c r="SQR685" s="47"/>
      <c r="SQS685" s="47"/>
      <c r="SQT685" s="47"/>
      <c r="SQU685" s="48"/>
      <c r="SQV685" s="43"/>
      <c r="SQW685" s="44"/>
      <c r="SQX685" s="9"/>
      <c r="SQY685" s="49"/>
      <c r="SQZ685" s="49"/>
      <c r="SRA685" s="49"/>
      <c r="SRB685" s="50"/>
      <c r="SRC685" s="47"/>
      <c r="SRD685" s="47"/>
      <c r="SRE685" s="47"/>
      <c r="SRF685" s="48"/>
      <c r="SRG685" s="43"/>
      <c r="SRH685" s="44"/>
      <c r="SRI685" s="9"/>
      <c r="SRJ685" s="49"/>
      <c r="SRK685" s="49"/>
      <c r="SRL685" s="49"/>
      <c r="SRM685" s="50"/>
      <c r="SRN685" s="47"/>
      <c r="SRO685" s="47"/>
      <c r="SRP685" s="47"/>
      <c r="SRQ685" s="48"/>
      <c r="SRR685" s="43"/>
      <c r="SRS685" s="44"/>
      <c r="SRT685" s="9"/>
      <c r="SRU685" s="49"/>
      <c r="SRV685" s="49"/>
      <c r="SRW685" s="49"/>
      <c r="SRX685" s="50"/>
      <c r="SRY685" s="47"/>
      <c r="SRZ685" s="47"/>
      <c r="SSA685" s="47"/>
      <c r="SSB685" s="48"/>
      <c r="SSC685" s="43"/>
      <c r="SSD685" s="44"/>
      <c r="SSE685" s="9"/>
      <c r="SSF685" s="49"/>
      <c r="SSG685" s="49"/>
      <c r="SSH685" s="49"/>
      <c r="SSI685" s="50"/>
      <c r="SSJ685" s="47"/>
      <c r="SSK685" s="47"/>
      <c r="SSL685" s="47"/>
      <c r="SSM685" s="48"/>
      <c r="SSN685" s="43"/>
      <c r="SSO685" s="44"/>
      <c r="SSP685" s="9"/>
      <c r="SSQ685" s="49"/>
      <c r="SSR685" s="49"/>
      <c r="SSS685" s="49"/>
      <c r="SST685" s="50"/>
      <c r="SSU685" s="47"/>
      <c r="SSV685" s="47"/>
      <c r="SSW685" s="47"/>
      <c r="SSX685" s="48"/>
      <c r="SSY685" s="43"/>
      <c r="SSZ685" s="44"/>
      <c r="STA685" s="9"/>
      <c r="STB685" s="49"/>
      <c r="STC685" s="49"/>
      <c r="STD685" s="49"/>
      <c r="STE685" s="50"/>
      <c r="STF685" s="47"/>
      <c r="STG685" s="47"/>
      <c r="STH685" s="47"/>
      <c r="STI685" s="48"/>
      <c r="STJ685" s="43"/>
      <c r="STK685" s="44"/>
      <c r="STL685" s="9"/>
      <c r="STM685" s="49"/>
      <c r="STN685" s="49"/>
      <c r="STO685" s="49"/>
      <c r="STP685" s="50"/>
      <c r="STQ685" s="47"/>
      <c r="STR685" s="47"/>
      <c r="STS685" s="47"/>
      <c r="STT685" s="48"/>
      <c r="STU685" s="43"/>
      <c r="STV685" s="44"/>
      <c r="STW685" s="9"/>
      <c r="STX685" s="49"/>
      <c r="STY685" s="49"/>
      <c r="STZ685" s="49"/>
      <c r="SUA685" s="50"/>
      <c r="SUB685" s="47"/>
      <c r="SUC685" s="47"/>
      <c r="SUD685" s="47"/>
      <c r="SUE685" s="48"/>
      <c r="SUF685" s="43"/>
      <c r="SUG685" s="44"/>
      <c r="SUH685" s="9"/>
      <c r="SUI685" s="49"/>
      <c r="SUJ685" s="49"/>
      <c r="SUK685" s="49"/>
      <c r="SUL685" s="50"/>
      <c r="SUM685" s="47"/>
      <c r="SUN685" s="47"/>
      <c r="SUO685" s="47"/>
      <c r="SUP685" s="48"/>
      <c r="SUQ685" s="43"/>
      <c r="SUR685" s="44"/>
      <c r="SUS685" s="9"/>
      <c r="SUT685" s="49"/>
      <c r="SUU685" s="49"/>
      <c r="SUV685" s="49"/>
      <c r="SUW685" s="50"/>
      <c r="SUX685" s="47"/>
      <c r="SUY685" s="47"/>
      <c r="SUZ685" s="47"/>
      <c r="SVA685" s="48"/>
      <c r="SVB685" s="43"/>
      <c r="SVC685" s="44"/>
      <c r="SVD685" s="9"/>
      <c r="SVE685" s="49"/>
      <c r="SVF685" s="49"/>
      <c r="SVG685" s="49"/>
      <c r="SVH685" s="50"/>
      <c r="SVI685" s="47"/>
      <c r="SVJ685" s="47"/>
      <c r="SVK685" s="47"/>
      <c r="SVL685" s="48"/>
      <c r="SVM685" s="43"/>
      <c r="SVN685" s="44"/>
      <c r="SVO685" s="9"/>
      <c r="SVP685" s="49"/>
      <c r="SVQ685" s="49"/>
      <c r="SVR685" s="49"/>
      <c r="SVS685" s="50"/>
      <c r="SVT685" s="47"/>
      <c r="SVU685" s="47"/>
      <c r="SVV685" s="47"/>
      <c r="SVW685" s="48"/>
      <c r="SVX685" s="43"/>
      <c r="SVY685" s="44"/>
      <c r="SVZ685" s="9"/>
      <c r="SWA685" s="49"/>
      <c r="SWB685" s="49"/>
      <c r="SWC685" s="49"/>
      <c r="SWD685" s="50"/>
      <c r="SWE685" s="47"/>
      <c r="SWF685" s="47"/>
      <c r="SWG685" s="47"/>
      <c r="SWH685" s="48"/>
      <c r="SWI685" s="43"/>
      <c r="SWJ685" s="44"/>
      <c r="SWK685" s="9"/>
      <c r="SWL685" s="49"/>
      <c r="SWM685" s="49"/>
      <c r="SWN685" s="49"/>
      <c r="SWO685" s="50"/>
      <c r="SWP685" s="47"/>
      <c r="SWQ685" s="47"/>
      <c r="SWR685" s="47"/>
      <c r="SWS685" s="48"/>
      <c r="SWT685" s="43"/>
      <c r="SWU685" s="44"/>
      <c r="SWV685" s="9"/>
      <c r="SWW685" s="49"/>
      <c r="SWX685" s="49"/>
      <c r="SWY685" s="49"/>
      <c r="SWZ685" s="50"/>
      <c r="SXA685" s="47"/>
      <c r="SXB685" s="47"/>
      <c r="SXC685" s="47"/>
      <c r="SXD685" s="48"/>
      <c r="SXE685" s="43"/>
      <c r="SXF685" s="44"/>
      <c r="SXG685" s="9"/>
      <c r="SXH685" s="49"/>
      <c r="SXI685" s="49"/>
      <c r="SXJ685" s="49"/>
      <c r="SXK685" s="50"/>
      <c r="SXL685" s="47"/>
      <c r="SXM685" s="47"/>
      <c r="SXN685" s="47"/>
      <c r="SXO685" s="48"/>
      <c r="SXP685" s="43"/>
      <c r="SXQ685" s="44"/>
      <c r="SXR685" s="9"/>
      <c r="SXS685" s="49"/>
      <c r="SXT685" s="49"/>
      <c r="SXU685" s="49"/>
      <c r="SXV685" s="50"/>
      <c r="SXW685" s="47"/>
      <c r="SXX685" s="47"/>
      <c r="SXY685" s="47"/>
      <c r="SXZ685" s="48"/>
      <c r="SYA685" s="43"/>
      <c r="SYB685" s="44"/>
      <c r="SYC685" s="9"/>
      <c r="SYD685" s="49"/>
      <c r="SYE685" s="49"/>
      <c r="SYF685" s="49"/>
      <c r="SYG685" s="50"/>
      <c r="SYH685" s="47"/>
      <c r="SYI685" s="47"/>
      <c r="SYJ685" s="47"/>
      <c r="SYK685" s="48"/>
      <c r="SYL685" s="43"/>
      <c r="SYM685" s="44"/>
      <c r="SYN685" s="9"/>
      <c r="SYO685" s="49"/>
      <c r="SYP685" s="49"/>
      <c r="SYQ685" s="49"/>
      <c r="SYR685" s="50"/>
      <c r="SYS685" s="47"/>
      <c r="SYT685" s="47"/>
      <c r="SYU685" s="47"/>
      <c r="SYV685" s="48"/>
      <c r="SYW685" s="43"/>
      <c r="SYX685" s="44"/>
      <c r="SYY685" s="9"/>
      <c r="SYZ685" s="49"/>
      <c r="SZA685" s="49"/>
      <c r="SZB685" s="49"/>
      <c r="SZC685" s="50"/>
      <c r="SZD685" s="47"/>
      <c r="SZE685" s="47"/>
      <c r="SZF685" s="47"/>
      <c r="SZG685" s="48"/>
      <c r="SZH685" s="43"/>
      <c r="SZI685" s="44"/>
      <c r="SZJ685" s="9"/>
      <c r="SZK685" s="49"/>
      <c r="SZL685" s="49"/>
      <c r="SZM685" s="49"/>
      <c r="SZN685" s="50"/>
      <c r="SZO685" s="47"/>
      <c r="SZP685" s="47"/>
      <c r="SZQ685" s="47"/>
      <c r="SZR685" s="48"/>
      <c r="SZS685" s="43"/>
      <c r="SZT685" s="44"/>
      <c r="SZU685" s="9"/>
      <c r="SZV685" s="49"/>
      <c r="SZW685" s="49"/>
      <c r="SZX685" s="49"/>
      <c r="SZY685" s="50"/>
      <c r="SZZ685" s="47"/>
      <c r="TAA685" s="47"/>
      <c r="TAB685" s="47"/>
      <c r="TAC685" s="48"/>
      <c r="TAD685" s="43"/>
      <c r="TAE685" s="44"/>
      <c r="TAF685" s="9"/>
      <c r="TAG685" s="49"/>
      <c r="TAH685" s="49"/>
      <c r="TAI685" s="49"/>
      <c r="TAJ685" s="50"/>
      <c r="TAK685" s="47"/>
      <c r="TAL685" s="47"/>
      <c r="TAM685" s="47"/>
      <c r="TAN685" s="48"/>
      <c r="TAO685" s="43"/>
      <c r="TAP685" s="44"/>
      <c r="TAQ685" s="9"/>
      <c r="TAR685" s="49"/>
      <c r="TAS685" s="49"/>
      <c r="TAT685" s="49"/>
      <c r="TAU685" s="50"/>
      <c r="TAV685" s="47"/>
      <c r="TAW685" s="47"/>
      <c r="TAX685" s="47"/>
      <c r="TAY685" s="48"/>
      <c r="TAZ685" s="43"/>
      <c r="TBA685" s="44"/>
      <c r="TBB685" s="9"/>
      <c r="TBC685" s="49"/>
      <c r="TBD685" s="49"/>
      <c r="TBE685" s="49"/>
      <c r="TBF685" s="50"/>
      <c r="TBG685" s="47"/>
      <c r="TBH685" s="47"/>
      <c r="TBI685" s="47"/>
      <c r="TBJ685" s="48"/>
      <c r="TBK685" s="43"/>
      <c r="TBL685" s="44"/>
      <c r="TBM685" s="9"/>
      <c r="TBN685" s="49"/>
      <c r="TBO685" s="49"/>
      <c r="TBP685" s="49"/>
      <c r="TBQ685" s="50"/>
      <c r="TBR685" s="47"/>
      <c r="TBS685" s="47"/>
      <c r="TBT685" s="47"/>
      <c r="TBU685" s="48"/>
      <c r="TBV685" s="43"/>
      <c r="TBW685" s="44"/>
      <c r="TBX685" s="9"/>
      <c r="TBY685" s="49"/>
      <c r="TBZ685" s="49"/>
      <c r="TCA685" s="49"/>
      <c r="TCB685" s="50"/>
      <c r="TCC685" s="47"/>
      <c r="TCD685" s="47"/>
      <c r="TCE685" s="47"/>
      <c r="TCF685" s="48"/>
      <c r="TCG685" s="43"/>
      <c r="TCH685" s="44"/>
      <c r="TCI685" s="9"/>
      <c r="TCJ685" s="49"/>
      <c r="TCK685" s="49"/>
      <c r="TCL685" s="49"/>
      <c r="TCM685" s="50"/>
      <c r="TCN685" s="47"/>
      <c r="TCO685" s="47"/>
      <c r="TCP685" s="47"/>
      <c r="TCQ685" s="48"/>
      <c r="TCR685" s="43"/>
      <c r="TCS685" s="44"/>
      <c r="TCT685" s="9"/>
      <c r="TCU685" s="49"/>
      <c r="TCV685" s="49"/>
      <c r="TCW685" s="49"/>
      <c r="TCX685" s="50"/>
      <c r="TCY685" s="47"/>
      <c r="TCZ685" s="47"/>
      <c r="TDA685" s="47"/>
      <c r="TDB685" s="48"/>
      <c r="TDC685" s="43"/>
      <c r="TDD685" s="44"/>
      <c r="TDE685" s="9"/>
      <c r="TDF685" s="49"/>
      <c r="TDG685" s="49"/>
      <c r="TDH685" s="49"/>
      <c r="TDI685" s="50"/>
      <c r="TDJ685" s="47"/>
      <c r="TDK685" s="47"/>
      <c r="TDL685" s="47"/>
      <c r="TDM685" s="48"/>
      <c r="TDN685" s="43"/>
      <c r="TDO685" s="44"/>
      <c r="TDP685" s="9"/>
      <c r="TDQ685" s="49"/>
      <c r="TDR685" s="49"/>
      <c r="TDS685" s="49"/>
      <c r="TDT685" s="50"/>
      <c r="TDU685" s="47"/>
      <c r="TDV685" s="47"/>
      <c r="TDW685" s="47"/>
      <c r="TDX685" s="48"/>
      <c r="TDY685" s="43"/>
      <c r="TDZ685" s="44"/>
      <c r="TEA685" s="9"/>
      <c r="TEB685" s="49"/>
      <c r="TEC685" s="49"/>
      <c r="TED685" s="49"/>
      <c r="TEE685" s="50"/>
      <c r="TEF685" s="47"/>
      <c r="TEG685" s="47"/>
      <c r="TEH685" s="47"/>
      <c r="TEI685" s="48"/>
      <c r="TEJ685" s="43"/>
      <c r="TEK685" s="44"/>
      <c r="TEL685" s="9"/>
      <c r="TEM685" s="49"/>
      <c r="TEN685" s="49"/>
      <c r="TEO685" s="49"/>
      <c r="TEP685" s="50"/>
      <c r="TEQ685" s="47"/>
      <c r="TER685" s="47"/>
      <c r="TES685" s="47"/>
      <c r="TET685" s="48"/>
      <c r="TEU685" s="43"/>
      <c r="TEV685" s="44"/>
      <c r="TEW685" s="9"/>
      <c r="TEX685" s="49"/>
      <c r="TEY685" s="49"/>
      <c r="TEZ685" s="49"/>
      <c r="TFA685" s="50"/>
      <c r="TFB685" s="47"/>
      <c r="TFC685" s="47"/>
      <c r="TFD685" s="47"/>
      <c r="TFE685" s="48"/>
      <c r="TFF685" s="43"/>
      <c r="TFG685" s="44"/>
      <c r="TFH685" s="9"/>
      <c r="TFI685" s="49"/>
      <c r="TFJ685" s="49"/>
      <c r="TFK685" s="49"/>
      <c r="TFL685" s="50"/>
      <c r="TFM685" s="47"/>
      <c r="TFN685" s="47"/>
      <c r="TFO685" s="47"/>
      <c r="TFP685" s="48"/>
      <c r="TFQ685" s="43"/>
      <c r="TFR685" s="44"/>
      <c r="TFS685" s="9"/>
      <c r="TFT685" s="49"/>
      <c r="TFU685" s="49"/>
      <c r="TFV685" s="49"/>
      <c r="TFW685" s="50"/>
      <c r="TFX685" s="47"/>
      <c r="TFY685" s="47"/>
      <c r="TFZ685" s="47"/>
      <c r="TGA685" s="48"/>
      <c r="TGB685" s="43"/>
      <c r="TGC685" s="44"/>
      <c r="TGD685" s="9"/>
      <c r="TGE685" s="49"/>
      <c r="TGF685" s="49"/>
      <c r="TGG685" s="49"/>
      <c r="TGH685" s="50"/>
      <c r="TGI685" s="47"/>
      <c r="TGJ685" s="47"/>
      <c r="TGK685" s="47"/>
      <c r="TGL685" s="48"/>
      <c r="TGM685" s="43"/>
      <c r="TGN685" s="44"/>
      <c r="TGO685" s="9"/>
      <c r="TGP685" s="49"/>
      <c r="TGQ685" s="49"/>
      <c r="TGR685" s="49"/>
      <c r="TGS685" s="50"/>
      <c r="TGT685" s="47"/>
      <c r="TGU685" s="47"/>
      <c r="TGV685" s="47"/>
      <c r="TGW685" s="48"/>
      <c r="TGX685" s="43"/>
      <c r="TGY685" s="44"/>
      <c r="TGZ685" s="9"/>
      <c r="THA685" s="49"/>
      <c r="THB685" s="49"/>
      <c r="THC685" s="49"/>
      <c r="THD685" s="50"/>
      <c r="THE685" s="47"/>
      <c r="THF685" s="47"/>
      <c r="THG685" s="47"/>
      <c r="THH685" s="48"/>
      <c r="THI685" s="43"/>
      <c r="THJ685" s="44"/>
      <c r="THK685" s="9"/>
      <c r="THL685" s="49"/>
      <c r="THM685" s="49"/>
      <c r="THN685" s="49"/>
      <c r="THO685" s="50"/>
      <c r="THP685" s="47"/>
      <c r="THQ685" s="47"/>
      <c r="THR685" s="47"/>
      <c r="THS685" s="48"/>
      <c r="THT685" s="43"/>
      <c r="THU685" s="44"/>
      <c r="THV685" s="9"/>
      <c r="THW685" s="49"/>
      <c r="THX685" s="49"/>
      <c r="THY685" s="49"/>
      <c r="THZ685" s="50"/>
      <c r="TIA685" s="47"/>
      <c r="TIB685" s="47"/>
      <c r="TIC685" s="47"/>
      <c r="TID685" s="48"/>
      <c r="TIE685" s="43"/>
      <c r="TIF685" s="44"/>
      <c r="TIG685" s="9"/>
      <c r="TIH685" s="49"/>
      <c r="TII685" s="49"/>
      <c r="TIJ685" s="49"/>
      <c r="TIK685" s="50"/>
      <c r="TIL685" s="47"/>
      <c r="TIM685" s="47"/>
      <c r="TIN685" s="47"/>
      <c r="TIO685" s="48"/>
      <c r="TIP685" s="43"/>
      <c r="TIQ685" s="44"/>
      <c r="TIR685" s="9"/>
      <c r="TIS685" s="49"/>
      <c r="TIT685" s="49"/>
      <c r="TIU685" s="49"/>
      <c r="TIV685" s="50"/>
      <c r="TIW685" s="47"/>
      <c r="TIX685" s="47"/>
      <c r="TIY685" s="47"/>
      <c r="TIZ685" s="48"/>
      <c r="TJA685" s="43"/>
      <c r="TJB685" s="44"/>
      <c r="TJC685" s="9"/>
      <c r="TJD685" s="49"/>
      <c r="TJE685" s="49"/>
      <c r="TJF685" s="49"/>
      <c r="TJG685" s="50"/>
      <c r="TJH685" s="47"/>
      <c r="TJI685" s="47"/>
      <c r="TJJ685" s="47"/>
      <c r="TJK685" s="48"/>
      <c r="TJL685" s="43"/>
      <c r="TJM685" s="44"/>
      <c r="TJN685" s="9"/>
      <c r="TJO685" s="49"/>
      <c r="TJP685" s="49"/>
      <c r="TJQ685" s="49"/>
      <c r="TJR685" s="50"/>
      <c r="TJS685" s="47"/>
      <c r="TJT685" s="47"/>
      <c r="TJU685" s="47"/>
      <c r="TJV685" s="48"/>
      <c r="TJW685" s="43"/>
      <c r="TJX685" s="44"/>
      <c r="TJY685" s="9"/>
      <c r="TJZ685" s="49"/>
      <c r="TKA685" s="49"/>
      <c r="TKB685" s="49"/>
      <c r="TKC685" s="50"/>
      <c r="TKD685" s="47"/>
      <c r="TKE685" s="47"/>
      <c r="TKF685" s="47"/>
      <c r="TKG685" s="48"/>
      <c r="TKH685" s="43"/>
      <c r="TKI685" s="44"/>
      <c r="TKJ685" s="9"/>
      <c r="TKK685" s="49"/>
      <c r="TKL685" s="49"/>
      <c r="TKM685" s="49"/>
      <c r="TKN685" s="50"/>
      <c r="TKO685" s="47"/>
      <c r="TKP685" s="47"/>
      <c r="TKQ685" s="47"/>
      <c r="TKR685" s="48"/>
      <c r="TKS685" s="43"/>
      <c r="TKT685" s="44"/>
      <c r="TKU685" s="9"/>
      <c r="TKV685" s="49"/>
      <c r="TKW685" s="49"/>
      <c r="TKX685" s="49"/>
      <c r="TKY685" s="50"/>
      <c r="TKZ685" s="47"/>
      <c r="TLA685" s="47"/>
      <c r="TLB685" s="47"/>
      <c r="TLC685" s="48"/>
      <c r="TLD685" s="43"/>
      <c r="TLE685" s="44"/>
      <c r="TLF685" s="9"/>
      <c r="TLG685" s="49"/>
      <c r="TLH685" s="49"/>
      <c r="TLI685" s="49"/>
      <c r="TLJ685" s="50"/>
      <c r="TLK685" s="47"/>
      <c r="TLL685" s="47"/>
      <c r="TLM685" s="47"/>
      <c r="TLN685" s="48"/>
      <c r="TLO685" s="43"/>
      <c r="TLP685" s="44"/>
      <c r="TLQ685" s="9"/>
      <c r="TLR685" s="49"/>
      <c r="TLS685" s="49"/>
      <c r="TLT685" s="49"/>
      <c r="TLU685" s="50"/>
      <c r="TLV685" s="47"/>
      <c r="TLW685" s="47"/>
      <c r="TLX685" s="47"/>
      <c r="TLY685" s="48"/>
      <c r="TLZ685" s="43"/>
      <c r="TMA685" s="44"/>
      <c r="TMB685" s="9"/>
      <c r="TMC685" s="49"/>
      <c r="TMD685" s="49"/>
      <c r="TME685" s="49"/>
      <c r="TMF685" s="50"/>
      <c r="TMG685" s="47"/>
      <c r="TMH685" s="47"/>
      <c r="TMI685" s="47"/>
      <c r="TMJ685" s="48"/>
      <c r="TMK685" s="43"/>
      <c r="TML685" s="44"/>
      <c r="TMM685" s="9"/>
      <c r="TMN685" s="49"/>
      <c r="TMO685" s="49"/>
      <c r="TMP685" s="49"/>
      <c r="TMQ685" s="50"/>
      <c r="TMR685" s="47"/>
      <c r="TMS685" s="47"/>
      <c r="TMT685" s="47"/>
      <c r="TMU685" s="48"/>
      <c r="TMV685" s="43"/>
      <c r="TMW685" s="44"/>
      <c r="TMX685" s="9"/>
      <c r="TMY685" s="49"/>
      <c r="TMZ685" s="49"/>
      <c r="TNA685" s="49"/>
      <c r="TNB685" s="50"/>
      <c r="TNC685" s="47"/>
      <c r="TND685" s="47"/>
      <c r="TNE685" s="47"/>
      <c r="TNF685" s="48"/>
      <c r="TNG685" s="43"/>
      <c r="TNH685" s="44"/>
      <c r="TNI685" s="9"/>
      <c r="TNJ685" s="49"/>
      <c r="TNK685" s="49"/>
      <c r="TNL685" s="49"/>
      <c r="TNM685" s="50"/>
      <c r="TNN685" s="47"/>
      <c r="TNO685" s="47"/>
      <c r="TNP685" s="47"/>
      <c r="TNQ685" s="48"/>
      <c r="TNR685" s="43"/>
      <c r="TNS685" s="44"/>
      <c r="TNT685" s="9"/>
      <c r="TNU685" s="49"/>
      <c r="TNV685" s="49"/>
      <c r="TNW685" s="49"/>
      <c r="TNX685" s="50"/>
      <c r="TNY685" s="47"/>
      <c r="TNZ685" s="47"/>
      <c r="TOA685" s="47"/>
      <c r="TOB685" s="48"/>
      <c r="TOC685" s="43"/>
      <c r="TOD685" s="44"/>
      <c r="TOE685" s="9"/>
      <c r="TOF685" s="49"/>
      <c r="TOG685" s="49"/>
      <c r="TOH685" s="49"/>
      <c r="TOI685" s="50"/>
      <c r="TOJ685" s="47"/>
      <c r="TOK685" s="47"/>
      <c r="TOL685" s="47"/>
      <c r="TOM685" s="48"/>
      <c r="TON685" s="43"/>
      <c r="TOO685" s="44"/>
      <c r="TOP685" s="9"/>
      <c r="TOQ685" s="49"/>
      <c r="TOR685" s="49"/>
      <c r="TOS685" s="49"/>
      <c r="TOT685" s="50"/>
      <c r="TOU685" s="47"/>
      <c r="TOV685" s="47"/>
      <c r="TOW685" s="47"/>
      <c r="TOX685" s="48"/>
      <c r="TOY685" s="43"/>
      <c r="TOZ685" s="44"/>
      <c r="TPA685" s="9"/>
      <c r="TPB685" s="49"/>
      <c r="TPC685" s="49"/>
      <c r="TPD685" s="49"/>
      <c r="TPE685" s="50"/>
      <c r="TPF685" s="47"/>
      <c r="TPG685" s="47"/>
      <c r="TPH685" s="47"/>
      <c r="TPI685" s="48"/>
      <c r="TPJ685" s="43"/>
      <c r="TPK685" s="44"/>
      <c r="TPL685" s="9"/>
      <c r="TPM685" s="49"/>
      <c r="TPN685" s="49"/>
      <c r="TPO685" s="49"/>
      <c r="TPP685" s="50"/>
      <c r="TPQ685" s="47"/>
      <c r="TPR685" s="47"/>
      <c r="TPS685" s="47"/>
      <c r="TPT685" s="48"/>
      <c r="TPU685" s="43"/>
      <c r="TPV685" s="44"/>
      <c r="TPW685" s="9"/>
      <c r="TPX685" s="49"/>
      <c r="TPY685" s="49"/>
      <c r="TPZ685" s="49"/>
      <c r="TQA685" s="50"/>
      <c r="TQB685" s="47"/>
      <c r="TQC685" s="47"/>
      <c r="TQD685" s="47"/>
      <c r="TQE685" s="48"/>
      <c r="TQF685" s="43"/>
      <c r="TQG685" s="44"/>
      <c r="TQH685" s="9"/>
      <c r="TQI685" s="49"/>
      <c r="TQJ685" s="49"/>
      <c r="TQK685" s="49"/>
      <c r="TQL685" s="50"/>
      <c r="TQM685" s="47"/>
      <c r="TQN685" s="47"/>
      <c r="TQO685" s="47"/>
      <c r="TQP685" s="48"/>
      <c r="TQQ685" s="43"/>
      <c r="TQR685" s="44"/>
      <c r="TQS685" s="9"/>
      <c r="TQT685" s="49"/>
      <c r="TQU685" s="49"/>
      <c r="TQV685" s="49"/>
      <c r="TQW685" s="50"/>
      <c r="TQX685" s="47"/>
      <c r="TQY685" s="47"/>
      <c r="TQZ685" s="47"/>
      <c r="TRA685" s="48"/>
      <c r="TRB685" s="43"/>
      <c r="TRC685" s="44"/>
      <c r="TRD685" s="9"/>
      <c r="TRE685" s="49"/>
      <c r="TRF685" s="49"/>
      <c r="TRG685" s="49"/>
      <c r="TRH685" s="50"/>
      <c r="TRI685" s="47"/>
      <c r="TRJ685" s="47"/>
      <c r="TRK685" s="47"/>
      <c r="TRL685" s="48"/>
      <c r="TRM685" s="43"/>
      <c r="TRN685" s="44"/>
      <c r="TRO685" s="9"/>
      <c r="TRP685" s="49"/>
      <c r="TRQ685" s="49"/>
      <c r="TRR685" s="49"/>
      <c r="TRS685" s="50"/>
      <c r="TRT685" s="47"/>
      <c r="TRU685" s="47"/>
      <c r="TRV685" s="47"/>
      <c r="TRW685" s="48"/>
      <c r="TRX685" s="43"/>
      <c r="TRY685" s="44"/>
      <c r="TRZ685" s="9"/>
      <c r="TSA685" s="49"/>
      <c r="TSB685" s="49"/>
      <c r="TSC685" s="49"/>
      <c r="TSD685" s="50"/>
      <c r="TSE685" s="47"/>
      <c r="TSF685" s="47"/>
      <c r="TSG685" s="47"/>
      <c r="TSH685" s="48"/>
      <c r="TSI685" s="43"/>
      <c r="TSJ685" s="44"/>
      <c r="TSK685" s="9"/>
      <c r="TSL685" s="49"/>
      <c r="TSM685" s="49"/>
      <c r="TSN685" s="49"/>
      <c r="TSO685" s="50"/>
      <c r="TSP685" s="47"/>
      <c r="TSQ685" s="47"/>
      <c r="TSR685" s="47"/>
      <c r="TSS685" s="48"/>
      <c r="TST685" s="43"/>
      <c r="TSU685" s="44"/>
      <c r="TSV685" s="9"/>
      <c r="TSW685" s="49"/>
      <c r="TSX685" s="49"/>
      <c r="TSY685" s="49"/>
      <c r="TSZ685" s="50"/>
      <c r="TTA685" s="47"/>
      <c r="TTB685" s="47"/>
      <c r="TTC685" s="47"/>
      <c r="TTD685" s="48"/>
      <c r="TTE685" s="43"/>
      <c r="TTF685" s="44"/>
      <c r="TTG685" s="9"/>
      <c r="TTH685" s="49"/>
      <c r="TTI685" s="49"/>
      <c r="TTJ685" s="49"/>
      <c r="TTK685" s="50"/>
      <c r="TTL685" s="47"/>
      <c r="TTM685" s="47"/>
      <c r="TTN685" s="47"/>
      <c r="TTO685" s="48"/>
      <c r="TTP685" s="43"/>
      <c r="TTQ685" s="44"/>
      <c r="TTR685" s="9"/>
      <c r="TTS685" s="49"/>
      <c r="TTT685" s="49"/>
      <c r="TTU685" s="49"/>
      <c r="TTV685" s="50"/>
      <c r="TTW685" s="47"/>
      <c r="TTX685" s="47"/>
      <c r="TTY685" s="47"/>
      <c r="TTZ685" s="48"/>
      <c r="TUA685" s="43"/>
      <c r="TUB685" s="44"/>
      <c r="TUC685" s="9"/>
      <c r="TUD685" s="49"/>
      <c r="TUE685" s="49"/>
      <c r="TUF685" s="49"/>
      <c r="TUG685" s="50"/>
      <c r="TUH685" s="47"/>
      <c r="TUI685" s="47"/>
      <c r="TUJ685" s="47"/>
      <c r="TUK685" s="48"/>
      <c r="TUL685" s="43"/>
      <c r="TUM685" s="44"/>
      <c r="TUN685" s="9"/>
      <c r="TUO685" s="49"/>
      <c r="TUP685" s="49"/>
      <c r="TUQ685" s="49"/>
      <c r="TUR685" s="50"/>
      <c r="TUS685" s="47"/>
      <c r="TUT685" s="47"/>
      <c r="TUU685" s="47"/>
      <c r="TUV685" s="48"/>
      <c r="TUW685" s="43"/>
      <c r="TUX685" s="44"/>
      <c r="TUY685" s="9"/>
      <c r="TUZ685" s="49"/>
      <c r="TVA685" s="49"/>
      <c r="TVB685" s="49"/>
      <c r="TVC685" s="50"/>
      <c r="TVD685" s="47"/>
      <c r="TVE685" s="47"/>
      <c r="TVF685" s="47"/>
      <c r="TVG685" s="48"/>
      <c r="TVH685" s="43"/>
      <c r="TVI685" s="44"/>
      <c r="TVJ685" s="9"/>
      <c r="TVK685" s="49"/>
      <c r="TVL685" s="49"/>
      <c r="TVM685" s="49"/>
      <c r="TVN685" s="50"/>
      <c r="TVO685" s="47"/>
      <c r="TVP685" s="47"/>
      <c r="TVQ685" s="47"/>
      <c r="TVR685" s="48"/>
      <c r="TVS685" s="43"/>
      <c r="TVT685" s="44"/>
      <c r="TVU685" s="9"/>
      <c r="TVV685" s="49"/>
      <c r="TVW685" s="49"/>
      <c r="TVX685" s="49"/>
      <c r="TVY685" s="50"/>
      <c r="TVZ685" s="47"/>
      <c r="TWA685" s="47"/>
      <c r="TWB685" s="47"/>
      <c r="TWC685" s="48"/>
      <c r="TWD685" s="43"/>
      <c r="TWE685" s="44"/>
      <c r="TWF685" s="9"/>
      <c r="TWG685" s="49"/>
      <c r="TWH685" s="49"/>
      <c r="TWI685" s="49"/>
      <c r="TWJ685" s="50"/>
      <c r="TWK685" s="47"/>
      <c r="TWL685" s="47"/>
      <c r="TWM685" s="47"/>
      <c r="TWN685" s="48"/>
      <c r="TWO685" s="43"/>
      <c r="TWP685" s="44"/>
      <c r="TWQ685" s="9"/>
      <c r="TWR685" s="49"/>
      <c r="TWS685" s="49"/>
      <c r="TWT685" s="49"/>
      <c r="TWU685" s="50"/>
      <c r="TWV685" s="47"/>
      <c r="TWW685" s="47"/>
      <c r="TWX685" s="47"/>
      <c r="TWY685" s="48"/>
      <c r="TWZ685" s="43"/>
      <c r="TXA685" s="44"/>
      <c r="TXB685" s="9"/>
      <c r="TXC685" s="49"/>
      <c r="TXD685" s="49"/>
      <c r="TXE685" s="49"/>
      <c r="TXF685" s="50"/>
      <c r="TXG685" s="47"/>
      <c r="TXH685" s="47"/>
      <c r="TXI685" s="47"/>
      <c r="TXJ685" s="48"/>
      <c r="TXK685" s="43"/>
      <c r="TXL685" s="44"/>
      <c r="TXM685" s="9"/>
      <c r="TXN685" s="49"/>
      <c r="TXO685" s="49"/>
      <c r="TXP685" s="49"/>
      <c r="TXQ685" s="50"/>
      <c r="TXR685" s="47"/>
      <c r="TXS685" s="47"/>
      <c r="TXT685" s="47"/>
      <c r="TXU685" s="48"/>
      <c r="TXV685" s="43"/>
      <c r="TXW685" s="44"/>
      <c r="TXX685" s="9"/>
      <c r="TXY685" s="49"/>
      <c r="TXZ685" s="49"/>
      <c r="TYA685" s="49"/>
      <c r="TYB685" s="50"/>
      <c r="TYC685" s="47"/>
      <c r="TYD685" s="47"/>
      <c r="TYE685" s="47"/>
      <c r="TYF685" s="48"/>
      <c r="TYG685" s="43"/>
      <c r="TYH685" s="44"/>
      <c r="TYI685" s="9"/>
      <c r="TYJ685" s="49"/>
      <c r="TYK685" s="49"/>
      <c r="TYL685" s="49"/>
      <c r="TYM685" s="50"/>
      <c r="TYN685" s="47"/>
      <c r="TYO685" s="47"/>
      <c r="TYP685" s="47"/>
      <c r="TYQ685" s="48"/>
      <c r="TYR685" s="43"/>
      <c r="TYS685" s="44"/>
      <c r="TYT685" s="9"/>
      <c r="TYU685" s="49"/>
      <c r="TYV685" s="49"/>
      <c r="TYW685" s="49"/>
      <c r="TYX685" s="50"/>
      <c r="TYY685" s="47"/>
      <c r="TYZ685" s="47"/>
      <c r="TZA685" s="47"/>
      <c r="TZB685" s="48"/>
      <c r="TZC685" s="43"/>
      <c r="TZD685" s="44"/>
      <c r="TZE685" s="9"/>
      <c r="TZF685" s="49"/>
      <c r="TZG685" s="49"/>
      <c r="TZH685" s="49"/>
      <c r="TZI685" s="50"/>
      <c r="TZJ685" s="47"/>
      <c r="TZK685" s="47"/>
      <c r="TZL685" s="47"/>
      <c r="TZM685" s="48"/>
      <c r="TZN685" s="43"/>
      <c r="TZO685" s="44"/>
      <c r="TZP685" s="9"/>
      <c r="TZQ685" s="49"/>
      <c r="TZR685" s="49"/>
      <c r="TZS685" s="49"/>
      <c r="TZT685" s="50"/>
      <c r="TZU685" s="47"/>
      <c r="TZV685" s="47"/>
      <c r="TZW685" s="47"/>
      <c r="TZX685" s="48"/>
      <c r="TZY685" s="43"/>
      <c r="TZZ685" s="44"/>
      <c r="UAA685" s="9"/>
      <c r="UAB685" s="49"/>
      <c r="UAC685" s="49"/>
      <c r="UAD685" s="49"/>
      <c r="UAE685" s="50"/>
      <c r="UAF685" s="47"/>
      <c r="UAG685" s="47"/>
      <c r="UAH685" s="47"/>
      <c r="UAI685" s="48"/>
      <c r="UAJ685" s="43"/>
      <c r="UAK685" s="44"/>
      <c r="UAL685" s="9"/>
      <c r="UAM685" s="49"/>
      <c r="UAN685" s="49"/>
      <c r="UAO685" s="49"/>
      <c r="UAP685" s="50"/>
      <c r="UAQ685" s="47"/>
      <c r="UAR685" s="47"/>
      <c r="UAS685" s="47"/>
      <c r="UAT685" s="48"/>
      <c r="UAU685" s="43"/>
      <c r="UAV685" s="44"/>
      <c r="UAW685" s="9"/>
      <c r="UAX685" s="49"/>
      <c r="UAY685" s="49"/>
      <c r="UAZ685" s="49"/>
      <c r="UBA685" s="50"/>
      <c r="UBB685" s="47"/>
      <c r="UBC685" s="47"/>
      <c r="UBD685" s="47"/>
      <c r="UBE685" s="48"/>
      <c r="UBF685" s="43"/>
      <c r="UBG685" s="44"/>
      <c r="UBH685" s="9"/>
      <c r="UBI685" s="49"/>
      <c r="UBJ685" s="49"/>
      <c r="UBK685" s="49"/>
      <c r="UBL685" s="50"/>
      <c r="UBM685" s="47"/>
      <c r="UBN685" s="47"/>
      <c r="UBO685" s="47"/>
      <c r="UBP685" s="48"/>
      <c r="UBQ685" s="43"/>
      <c r="UBR685" s="44"/>
      <c r="UBS685" s="9"/>
      <c r="UBT685" s="49"/>
      <c r="UBU685" s="49"/>
      <c r="UBV685" s="49"/>
      <c r="UBW685" s="50"/>
      <c r="UBX685" s="47"/>
      <c r="UBY685" s="47"/>
      <c r="UBZ685" s="47"/>
      <c r="UCA685" s="48"/>
      <c r="UCB685" s="43"/>
      <c r="UCC685" s="44"/>
      <c r="UCD685" s="9"/>
      <c r="UCE685" s="49"/>
      <c r="UCF685" s="49"/>
      <c r="UCG685" s="49"/>
      <c r="UCH685" s="50"/>
      <c r="UCI685" s="47"/>
      <c r="UCJ685" s="47"/>
      <c r="UCK685" s="47"/>
      <c r="UCL685" s="48"/>
      <c r="UCM685" s="43"/>
      <c r="UCN685" s="44"/>
      <c r="UCO685" s="9"/>
      <c r="UCP685" s="49"/>
      <c r="UCQ685" s="49"/>
      <c r="UCR685" s="49"/>
      <c r="UCS685" s="50"/>
      <c r="UCT685" s="47"/>
      <c r="UCU685" s="47"/>
      <c r="UCV685" s="47"/>
      <c r="UCW685" s="48"/>
      <c r="UCX685" s="43"/>
      <c r="UCY685" s="44"/>
      <c r="UCZ685" s="9"/>
      <c r="UDA685" s="49"/>
      <c r="UDB685" s="49"/>
      <c r="UDC685" s="49"/>
      <c r="UDD685" s="50"/>
      <c r="UDE685" s="47"/>
      <c r="UDF685" s="47"/>
      <c r="UDG685" s="47"/>
      <c r="UDH685" s="48"/>
      <c r="UDI685" s="43"/>
      <c r="UDJ685" s="44"/>
      <c r="UDK685" s="9"/>
      <c r="UDL685" s="49"/>
      <c r="UDM685" s="49"/>
      <c r="UDN685" s="49"/>
      <c r="UDO685" s="50"/>
      <c r="UDP685" s="47"/>
      <c r="UDQ685" s="47"/>
      <c r="UDR685" s="47"/>
      <c r="UDS685" s="48"/>
      <c r="UDT685" s="43"/>
      <c r="UDU685" s="44"/>
      <c r="UDV685" s="9"/>
      <c r="UDW685" s="49"/>
      <c r="UDX685" s="49"/>
      <c r="UDY685" s="49"/>
      <c r="UDZ685" s="50"/>
      <c r="UEA685" s="47"/>
      <c r="UEB685" s="47"/>
      <c r="UEC685" s="47"/>
      <c r="UED685" s="48"/>
      <c r="UEE685" s="43"/>
      <c r="UEF685" s="44"/>
      <c r="UEG685" s="9"/>
      <c r="UEH685" s="49"/>
      <c r="UEI685" s="49"/>
      <c r="UEJ685" s="49"/>
      <c r="UEK685" s="50"/>
      <c r="UEL685" s="47"/>
      <c r="UEM685" s="47"/>
      <c r="UEN685" s="47"/>
      <c r="UEO685" s="48"/>
      <c r="UEP685" s="43"/>
      <c r="UEQ685" s="44"/>
      <c r="UER685" s="9"/>
      <c r="UES685" s="49"/>
      <c r="UET685" s="49"/>
      <c r="UEU685" s="49"/>
      <c r="UEV685" s="50"/>
      <c r="UEW685" s="47"/>
      <c r="UEX685" s="47"/>
      <c r="UEY685" s="47"/>
      <c r="UEZ685" s="48"/>
      <c r="UFA685" s="43"/>
      <c r="UFB685" s="44"/>
      <c r="UFC685" s="9"/>
      <c r="UFD685" s="49"/>
      <c r="UFE685" s="49"/>
      <c r="UFF685" s="49"/>
      <c r="UFG685" s="50"/>
      <c r="UFH685" s="47"/>
      <c r="UFI685" s="47"/>
      <c r="UFJ685" s="47"/>
      <c r="UFK685" s="48"/>
      <c r="UFL685" s="43"/>
      <c r="UFM685" s="44"/>
      <c r="UFN685" s="9"/>
      <c r="UFO685" s="49"/>
      <c r="UFP685" s="49"/>
      <c r="UFQ685" s="49"/>
      <c r="UFR685" s="50"/>
      <c r="UFS685" s="47"/>
      <c r="UFT685" s="47"/>
      <c r="UFU685" s="47"/>
      <c r="UFV685" s="48"/>
      <c r="UFW685" s="43"/>
      <c r="UFX685" s="44"/>
      <c r="UFY685" s="9"/>
      <c r="UFZ685" s="49"/>
      <c r="UGA685" s="49"/>
      <c r="UGB685" s="49"/>
      <c r="UGC685" s="50"/>
      <c r="UGD685" s="47"/>
      <c r="UGE685" s="47"/>
      <c r="UGF685" s="47"/>
      <c r="UGG685" s="48"/>
      <c r="UGH685" s="43"/>
      <c r="UGI685" s="44"/>
      <c r="UGJ685" s="9"/>
      <c r="UGK685" s="49"/>
      <c r="UGL685" s="49"/>
      <c r="UGM685" s="49"/>
      <c r="UGN685" s="50"/>
      <c r="UGO685" s="47"/>
      <c r="UGP685" s="47"/>
      <c r="UGQ685" s="47"/>
      <c r="UGR685" s="48"/>
      <c r="UGS685" s="43"/>
      <c r="UGT685" s="44"/>
      <c r="UGU685" s="9"/>
      <c r="UGV685" s="49"/>
      <c r="UGW685" s="49"/>
      <c r="UGX685" s="49"/>
      <c r="UGY685" s="50"/>
      <c r="UGZ685" s="47"/>
      <c r="UHA685" s="47"/>
      <c r="UHB685" s="47"/>
      <c r="UHC685" s="48"/>
      <c r="UHD685" s="43"/>
      <c r="UHE685" s="44"/>
      <c r="UHF685" s="9"/>
      <c r="UHG685" s="49"/>
      <c r="UHH685" s="49"/>
      <c r="UHI685" s="49"/>
      <c r="UHJ685" s="50"/>
      <c r="UHK685" s="47"/>
      <c r="UHL685" s="47"/>
      <c r="UHM685" s="47"/>
      <c r="UHN685" s="48"/>
      <c r="UHO685" s="43"/>
      <c r="UHP685" s="44"/>
      <c r="UHQ685" s="9"/>
      <c r="UHR685" s="49"/>
      <c r="UHS685" s="49"/>
      <c r="UHT685" s="49"/>
      <c r="UHU685" s="50"/>
      <c r="UHV685" s="47"/>
      <c r="UHW685" s="47"/>
      <c r="UHX685" s="47"/>
      <c r="UHY685" s="48"/>
      <c r="UHZ685" s="43"/>
      <c r="UIA685" s="44"/>
      <c r="UIB685" s="9"/>
      <c r="UIC685" s="49"/>
      <c r="UID685" s="49"/>
      <c r="UIE685" s="49"/>
      <c r="UIF685" s="50"/>
      <c r="UIG685" s="47"/>
      <c r="UIH685" s="47"/>
      <c r="UII685" s="47"/>
      <c r="UIJ685" s="48"/>
      <c r="UIK685" s="43"/>
      <c r="UIL685" s="44"/>
      <c r="UIM685" s="9"/>
      <c r="UIN685" s="49"/>
      <c r="UIO685" s="49"/>
      <c r="UIP685" s="49"/>
      <c r="UIQ685" s="50"/>
      <c r="UIR685" s="47"/>
      <c r="UIS685" s="47"/>
      <c r="UIT685" s="47"/>
      <c r="UIU685" s="48"/>
      <c r="UIV685" s="43"/>
      <c r="UIW685" s="44"/>
      <c r="UIX685" s="9"/>
      <c r="UIY685" s="49"/>
      <c r="UIZ685" s="49"/>
      <c r="UJA685" s="49"/>
      <c r="UJB685" s="50"/>
      <c r="UJC685" s="47"/>
      <c r="UJD685" s="47"/>
      <c r="UJE685" s="47"/>
      <c r="UJF685" s="48"/>
      <c r="UJG685" s="43"/>
      <c r="UJH685" s="44"/>
      <c r="UJI685" s="9"/>
      <c r="UJJ685" s="49"/>
      <c r="UJK685" s="49"/>
      <c r="UJL685" s="49"/>
      <c r="UJM685" s="50"/>
      <c r="UJN685" s="47"/>
      <c r="UJO685" s="47"/>
      <c r="UJP685" s="47"/>
      <c r="UJQ685" s="48"/>
      <c r="UJR685" s="43"/>
      <c r="UJS685" s="44"/>
      <c r="UJT685" s="9"/>
      <c r="UJU685" s="49"/>
      <c r="UJV685" s="49"/>
      <c r="UJW685" s="49"/>
      <c r="UJX685" s="50"/>
      <c r="UJY685" s="47"/>
      <c r="UJZ685" s="47"/>
      <c r="UKA685" s="47"/>
      <c r="UKB685" s="48"/>
      <c r="UKC685" s="43"/>
      <c r="UKD685" s="44"/>
      <c r="UKE685" s="9"/>
      <c r="UKF685" s="49"/>
      <c r="UKG685" s="49"/>
      <c r="UKH685" s="49"/>
      <c r="UKI685" s="50"/>
      <c r="UKJ685" s="47"/>
      <c r="UKK685" s="47"/>
      <c r="UKL685" s="47"/>
      <c r="UKM685" s="48"/>
      <c r="UKN685" s="43"/>
      <c r="UKO685" s="44"/>
      <c r="UKP685" s="9"/>
      <c r="UKQ685" s="49"/>
      <c r="UKR685" s="49"/>
      <c r="UKS685" s="49"/>
      <c r="UKT685" s="50"/>
      <c r="UKU685" s="47"/>
      <c r="UKV685" s="47"/>
      <c r="UKW685" s="47"/>
      <c r="UKX685" s="48"/>
      <c r="UKY685" s="43"/>
      <c r="UKZ685" s="44"/>
      <c r="ULA685" s="9"/>
      <c r="ULB685" s="49"/>
      <c r="ULC685" s="49"/>
      <c r="ULD685" s="49"/>
      <c r="ULE685" s="50"/>
      <c r="ULF685" s="47"/>
      <c r="ULG685" s="47"/>
      <c r="ULH685" s="47"/>
      <c r="ULI685" s="48"/>
      <c r="ULJ685" s="43"/>
      <c r="ULK685" s="44"/>
      <c r="ULL685" s="9"/>
      <c r="ULM685" s="49"/>
      <c r="ULN685" s="49"/>
      <c r="ULO685" s="49"/>
      <c r="ULP685" s="50"/>
      <c r="ULQ685" s="47"/>
      <c r="ULR685" s="47"/>
      <c r="ULS685" s="47"/>
      <c r="ULT685" s="48"/>
      <c r="ULU685" s="43"/>
      <c r="ULV685" s="44"/>
      <c r="ULW685" s="9"/>
      <c r="ULX685" s="49"/>
      <c r="ULY685" s="49"/>
      <c r="ULZ685" s="49"/>
      <c r="UMA685" s="50"/>
      <c r="UMB685" s="47"/>
      <c r="UMC685" s="47"/>
      <c r="UMD685" s="47"/>
      <c r="UME685" s="48"/>
      <c r="UMF685" s="43"/>
      <c r="UMG685" s="44"/>
      <c r="UMH685" s="9"/>
      <c r="UMI685" s="49"/>
      <c r="UMJ685" s="49"/>
      <c r="UMK685" s="49"/>
      <c r="UML685" s="50"/>
      <c r="UMM685" s="47"/>
      <c r="UMN685" s="47"/>
      <c r="UMO685" s="47"/>
      <c r="UMP685" s="48"/>
      <c r="UMQ685" s="43"/>
      <c r="UMR685" s="44"/>
      <c r="UMS685" s="9"/>
      <c r="UMT685" s="49"/>
      <c r="UMU685" s="49"/>
      <c r="UMV685" s="49"/>
      <c r="UMW685" s="50"/>
      <c r="UMX685" s="47"/>
      <c r="UMY685" s="47"/>
      <c r="UMZ685" s="47"/>
      <c r="UNA685" s="48"/>
      <c r="UNB685" s="43"/>
      <c r="UNC685" s="44"/>
      <c r="UND685" s="9"/>
      <c r="UNE685" s="49"/>
      <c r="UNF685" s="49"/>
      <c r="UNG685" s="49"/>
      <c r="UNH685" s="50"/>
      <c r="UNI685" s="47"/>
      <c r="UNJ685" s="47"/>
      <c r="UNK685" s="47"/>
      <c r="UNL685" s="48"/>
      <c r="UNM685" s="43"/>
      <c r="UNN685" s="44"/>
      <c r="UNO685" s="9"/>
      <c r="UNP685" s="49"/>
      <c r="UNQ685" s="49"/>
      <c r="UNR685" s="49"/>
      <c r="UNS685" s="50"/>
      <c r="UNT685" s="47"/>
      <c r="UNU685" s="47"/>
      <c r="UNV685" s="47"/>
      <c r="UNW685" s="48"/>
      <c r="UNX685" s="43"/>
      <c r="UNY685" s="44"/>
      <c r="UNZ685" s="9"/>
      <c r="UOA685" s="49"/>
      <c r="UOB685" s="49"/>
      <c r="UOC685" s="49"/>
      <c r="UOD685" s="50"/>
      <c r="UOE685" s="47"/>
      <c r="UOF685" s="47"/>
      <c r="UOG685" s="47"/>
      <c r="UOH685" s="48"/>
      <c r="UOI685" s="43"/>
      <c r="UOJ685" s="44"/>
      <c r="UOK685" s="9"/>
      <c r="UOL685" s="49"/>
      <c r="UOM685" s="49"/>
      <c r="UON685" s="49"/>
      <c r="UOO685" s="50"/>
      <c r="UOP685" s="47"/>
      <c r="UOQ685" s="47"/>
      <c r="UOR685" s="47"/>
      <c r="UOS685" s="48"/>
      <c r="UOT685" s="43"/>
      <c r="UOU685" s="44"/>
      <c r="UOV685" s="9"/>
      <c r="UOW685" s="49"/>
      <c r="UOX685" s="49"/>
      <c r="UOY685" s="49"/>
      <c r="UOZ685" s="50"/>
      <c r="UPA685" s="47"/>
      <c r="UPB685" s="47"/>
      <c r="UPC685" s="47"/>
      <c r="UPD685" s="48"/>
      <c r="UPE685" s="43"/>
      <c r="UPF685" s="44"/>
      <c r="UPG685" s="9"/>
      <c r="UPH685" s="49"/>
      <c r="UPI685" s="49"/>
      <c r="UPJ685" s="49"/>
      <c r="UPK685" s="50"/>
      <c r="UPL685" s="47"/>
      <c r="UPM685" s="47"/>
      <c r="UPN685" s="47"/>
      <c r="UPO685" s="48"/>
      <c r="UPP685" s="43"/>
      <c r="UPQ685" s="44"/>
      <c r="UPR685" s="9"/>
      <c r="UPS685" s="49"/>
      <c r="UPT685" s="49"/>
      <c r="UPU685" s="49"/>
      <c r="UPV685" s="50"/>
      <c r="UPW685" s="47"/>
      <c r="UPX685" s="47"/>
      <c r="UPY685" s="47"/>
      <c r="UPZ685" s="48"/>
      <c r="UQA685" s="43"/>
      <c r="UQB685" s="44"/>
      <c r="UQC685" s="9"/>
      <c r="UQD685" s="49"/>
      <c r="UQE685" s="49"/>
      <c r="UQF685" s="49"/>
      <c r="UQG685" s="50"/>
      <c r="UQH685" s="47"/>
      <c r="UQI685" s="47"/>
      <c r="UQJ685" s="47"/>
      <c r="UQK685" s="48"/>
      <c r="UQL685" s="43"/>
      <c r="UQM685" s="44"/>
      <c r="UQN685" s="9"/>
      <c r="UQO685" s="49"/>
      <c r="UQP685" s="49"/>
      <c r="UQQ685" s="49"/>
      <c r="UQR685" s="50"/>
      <c r="UQS685" s="47"/>
      <c r="UQT685" s="47"/>
      <c r="UQU685" s="47"/>
      <c r="UQV685" s="48"/>
      <c r="UQW685" s="43"/>
      <c r="UQX685" s="44"/>
      <c r="UQY685" s="9"/>
      <c r="UQZ685" s="49"/>
      <c r="URA685" s="49"/>
      <c r="URB685" s="49"/>
      <c r="URC685" s="50"/>
      <c r="URD685" s="47"/>
      <c r="URE685" s="47"/>
      <c r="URF685" s="47"/>
      <c r="URG685" s="48"/>
      <c r="URH685" s="43"/>
      <c r="URI685" s="44"/>
      <c r="URJ685" s="9"/>
      <c r="URK685" s="49"/>
      <c r="URL685" s="49"/>
      <c r="URM685" s="49"/>
      <c r="URN685" s="50"/>
      <c r="URO685" s="47"/>
      <c r="URP685" s="47"/>
      <c r="URQ685" s="47"/>
      <c r="URR685" s="48"/>
      <c r="URS685" s="43"/>
      <c r="URT685" s="44"/>
      <c r="URU685" s="9"/>
      <c r="URV685" s="49"/>
      <c r="URW685" s="49"/>
      <c r="URX685" s="49"/>
      <c r="URY685" s="50"/>
      <c r="URZ685" s="47"/>
      <c r="USA685" s="47"/>
      <c r="USB685" s="47"/>
      <c r="USC685" s="48"/>
      <c r="USD685" s="43"/>
      <c r="USE685" s="44"/>
      <c r="USF685" s="9"/>
      <c r="USG685" s="49"/>
      <c r="USH685" s="49"/>
      <c r="USI685" s="49"/>
      <c r="USJ685" s="50"/>
      <c r="USK685" s="47"/>
      <c r="USL685" s="47"/>
      <c r="USM685" s="47"/>
      <c r="USN685" s="48"/>
      <c r="USO685" s="43"/>
      <c r="USP685" s="44"/>
      <c r="USQ685" s="9"/>
      <c r="USR685" s="49"/>
      <c r="USS685" s="49"/>
      <c r="UST685" s="49"/>
      <c r="USU685" s="50"/>
      <c r="USV685" s="47"/>
      <c r="USW685" s="47"/>
      <c r="USX685" s="47"/>
      <c r="USY685" s="48"/>
      <c r="USZ685" s="43"/>
      <c r="UTA685" s="44"/>
      <c r="UTB685" s="9"/>
      <c r="UTC685" s="49"/>
      <c r="UTD685" s="49"/>
      <c r="UTE685" s="49"/>
      <c r="UTF685" s="50"/>
      <c r="UTG685" s="47"/>
      <c r="UTH685" s="47"/>
      <c r="UTI685" s="47"/>
      <c r="UTJ685" s="48"/>
      <c r="UTK685" s="43"/>
      <c r="UTL685" s="44"/>
      <c r="UTM685" s="9"/>
      <c r="UTN685" s="49"/>
      <c r="UTO685" s="49"/>
      <c r="UTP685" s="49"/>
      <c r="UTQ685" s="50"/>
      <c r="UTR685" s="47"/>
      <c r="UTS685" s="47"/>
      <c r="UTT685" s="47"/>
      <c r="UTU685" s="48"/>
      <c r="UTV685" s="43"/>
      <c r="UTW685" s="44"/>
      <c r="UTX685" s="9"/>
      <c r="UTY685" s="49"/>
      <c r="UTZ685" s="49"/>
      <c r="UUA685" s="49"/>
      <c r="UUB685" s="50"/>
      <c r="UUC685" s="47"/>
      <c r="UUD685" s="47"/>
      <c r="UUE685" s="47"/>
      <c r="UUF685" s="48"/>
      <c r="UUG685" s="43"/>
      <c r="UUH685" s="44"/>
      <c r="UUI685" s="9"/>
      <c r="UUJ685" s="49"/>
      <c r="UUK685" s="49"/>
      <c r="UUL685" s="49"/>
      <c r="UUM685" s="50"/>
      <c r="UUN685" s="47"/>
      <c r="UUO685" s="47"/>
      <c r="UUP685" s="47"/>
      <c r="UUQ685" s="48"/>
      <c r="UUR685" s="43"/>
      <c r="UUS685" s="44"/>
      <c r="UUT685" s="9"/>
      <c r="UUU685" s="49"/>
      <c r="UUV685" s="49"/>
      <c r="UUW685" s="49"/>
      <c r="UUX685" s="50"/>
      <c r="UUY685" s="47"/>
      <c r="UUZ685" s="47"/>
      <c r="UVA685" s="47"/>
      <c r="UVB685" s="48"/>
      <c r="UVC685" s="43"/>
      <c r="UVD685" s="44"/>
      <c r="UVE685" s="9"/>
      <c r="UVF685" s="49"/>
      <c r="UVG685" s="49"/>
      <c r="UVH685" s="49"/>
      <c r="UVI685" s="50"/>
      <c r="UVJ685" s="47"/>
      <c r="UVK685" s="47"/>
      <c r="UVL685" s="47"/>
      <c r="UVM685" s="48"/>
      <c r="UVN685" s="43"/>
      <c r="UVO685" s="44"/>
      <c r="UVP685" s="9"/>
      <c r="UVQ685" s="49"/>
      <c r="UVR685" s="49"/>
      <c r="UVS685" s="49"/>
      <c r="UVT685" s="50"/>
      <c r="UVU685" s="47"/>
      <c r="UVV685" s="47"/>
      <c r="UVW685" s="47"/>
      <c r="UVX685" s="48"/>
      <c r="UVY685" s="43"/>
      <c r="UVZ685" s="44"/>
      <c r="UWA685" s="9"/>
      <c r="UWB685" s="49"/>
      <c r="UWC685" s="49"/>
      <c r="UWD685" s="49"/>
      <c r="UWE685" s="50"/>
      <c r="UWF685" s="47"/>
      <c r="UWG685" s="47"/>
      <c r="UWH685" s="47"/>
      <c r="UWI685" s="48"/>
      <c r="UWJ685" s="43"/>
      <c r="UWK685" s="44"/>
      <c r="UWL685" s="9"/>
      <c r="UWM685" s="49"/>
      <c r="UWN685" s="49"/>
      <c r="UWO685" s="49"/>
      <c r="UWP685" s="50"/>
      <c r="UWQ685" s="47"/>
      <c r="UWR685" s="47"/>
      <c r="UWS685" s="47"/>
      <c r="UWT685" s="48"/>
      <c r="UWU685" s="43"/>
      <c r="UWV685" s="44"/>
      <c r="UWW685" s="9"/>
      <c r="UWX685" s="49"/>
      <c r="UWY685" s="49"/>
      <c r="UWZ685" s="49"/>
      <c r="UXA685" s="50"/>
      <c r="UXB685" s="47"/>
      <c r="UXC685" s="47"/>
      <c r="UXD685" s="47"/>
      <c r="UXE685" s="48"/>
      <c r="UXF685" s="43"/>
      <c r="UXG685" s="44"/>
      <c r="UXH685" s="9"/>
      <c r="UXI685" s="49"/>
      <c r="UXJ685" s="49"/>
      <c r="UXK685" s="49"/>
      <c r="UXL685" s="50"/>
      <c r="UXM685" s="47"/>
      <c r="UXN685" s="47"/>
      <c r="UXO685" s="47"/>
      <c r="UXP685" s="48"/>
      <c r="UXQ685" s="43"/>
      <c r="UXR685" s="44"/>
      <c r="UXS685" s="9"/>
      <c r="UXT685" s="49"/>
      <c r="UXU685" s="49"/>
      <c r="UXV685" s="49"/>
      <c r="UXW685" s="50"/>
      <c r="UXX685" s="47"/>
      <c r="UXY685" s="47"/>
      <c r="UXZ685" s="47"/>
      <c r="UYA685" s="48"/>
      <c r="UYB685" s="43"/>
      <c r="UYC685" s="44"/>
      <c r="UYD685" s="9"/>
      <c r="UYE685" s="49"/>
      <c r="UYF685" s="49"/>
      <c r="UYG685" s="49"/>
      <c r="UYH685" s="50"/>
      <c r="UYI685" s="47"/>
      <c r="UYJ685" s="47"/>
      <c r="UYK685" s="47"/>
      <c r="UYL685" s="48"/>
      <c r="UYM685" s="43"/>
      <c r="UYN685" s="44"/>
      <c r="UYO685" s="9"/>
      <c r="UYP685" s="49"/>
      <c r="UYQ685" s="49"/>
      <c r="UYR685" s="49"/>
      <c r="UYS685" s="50"/>
      <c r="UYT685" s="47"/>
      <c r="UYU685" s="47"/>
      <c r="UYV685" s="47"/>
      <c r="UYW685" s="48"/>
      <c r="UYX685" s="43"/>
      <c r="UYY685" s="44"/>
      <c r="UYZ685" s="9"/>
      <c r="UZA685" s="49"/>
      <c r="UZB685" s="49"/>
      <c r="UZC685" s="49"/>
      <c r="UZD685" s="50"/>
      <c r="UZE685" s="47"/>
      <c r="UZF685" s="47"/>
      <c r="UZG685" s="47"/>
      <c r="UZH685" s="48"/>
      <c r="UZI685" s="43"/>
      <c r="UZJ685" s="44"/>
      <c r="UZK685" s="9"/>
      <c r="UZL685" s="49"/>
      <c r="UZM685" s="49"/>
      <c r="UZN685" s="49"/>
      <c r="UZO685" s="50"/>
      <c r="UZP685" s="47"/>
      <c r="UZQ685" s="47"/>
      <c r="UZR685" s="47"/>
      <c r="UZS685" s="48"/>
      <c r="UZT685" s="43"/>
      <c r="UZU685" s="44"/>
      <c r="UZV685" s="9"/>
      <c r="UZW685" s="49"/>
      <c r="UZX685" s="49"/>
      <c r="UZY685" s="49"/>
      <c r="UZZ685" s="50"/>
      <c r="VAA685" s="47"/>
      <c r="VAB685" s="47"/>
      <c r="VAC685" s="47"/>
      <c r="VAD685" s="48"/>
      <c r="VAE685" s="43"/>
      <c r="VAF685" s="44"/>
      <c r="VAG685" s="9"/>
      <c r="VAH685" s="49"/>
      <c r="VAI685" s="49"/>
      <c r="VAJ685" s="49"/>
      <c r="VAK685" s="50"/>
      <c r="VAL685" s="47"/>
      <c r="VAM685" s="47"/>
      <c r="VAN685" s="47"/>
      <c r="VAO685" s="48"/>
      <c r="VAP685" s="43"/>
      <c r="VAQ685" s="44"/>
      <c r="VAR685" s="9"/>
      <c r="VAS685" s="49"/>
      <c r="VAT685" s="49"/>
      <c r="VAU685" s="49"/>
      <c r="VAV685" s="50"/>
      <c r="VAW685" s="47"/>
      <c r="VAX685" s="47"/>
      <c r="VAY685" s="47"/>
      <c r="VAZ685" s="48"/>
      <c r="VBA685" s="43"/>
      <c r="VBB685" s="44"/>
      <c r="VBC685" s="9"/>
      <c r="VBD685" s="49"/>
      <c r="VBE685" s="49"/>
      <c r="VBF685" s="49"/>
      <c r="VBG685" s="50"/>
      <c r="VBH685" s="47"/>
      <c r="VBI685" s="47"/>
      <c r="VBJ685" s="47"/>
      <c r="VBK685" s="48"/>
      <c r="VBL685" s="43"/>
      <c r="VBM685" s="44"/>
      <c r="VBN685" s="9"/>
      <c r="VBO685" s="49"/>
      <c r="VBP685" s="49"/>
      <c r="VBQ685" s="49"/>
      <c r="VBR685" s="50"/>
      <c r="VBS685" s="47"/>
      <c r="VBT685" s="47"/>
      <c r="VBU685" s="47"/>
      <c r="VBV685" s="48"/>
      <c r="VBW685" s="43"/>
      <c r="VBX685" s="44"/>
      <c r="VBY685" s="9"/>
      <c r="VBZ685" s="49"/>
      <c r="VCA685" s="49"/>
      <c r="VCB685" s="49"/>
      <c r="VCC685" s="50"/>
      <c r="VCD685" s="47"/>
      <c r="VCE685" s="47"/>
      <c r="VCF685" s="47"/>
      <c r="VCG685" s="48"/>
      <c r="VCH685" s="43"/>
      <c r="VCI685" s="44"/>
      <c r="VCJ685" s="9"/>
      <c r="VCK685" s="49"/>
      <c r="VCL685" s="49"/>
      <c r="VCM685" s="49"/>
      <c r="VCN685" s="50"/>
      <c r="VCO685" s="47"/>
      <c r="VCP685" s="47"/>
      <c r="VCQ685" s="47"/>
      <c r="VCR685" s="48"/>
      <c r="VCS685" s="43"/>
      <c r="VCT685" s="44"/>
      <c r="VCU685" s="9"/>
      <c r="VCV685" s="49"/>
      <c r="VCW685" s="49"/>
      <c r="VCX685" s="49"/>
      <c r="VCY685" s="50"/>
      <c r="VCZ685" s="47"/>
      <c r="VDA685" s="47"/>
      <c r="VDB685" s="47"/>
      <c r="VDC685" s="48"/>
      <c r="VDD685" s="43"/>
      <c r="VDE685" s="44"/>
      <c r="VDF685" s="9"/>
      <c r="VDG685" s="49"/>
      <c r="VDH685" s="49"/>
      <c r="VDI685" s="49"/>
      <c r="VDJ685" s="50"/>
      <c r="VDK685" s="47"/>
      <c r="VDL685" s="47"/>
      <c r="VDM685" s="47"/>
      <c r="VDN685" s="48"/>
      <c r="VDO685" s="43"/>
      <c r="VDP685" s="44"/>
      <c r="VDQ685" s="9"/>
      <c r="VDR685" s="49"/>
      <c r="VDS685" s="49"/>
      <c r="VDT685" s="49"/>
      <c r="VDU685" s="50"/>
      <c r="VDV685" s="47"/>
      <c r="VDW685" s="47"/>
      <c r="VDX685" s="47"/>
      <c r="VDY685" s="48"/>
      <c r="VDZ685" s="43"/>
      <c r="VEA685" s="44"/>
      <c r="VEB685" s="9"/>
      <c r="VEC685" s="49"/>
      <c r="VED685" s="49"/>
      <c r="VEE685" s="49"/>
      <c r="VEF685" s="50"/>
      <c r="VEG685" s="47"/>
      <c r="VEH685" s="47"/>
      <c r="VEI685" s="47"/>
      <c r="VEJ685" s="48"/>
      <c r="VEK685" s="43"/>
      <c r="VEL685" s="44"/>
      <c r="VEM685" s="9"/>
      <c r="VEN685" s="49"/>
      <c r="VEO685" s="49"/>
      <c r="VEP685" s="49"/>
      <c r="VEQ685" s="50"/>
      <c r="VER685" s="47"/>
      <c r="VES685" s="47"/>
      <c r="VET685" s="47"/>
      <c r="VEU685" s="48"/>
      <c r="VEV685" s="43"/>
      <c r="VEW685" s="44"/>
      <c r="VEX685" s="9"/>
      <c r="VEY685" s="49"/>
      <c r="VEZ685" s="49"/>
      <c r="VFA685" s="49"/>
      <c r="VFB685" s="50"/>
      <c r="VFC685" s="47"/>
      <c r="VFD685" s="47"/>
      <c r="VFE685" s="47"/>
      <c r="VFF685" s="48"/>
      <c r="VFG685" s="43"/>
      <c r="VFH685" s="44"/>
      <c r="VFI685" s="9"/>
      <c r="VFJ685" s="49"/>
      <c r="VFK685" s="49"/>
      <c r="VFL685" s="49"/>
      <c r="VFM685" s="50"/>
      <c r="VFN685" s="47"/>
      <c r="VFO685" s="47"/>
      <c r="VFP685" s="47"/>
      <c r="VFQ685" s="48"/>
      <c r="VFR685" s="43"/>
      <c r="VFS685" s="44"/>
      <c r="VFT685" s="9"/>
      <c r="VFU685" s="49"/>
      <c r="VFV685" s="49"/>
      <c r="VFW685" s="49"/>
      <c r="VFX685" s="50"/>
      <c r="VFY685" s="47"/>
      <c r="VFZ685" s="47"/>
      <c r="VGA685" s="47"/>
      <c r="VGB685" s="48"/>
      <c r="VGC685" s="43"/>
      <c r="VGD685" s="44"/>
      <c r="VGE685" s="9"/>
      <c r="VGF685" s="49"/>
      <c r="VGG685" s="49"/>
      <c r="VGH685" s="49"/>
      <c r="VGI685" s="50"/>
      <c r="VGJ685" s="47"/>
      <c r="VGK685" s="47"/>
      <c r="VGL685" s="47"/>
      <c r="VGM685" s="48"/>
      <c r="VGN685" s="43"/>
      <c r="VGO685" s="44"/>
      <c r="VGP685" s="9"/>
      <c r="VGQ685" s="49"/>
      <c r="VGR685" s="49"/>
      <c r="VGS685" s="49"/>
      <c r="VGT685" s="50"/>
      <c r="VGU685" s="47"/>
      <c r="VGV685" s="47"/>
      <c r="VGW685" s="47"/>
      <c r="VGX685" s="48"/>
      <c r="VGY685" s="43"/>
      <c r="VGZ685" s="44"/>
      <c r="VHA685" s="9"/>
      <c r="VHB685" s="49"/>
      <c r="VHC685" s="49"/>
      <c r="VHD685" s="49"/>
      <c r="VHE685" s="50"/>
      <c r="VHF685" s="47"/>
      <c r="VHG685" s="47"/>
      <c r="VHH685" s="47"/>
      <c r="VHI685" s="48"/>
      <c r="VHJ685" s="43"/>
      <c r="VHK685" s="44"/>
      <c r="VHL685" s="9"/>
      <c r="VHM685" s="49"/>
      <c r="VHN685" s="49"/>
      <c r="VHO685" s="49"/>
      <c r="VHP685" s="50"/>
      <c r="VHQ685" s="47"/>
      <c r="VHR685" s="47"/>
      <c r="VHS685" s="47"/>
      <c r="VHT685" s="48"/>
      <c r="VHU685" s="43"/>
      <c r="VHV685" s="44"/>
      <c r="VHW685" s="9"/>
      <c r="VHX685" s="49"/>
      <c r="VHY685" s="49"/>
      <c r="VHZ685" s="49"/>
      <c r="VIA685" s="50"/>
      <c r="VIB685" s="47"/>
      <c r="VIC685" s="47"/>
      <c r="VID685" s="47"/>
      <c r="VIE685" s="48"/>
      <c r="VIF685" s="43"/>
      <c r="VIG685" s="44"/>
      <c r="VIH685" s="9"/>
      <c r="VII685" s="49"/>
      <c r="VIJ685" s="49"/>
      <c r="VIK685" s="49"/>
      <c r="VIL685" s="50"/>
      <c r="VIM685" s="47"/>
      <c r="VIN685" s="47"/>
      <c r="VIO685" s="47"/>
      <c r="VIP685" s="48"/>
      <c r="VIQ685" s="43"/>
      <c r="VIR685" s="44"/>
      <c r="VIS685" s="9"/>
      <c r="VIT685" s="49"/>
      <c r="VIU685" s="49"/>
      <c r="VIV685" s="49"/>
      <c r="VIW685" s="50"/>
      <c r="VIX685" s="47"/>
      <c r="VIY685" s="47"/>
      <c r="VIZ685" s="47"/>
      <c r="VJA685" s="48"/>
      <c r="VJB685" s="43"/>
      <c r="VJC685" s="44"/>
      <c r="VJD685" s="9"/>
      <c r="VJE685" s="49"/>
      <c r="VJF685" s="49"/>
      <c r="VJG685" s="49"/>
      <c r="VJH685" s="50"/>
      <c r="VJI685" s="47"/>
      <c r="VJJ685" s="47"/>
      <c r="VJK685" s="47"/>
      <c r="VJL685" s="48"/>
      <c r="VJM685" s="43"/>
      <c r="VJN685" s="44"/>
      <c r="VJO685" s="9"/>
      <c r="VJP685" s="49"/>
      <c r="VJQ685" s="49"/>
      <c r="VJR685" s="49"/>
      <c r="VJS685" s="50"/>
      <c r="VJT685" s="47"/>
      <c r="VJU685" s="47"/>
      <c r="VJV685" s="47"/>
      <c r="VJW685" s="48"/>
      <c r="VJX685" s="43"/>
      <c r="VJY685" s="44"/>
      <c r="VJZ685" s="9"/>
      <c r="VKA685" s="49"/>
      <c r="VKB685" s="49"/>
      <c r="VKC685" s="49"/>
      <c r="VKD685" s="50"/>
      <c r="VKE685" s="47"/>
      <c r="VKF685" s="47"/>
      <c r="VKG685" s="47"/>
      <c r="VKH685" s="48"/>
      <c r="VKI685" s="43"/>
      <c r="VKJ685" s="44"/>
      <c r="VKK685" s="9"/>
      <c r="VKL685" s="49"/>
      <c r="VKM685" s="49"/>
      <c r="VKN685" s="49"/>
      <c r="VKO685" s="50"/>
      <c r="VKP685" s="47"/>
      <c r="VKQ685" s="47"/>
      <c r="VKR685" s="47"/>
      <c r="VKS685" s="48"/>
      <c r="VKT685" s="43"/>
      <c r="VKU685" s="44"/>
      <c r="VKV685" s="9"/>
      <c r="VKW685" s="49"/>
      <c r="VKX685" s="49"/>
      <c r="VKY685" s="49"/>
      <c r="VKZ685" s="50"/>
      <c r="VLA685" s="47"/>
      <c r="VLB685" s="47"/>
      <c r="VLC685" s="47"/>
      <c r="VLD685" s="48"/>
      <c r="VLE685" s="43"/>
      <c r="VLF685" s="44"/>
      <c r="VLG685" s="9"/>
      <c r="VLH685" s="49"/>
      <c r="VLI685" s="49"/>
      <c r="VLJ685" s="49"/>
      <c r="VLK685" s="50"/>
      <c r="VLL685" s="47"/>
      <c r="VLM685" s="47"/>
      <c r="VLN685" s="47"/>
      <c r="VLO685" s="48"/>
      <c r="VLP685" s="43"/>
      <c r="VLQ685" s="44"/>
      <c r="VLR685" s="9"/>
      <c r="VLS685" s="49"/>
      <c r="VLT685" s="49"/>
      <c r="VLU685" s="49"/>
      <c r="VLV685" s="50"/>
      <c r="VLW685" s="47"/>
      <c r="VLX685" s="47"/>
      <c r="VLY685" s="47"/>
      <c r="VLZ685" s="48"/>
      <c r="VMA685" s="43"/>
      <c r="VMB685" s="44"/>
      <c r="VMC685" s="9"/>
      <c r="VMD685" s="49"/>
      <c r="VME685" s="49"/>
      <c r="VMF685" s="49"/>
      <c r="VMG685" s="50"/>
      <c r="VMH685" s="47"/>
      <c r="VMI685" s="47"/>
      <c r="VMJ685" s="47"/>
      <c r="VMK685" s="48"/>
      <c r="VML685" s="43"/>
      <c r="VMM685" s="44"/>
      <c r="VMN685" s="9"/>
      <c r="VMO685" s="49"/>
      <c r="VMP685" s="49"/>
      <c r="VMQ685" s="49"/>
      <c r="VMR685" s="50"/>
      <c r="VMS685" s="47"/>
      <c r="VMT685" s="47"/>
      <c r="VMU685" s="47"/>
      <c r="VMV685" s="48"/>
      <c r="VMW685" s="43"/>
      <c r="VMX685" s="44"/>
      <c r="VMY685" s="9"/>
      <c r="VMZ685" s="49"/>
      <c r="VNA685" s="49"/>
      <c r="VNB685" s="49"/>
      <c r="VNC685" s="50"/>
      <c r="VND685" s="47"/>
      <c r="VNE685" s="47"/>
      <c r="VNF685" s="47"/>
      <c r="VNG685" s="48"/>
      <c r="VNH685" s="43"/>
      <c r="VNI685" s="44"/>
      <c r="VNJ685" s="9"/>
      <c r="VNK685" s="49"/>
      <c r="VNL685" s="49"/>
      <c r="VNM685" s="49"/>
      <c r="VNN685" s="50"/>
      <c r="VNO685" s="47"/>
      <c r="VNP685" s="47"/>
      <c r="VNQ685" s="47"/>
      <c r="VNR685" s="48"/>
      <c r="VNS685" s="43"/>
      <c r="VNT685" s="44"/>
      <c r="VNU685" s="9"/>
      <c r="VNV685" s="49"/>
      <c r="VNW685" s="49"/>
      <c r="VNX685" s="49"/>
      <c r="VNY685" s="50"/>
      <c r="VNZ685" s="47"/>
      <c r="VOA685" s="47"/>
      <c r="VOB685" s="47"/>
      <c r="VOC685" s="48"/>
      <c r="VOD685" s="43"/>
      <c r="VOE685" s="44"/>
      <c r="VOF685" s="9"/>
      <c r="VOG685" s="49"/>
      <c r="VOH685" s="49"/>
      <c r="VOI685" s="49"/>
      <c r="VOJ685" s="50"/>
      <c r="VOK685" s="47"/>
      <c r="VOL685" s="47"/>
      <c r="VOM685" s="47"/>
      <c r="VON685" s="48"/>
      <c r="VOO685" s="43"/>
      <c r="VOP685" s="44"/>
      <c r="VOQ685" s="9"/>
      <c r="VOR685" s="49"/>
      <c r="VOS685" s="49"/>
      <c r="VOT685" s="49"/>
      <c r="VOU685" s="50"/>
      <c r="VOV685" s="47"/>
      <c r="VOW685" s="47"/>
      <c r="VOX685" s="47"/>
      <c r="VOY685" s="48"/>
      <c r="VOZ685" s="43"/>
      <c r="VPA685" s="44"/>
      <c r="VPB685" s="9"/>
      <c r="VPC685" s="49"/>
      <c r="VPD685" s="49"/>
      <c r="VPE685" s="49"/>
      <c r="VPF685" s="50"/>
      <c r="VPG685" s="47"/>
      <c r="VPH685" s="47"/>
      <c r="VPI685" s="47"/>
      <c r="VPJ685" s="48"/>
      <c r="VPK685" s="43"/>
      <c r="VPL685" s="44"/>
      <c r="VPM685" s="9"/>
      <c r="VPN685" s="49"/>
      <c r="VPO685" s="49"/>
      <c r="VPP685" s="49"/>
      <c r="VPQ685" s="50"/>
      <c r="VPR685" s="47"/>
      <c r="VPS685" s="47"/>
      <c r="VPT685" s="47"/>
      <c r="VPU685" s="48"/>
      <c r="VPV685" s="43"/>
      <c r="VPW685" s="44"/>
      <c r="VPX685" s="9"/>
      <c r="VPY685" s="49"/>
      <c r="VPZ685" s="49"/>
      <c r="VQA685" s="49"/>
      <c r="VQB685" s="50"/>
      <c r="VQC685" s="47"/>
      <c r="VQD685" s="47"/>
      <c r="VQE685" s="47"/>
      <c r="VQF685" s="48"/>
      <c r="VQG685" s="43"/>
      <c r="VQH685" s="44"/>
      <c r="VQI685" s="9"/>
      <c r="VQJ685" s="49"/>
      <c r="VQK685" s="49"/>
      <c r="VQL685" s="49"/>
      <c r="VQM685" s="50"/>
      <c r="VQN685" s="47"/>
      <c r="VQO685" s="47"/>
      <c r="VQP685" s="47"/>
      <c r="VQQ685" s="48"/>
      <c r="VQR685" s="43"/>
      <c r="VQS685" s="44"/>
      <c r="VQT685" s="9"/>
      <c r="VQU685" s="49"/>
      <c r="VQV685" s="49"/>
      <c r="VQW685" s="49"/>
      <c r="VQX685" s="50"/>
      <c r="VQY685" s="47"/>
      <c r="VQZ685" s="47"/>
      <c r="VRA685" s="47"/>
      <c r="VRB685" s="48"/>
      <c r="VRC685" s="43"/>
      <c r="VRD685" s="44"/>
      <c r="VRE685" s="9"/>
      <c r="VRF685" s="49"/>
      <c r="VRG685" s="49"/>
      <c r="VRH685" s="49"/>
      <c r="VRI685" s="50"/>
      <c r="VRJ685" s="47"/>
      <c r="VRK685" s="47"/>
      <c r="VRL685" s="47"/>
      <c r="VRM685" s="48"/>
      <c r="VRN685" s="43"/>
      <c r="VRO685" s="44"/>
      <c r="VRP685" s="9"/>
      <c r="VRQ685" s="49"/>
      <c r="VRR685" s="49"/>
      <c r="VRS685" s="49"/>
      <c r="VRT685" s="50"/>
      <c r="VRU685" s="47"/>
      <c r="VRV685" s="47"/>
      <c r="VRW685" s="47"/>
      <c r="VRX685" s="48"/>
      <c r="VRY685" s="43"/>
      <c r="VRZ685" s="44"/>
      <c r="VSA685" s="9"/>
      <c r="VSB685" s="49"/>
      <c r="VSC685" s="49"/>
      <c r="VSD685" s="49"/>
      <c r="VSE685" s="50"/>
      <c r="VSF685" s="47"/>
      <c r="VSG685" s="47"/>
      <c r="VSH685" s="47"/>
      <c r="VSI685" s="48"/>
      <c r="VSJ685" s="43"/>
      <c r="VSK685" s="44"/>
      <c r="VSL685" s="9"/>
      <c r="VSM685" s="49"/>
      <c r="VSN685" s="49"/>
      <c r="VSO685" s="49"/>
      <c r="VSP685" s="50"/>
      <c r="VSQ685" s="47"/>
      <c r="VSR685" s="47"/>
      <c r="VSS685" s="47"/>
      <c r="VST685" s="48"/>
      <c r="VSU685" s="43"/>
      <c r="VSV685" s="44"/>
      <c r="VSW685" s="9"/>
      <c r="VSX685" s="49"/>
      <c r="VSY685" s="49"/>
      <c r="VSZ685" s="49"/>
      <c r="VTA685" s="50"/>
      <c r="VTB685" s="47"/>
      <c r="VTC685" s="47"/>
      <c r="VTD685" s="47"/>
      <c r="VTE685" s="48"/>
      <c r="VTF685" s="43"/>
      <c r="VTG685" s="44"/>
      <c r="VTH685" s="9"/>
      <c r="VTI685" s="49"/>
      <c r="VTJ685" s="49"/>
      <c r="VTK685" s="49"/>
      <c r="VTL685" s="50"/>
      <c r="VTM685" s="47"/>
      <c r="VTN685" s="47"/>
      <c r="VTO685" s="47"/>
      <c r="VTP685" s="48"/>
      <c r="VTQ685" s="43"/>
      <c r="VTR685" s="44"/>
      <c r="VTS685" s="9"/>
      <c r="VTT685" s="49"/>
      <c r="VTU685" s="49"/>
      <c r="VTV685" s="49"/>
      <c r="VTW685" s="50"/>
      <c r="VTX685" s="47"/>
      <c r="VTY685" s="47"/>
      <c r="VTZ685" s="47"/>
      <c r="VUA685" s="48"/>
      <c r="VUB685" s="43"/>
      <c r="VUC685" s="44"/>
      <c r="VUD685" s="9"/>
      <c r="VUE685" s="49"/>
      <c r="VUF685" s="49"/>
      <c r="VUG685" s="49"/>
      <c r="VUH685" s="50"/>
      <c r="VUI685" s="47"/>
      <c r="VUJ685" s="47"/>
      <c r="VUK685" s="47"/>
      <c r="VUL685" s="48"/>
      <c r="VUM685" s="43"/>
      <c r="VUN685" s="44"/>
      <c r="VUO685" s="9"/>
      <c r="VUP685" s="49"/>
      <c r="VUQ685" s="49"/>
      <c r="VUR685" s="49"/>
      <c r="VUS685" s="50"/>
      <c r="VUT685" s="47"/>
      <c r="VUU685" s="47"/>
      <c r="VUV685" s="47"/>
      <c r="VUW685" s="48"/>
      <c r="VUX685" s="43"/>
      <c r="VUY685" s="44"/>
      <c r="VUZ685" s="9"/>
      <c r="VVA685" s="49"/>
      <c r="VVB685" s="49"/>
      <c r="VVC685" s="49"/>
      <c r="VVD685" s="50"/>
      <c r="VVE685" s="47"/>
      <c r="VVF685" s="47"/>
      <c r="VVG685" s="47"/>
      <c r="VVH685" s="48"/>
      <c r="VVI685" s="43"/>
      <c r="VVJ685" s="44"/>
      <c r="VVK685" s="9"/>
      <c r="VVL685" s="49"/>
      <c r="VVM685" s="49"/>
      <c r="VVN685" s="49"/>
      <c r="VVO685" s="50"/>
      <c r="VVP685" s="47"/>
      <c r="VVQ685" s="47"/>
      <c r="VVR685" s="47"/>
      <c r="VVS685" s="48"/>
      <c r="VVT685" s="43"/>
      <c r="VVU685" s="44"/>
      <c r="VVV685" s="9"/>
      <c r="VVW685" s="49"/>
      <c r="VVX685" s="49"/>
      <c r="VVY685" s="49"/>
      <c r="VVZ685" s="50"/>
      <c r="VWA685" s="47"/>
      <c r="VWB685" s="47"/>
      <c r="VWC685" s="47"/>
      <c r="VWD685" s="48"/>
      <c r="VWE685" s="43"/>
      <c r="VWF685" s="44"/>
      <c r="VWG685" s="9"/>
      <c r="VWH685" s="49"/>
      <c r="VWI685" s="49"/>
      <c r="VWJ685" s="49"/>
      <c r="VWK685" s="50"/>
      <c r="VWL685" s="47"/>
      <c r="VWM685" s="47"/>
      <c r="VWN685" s="47"/>
      <c r="VWO685" s="48"/>
      <c r="VWP685" s="43"/>
      <c r="VWQ685" s="44"/>
      <c r="VWR685" s="9"/>
      <c r="VWS685" s="49"/>
      <c r="VWT685" s="49"/>
      <c r="VWU685" s="49"/>
      <c r="VWV685" s="50"/>
      <c r="VWW685" s="47"/>
      <c r="VWX685" s="47"/>
      <c r="VWY685" s="47"/>
      <c r="VWZ685" s="48"/>
      <c r="VXA685" s="43"/>
      <c r="VXB685" s="44"/>
      <c r="VXC685" s="9"/>
      <c r="VXD685" s="49"/>
      <c r="VXE685" s="49"/>
      <c r="VXF685" s="49"/>
      <c r="VXG685" s="50"/>
      <c r="VXH685" s="47"/>
      <c r="VXI685" s="47"/>
      <c r="VXJ685" s="47"/>
      <c r="VXK685" s="48"/>
      <c r="VXL685" s="43"/>
      <c r="VXM685" s="44"/>
      <c r="VXN685" s="9"/>
      <c r="VXO685" s="49"/>
      <c r="VXP685" s="49"/>
      <c r="VXQ685" s="49"/>
      <c r="VXR685" s="50"/>
      <c r="VXS685" s="47"/>
      <c r="VXT685" s="47"/>
      <c r="VXU685" s="47"/>
      <c r="VXV685" s="48"/>
      <c r="VXW685" s="43"/>
      <c r="VXX685" s="44"/>
      <c r="VXY685" s="9"/>
      <c r="VXZ685" s="49"/>
      <c r="VYA685" s="49"/>
      <c r="VYB685" s="49"/>
      <c r="VYC685" s="50"/>
      <c r="VYD685" s="47"/>
      <c r="VYE685" s="47"/>
      <c r="VYF685" s="47"/>
      <c r="VYG685" s="48"/>
      <c r="VYH685" s="43"/>
      <c r="VYI685" s="44"/>
      <c r="VYJ685" s="9"/>
      <c r="VYK685" s="49"/>
      <c r="VYL685" s="49"/>
      <c r="VYM685" s="49"/>
      <c r="VYN685" s="50"/>
      <c r="VYO685" s="47"/>
      <c r="VYP685" s="47"/>
      <c r="VYQ685" s="47"/>
      <c r="VYR685" s="48"/>
      <c r="VYS685" s="43"/>
      <c r="VYT685" s="44"/>
      <c r="VYU685" s="9"/>
      <c r="VYV685" s="49"/>
      <c r="VYW685" s="49"/>
      <c r="VYX685" s="49"/>
      <c r="VYY685" s="50"/>
      <c r="VYZ685" s="47"/>
      <c r="VZA685" s="47"/>
      <c r="VZB685" s="47"/>
      <c r="VZC685" s="48"/>
      <c r="VZD685" s="43"/>
      <c r="VZE685" s="44"/>
      <c r="VZF685" s="9"/>
      <c r="VZG685" s="49"/>
      <c r="VZH685" s="49"/>
      <c r="VZI685" s="49"/>
      <c r="VZJ685" s="50"/>
      <c r="VZK685" s="47"/>
      <c r="VZL685" s="47"/>
      <c r="VZM685" s="47"/>
      <c r="VZN685" s="48"/>
      <c r="VZO685" s="43"/>
      <c r="VZP685" s="44"/>
      <c r="VZQ685" s="9"/>
      <c r="VZR685" s="49"/>
      <c r="VZS685" s="49"/>
      <c r="VZT685" s="49"/>
      <c r="VZU685" s="50"/>
      <c r="VZV685" s="47"/>
      <c r="VZW685" s="47"/>
      <c r="VZX685" s="47"/>
      <c r="VZY685" s="48"/>
      <c r="VZZ685" s="43"/>
      <c r="WAA685" s="44"/>
      <c r="WAB685" s="9"/>
      <c r="WAC685" s="49"/>
      <c r="WAD685" s="49"/>
      <c r="WAE685" s="49"/>
      <c r="WAF685" s="50"/>
      <c r="WAG685" s="47"/>
      <c r="WAH685" s="47"/>
      <c r="WAI685" s="47"/>
      <c r="WAJ685" s="48"/>
      <c r="WAK685" s="43"/>
      <c r="WAL685" s="44"/>
      <c r="WAM685" s="9"/>
      <c r="WAN685" s="49"/>
      <c r="WAO685" s="49"/>
      <c r="WAP685" s="49"/>
      <c r="WAQ685" s="50"/>
      <c r="WAR685" s="47"/>
      <c r="WAS685" s="47"/>
      <c r="WAT685" s="47"/>
      <c r="WAU685" s="48"/>
      <c r="WAV685" s="43"/>
      <c r="WAW685" s="44"/>
      <c r="WAX685" s="9"/>
      <c r="WAY685" s="49"/>
      <c r="WAZ685" s="49"/>
      <c r="WBA685" s="49"/>
      <c r="WBB685" s="50"/>
      <c r="WBC685" s="47"/>
      <c r="WBD685" s="47"/>
      <c r="WBE685" s="47"/>
      <c r="WBF685" s="48"/>
      <c r="WBG685" s="43"/>
      <c r="WBH685" s="44"/>
      <c r="WBI685" s="9"/>
      <c r="WBJ685" s="49"/>
      <c r="WBK685" s="49"/>
      <c r="WBL685" s="49"/>
      <c r="WBM685" s="50"/>
      <c r="WBN685" s="47"/>
      <c r="WBO685" s="47"/>
      <c r="WBP685" s="47"/>
      <c r="WBQ685" s="48"/>
      <c r="WBR685" s="43"/>
      <c r="WBS685" s="44"/>
      <c r="WBT685" s="9"/>
      <c r="WBU685" s="49"/>
      <c r="WBV685" s="49"/>
      <c r="WBW685" s="49"/>
      <c r="WBX685" s="50"/>
      <c r="WBY685" s="47"/>
      <c r="WBZ685" s="47"/>
      <c r="WCA685" s="47"/>
      <c r="WCB685" s="48"/>
      <c r="WCC685" s="43"/>
      <c r="WCD685" s="44"/>
      <c r="WCE685" s="9"/>
      <c r="WCF685" s="49"/>
      <c r="WCG685" s="49"/>
      <c r="WCH685" s="49"/>
      <c r="WCI685" s="50"/>
      <c r="WCJ685" s="47"/>
      <c r="WCK685" s="47"/>
      <c r="WCL685" s="47"/>
      <c r="WCM685" s="48"/>
      <c r="WCN685" s="43"/>
      <c r="WCO685" s="44"/>
      <c r="WCP685" s="9"/>
      <c r="WCQ685" s="49"/>
      <c r="WCR685" s="49"/>
      <c r="WCS685" s="49"/>
      <c r="WCT685" s="50"/>
      <c r="WCU685" s="47"/>
      <c r="WCV685" s="47"/>
      <c r="WCW685" s="47"/>
      <c r="WCX685" s="48"/>
      <c r="WCY685" s="43"/>
      <c r="WCZ685" s="44"/>
      <c r="WDA685" s="9"/>
      <c r="WDB685" s="49"/>
      <c r="WDC685" s="49"/>
      <c r="WDD685" s="49"/>
      <c r="WDE685" s="50"/>
      <c r="WDF685" s="47"/>
      <c r="WDG685" s="47"/>
      <c r="WDH685" s="47"/>
      <c r="WDI685" s="48"/>
      <c r="WDJ685" s="43"/>
      <c r="WDK685" s="44"/>
      <c r="WDL685" s="9"/>
      <c r="WDM685" s="49"/>
      <c r="WDN685" s="49"/>
      <c r="WDO685" s="49"/>
      <c r="WDP685" s="50"/>
      <c r="WDQ685" s="47"/>
      <c r="WDR685" s="47"/>
      <c r="WDS685" s="47"/>
      <c r="WDT685" s="48"/>
      <c r="WDU685" s="43"/>
      <c r="WDV685" s="44"/>
      <c r="WDW685" s="9"/>
      <c r="WDX685" s="49"/>
      <c r="WDY685" s="49"/>
      <c r="WDZ685" s="49"/>
      <c r="WEA685" s="50"/>
      <c r="WEB685" s="47"/>
      <c r="WEC685" s="47"/>
      <c r="WED685" s="47"/>
      <c r="WEE685" s="48"/>
      <c r="WEF685" s="43"/>
      <c r="WEG685" s="44"/>
      <c r="WEH685" s="9"/>
      <c r="WEI685" s="49"/>
      <c r="WEJ685" s="49"/>
      <c r="WEK685" s="49"/>
      <c r="WEL685" s="50"/>
      <c r="WEM685" s="47"/>
      <c r="WEN685" s="47"/>
      <c r="WEO685" s="47"/>
      <c r="WEP685" s="48"/>
      <c r="WEQ685" s="43"/>
      <c r="WER685" s="44"/>
      <c r="WES685" s="9"/>
      <c r="WET685" s="49"/>
      <c r="WEU685" s="49"/>
      <c r="WEV685" s="49"/>
      <c r="WEW685" s="50"/>
      <c r="WEX685" s="47"/>
      <c r="WEY685" s="47"/>
      <c r="WEZ685" s="47"/>
      <c r="WFA685" s="48"/>
      <c r="WFB685" s="43"/>
      <c r="WFC685" s="44"/>
      <c r="WFD685" s="9"/>
      <c r="WFE685" s="49"/>
      <c r="WFF685" s="49"/>
      <c r="WFG685" s="49"/>
      <c r="WFH685" s="50"/>
      <c r="WFI685" s="47"/>
      <c r="WFJ685" s="47"/>
      <c r="WFK685" s="47"/>
      <c r="WFL685" s="48"/>
      <c r="WFM685" s="43"/>
      <c r="WFN685" s="44"/>
      <c r="WFO685" s="9"/>
      <c r="WFP685" s="49"/>
      <c r="WFQ685" s="49"/>
      <c r="WFR685" s="49"/>
      <c r="WFS685" s="50"/>
      <c r="WFT685" s="47"/>
      <c r="WFU685" s="47"/>
      <c r="WFV685" s="47"/>
      <c r="WFW685" s="48"/>
      <c r="WFX685" s="43"/>
      <c r="WFY685" s="44"/>
      <c r="WFZ685" s="9"/>
      <c r="WGA685" s="49"/>
      <c r="WGB685" s="49"/>
      <c r="WGC685" s="49"/>
      <c r="WGD685" s="50"/>
      <c r="WGE685" s="47"/>
      <c r="WGF685" s="47"/>
      <c r="WGG685" s="47"/>
      <c r="WGH685" s="48"/>
      <c r="WGI685" s="43"/>
      <c r="WGJ685" s="44"/>
      <c r="WGK685" s="9"/>
      <c r="WGL685" s="49"/>
      <c r="WGM685" s="49"/>
      <c r="WGN685" s="49"/>
      <c r="WGO685" s="50"/>
      <c r="WGP685" s="47"/>
      <c r="WGQ685" s="47"/>
      <c r="WGR685" s="47"/>
      <c r="WGS685" s="48"/>
      <c r="WGT685" s="43"/>
      <c r="WGU685" s="44"/>
      <c r="WGV685" s="9"/>
      <c r="WGW685" s="49"/>
      <c r="WGX685" s="49"/>
      <c r="WGY685" s="49"/>
      <c r="WGZ685" s="50"/>
      <c r="WHA685" s="47"/>
      <c r="WHB685" s="47"/>
      <c r="WHC685" s="47"/>
      <c r="WHD685" s="48"/>
      <c r="WHE685" s="43"/>
      <c r="WHF685" s="44"/>
      <c r="WHG685" s="9"/>
      <c r="WHH685" s="49"/>
      <c r="WHI685" s="49"/>
      <c r="WHJ685" s="49"/>
      <c r="WHK685" s="50"/>
      <c r="WHL685" s="47"/>
      <c r="WHM685" s="47"/>
      <c r="WHN685" s="47"/>
      <c r="WHO685" s="48"/>
      <c r="WHP685" s="43"/>
      <c r="WHQ685" s="44"/>
      <c r="WHR685" s="9"/>
      <c r="WHS685" s="49"/>
      <c r="WHT685" s="49"/>
      <c r="WHU685" s="49"/>
      <c r="WHV685" s="50"/>
      <c r="WHW685" s="47"/>
      <c r="WHX685" s="47"/>
      <c r="WHY685" s="47"/>
      <c r="WHZ685" s="48"/>
      <c r="WIA685" s="43"/>
      <c r="WIB685" s="44"/>
      <c r="WIC685" s="9"/>
      <c r="WID685" s="49"/>
      <c r="WIE685" s="49"/>
      <c r="WIF685" s="49"/>
      <c r="WIG685" s="50"/>
      <c r="WIH685" s="47"/>
      <c r="WII685" s="47"/>
      <c r="WIJ685" s="47"/>
      <c r="WIK685" s="48"/>
      <c r="WIL685" s="43"/>
      <c r="WIM685" s="44"/>
      <c r="WIN685" s="9"/>
      <c r="WIO685" s="49"/>
      <c r="WIP685" s="49"/>
      <c r="WIQ685" s="49"/>
      <c r="WIR685" s="50"/>
      <c r="WIS685" s="47"/>
      <c r="WIT685" s="47"/>
      <c r="WIU685" s="47"/>
      <c r="WIV685" s="48"/>
      <c r="WIW685" s="43"/>
      <c r="WIX685" s="44"/>
      <c r="WIY685" s="9"/>
      <c r="WIZ685" s="49"/>
      <c r="WJA685" s="49"/>
      <c r="WJB685" s="49"/>
      <c r="WJC685" s="50"/>
      <c r="WJD685" s="47"/>
      <c r="WJE685" s="47"/>
      <c r="WJF685" s="47"/>
      <c r="WJG685" s="48"/>
      <c r="WJH685" s="43"/>
      <c r="WJI685" s="44"/>
      <c r="WJJ685" s="9"/>
      <c r="WJK685" s="49"/>
      <c r="WJL685" s="49"/>
      <c r="WJM685" s="49"/>
      <c r="WJN685" s="50"/>
      <c r="WJO685" s="47"/>
      <c r="WJP685" s="47"/>
      <c r="WJQ685" s="47"/>
      <c r="WJR685" s="48"/>
      <c r="WJS685" s="43"/>
      <c r="WJT685" s="44"/>
      <c r="WJU685" s="9"/>
      <c r="WJV685" s="49"/>
      <c r="WJW685" s="49"/>
      <c r="WJX685" s="49"/>
      <c r="WJY685" s="50"/>
      <c r="WJZ685" s="47"/>
      <c r="WKA685" s="47"/>
      <c r="WKB685" s="47"/>
      <c r="WKC685" s="48"/>
      <c r="WKD685" s="43"/>
      <c r="WKE685" s="44"/>
      <c r="WKF685" s="9"/>
      <c r="WKG685" s="49"/>
      <c r="WKH685" s="49"/>
      <c r="WKI685" s="49"/>
      <c r="WKJ685" s="50"/>
      <c r="WKK685" s="47"/>
      <c r="WKL685" s="47"/>
      <c r="WKM685" s="47"/>
      <c r="WKN685" s="48"/>
      <c r="WKO685" s="43"/>
      <c r="WKP685" s="44"/>
      <c r="WKQ685" s="9"/>
      <c r="WKR685" s="49"/>
      <c r="WKS685" s="49"/>
      <c r="WKT685" s="49"/>
      <c r="WKU685" s="50"/>
      <c r="WKV685" s="47"/>
      <c r="WKW685" s="47"/>
      <c r="WKX685" s="47"/>
      <c r="WKY685" s="48"/>
      <c r="WKZ685" s="43"/>
      <c r="WLA685" s="44"/>
      <c r="WLB685" s="9"/>
      <c r="WLC685" s="49"/>
      <c r="WLD685" s="49"/>
      <c r="WLE685" s="49"/>
      <c r="WLF685" s="50"/>
      <c r="WLG685" s="47"/>
      <c r="WLH685" s="47"/>
      <c r="WLI685" s="47"/>
      <c r="WLJ685" s="48"/>
      <c r="WLK685" s="43"/>
      <c r="WLL685" s="44"/>
      <c r="WLM685" s="9"/>
      <c r="WLN685" s="49"/>
      <c r="WLO685" s="49"/>
      <c r="WLP685" s="49"/>
      <c r="WLQ685" s="50"/>
      <c r="WLR685" s="47"/>
      <c r="WLS685" s="47"/>
      <c r="WLT685" s="47"/>
      <c r="WLU685" s="48"/>
      <c r="WLV685" s="43"/>
      <c r="WLW685" s="44"/>
      <c r="WLX685" s="9"/>
      <c r="WLY685" s="49"/>
      <c r="WLZ685" s="49"/>
      <c r="WMA685" s="49"/>
      <c r="WMB685" s="50"/>
      <c r="WMC685" s="47"/>
      <c r="WMD685" s="47"/>
      <c r="WME685" s="47"/>
      <c r="WMF685" s="48"/>
      <c r="WMG685" s="43"/>
      <c r="WMH685" s="44"/>
      <c r="WMI685" s="9"/>
      <c r="WMJ685" s="49"/>
      <c r="WMK685" s="49"/>
      <c r="WML685" s="49"/>
      <c r="WMM685" s="50"/>
      <c r="WMN685" s="47"/>
      <c r="WMO685" s="47"/>
      <c r="WMP685" s="47"/>
      <c r="WMQ685" s="48"/>
      <c r="WMR685" s="43"/>
      <c r="WMS685" s="44"/>
      <c r="WMT685" s="9"/>
      <c r="WMU685" s="49"/>
      <c r="WMV685" s="49"/>
      <c r="WMW685" s="49"/>
      <c r="WMX685" s="50"/>
      <c r="WMY685" s="47"/>
      <c r="WMZ685" s="47"/>
      <c r="WNA685" s="47"/>
      <c r="WNB685" s="48"/>
      <c r="WNC685" s="43"/>
      <c r="WND685" s="44"/>
      <c r="WNE685" s="9"/>
      <c r="WNF685" s="49"/>
      <c r="WNG685" s="49"/>
      <c r="WNH685" s="49"/>
      <c r="WNI685" s="50"/>
      <c r="WNJ685" s="47"/>
      <c r="WNK685" s="47"/>
      <c r="WNL685" s="47"/>
      <c r="WNM685" s="48"/>
      <c r="WNN685" s="43"/>
      <c r="WNO685" s="44"/>
      <c r="WNP685" s="9"/>
      <c r="WNQ685" s="49"/>
      <c r="WNR685" s="49"/>
      <c r="WNS685" s="49"/>
      <c r="WNT685" s="50"/>
      <c r="WNU685" s="47"/>
      <c r="WNV685" s="47"/>
      <c r="WNW685" s="47"/>
      <c r="WNX685" s="48"/>
      <c r="WNY685" s="43"/>
      <c r="WNZ685" s="44"/>
      <c r="WOA685" s="9"/>
      <c r="WOB685" s="49"/>
      <c r="WOC685" s="49"/>
      <c r="WOD685" s="49"/>
      <c r="WOE685" s="50"/>
      <c r="WOF685" s="47"/>
      <c r="WOG685" s="47"/>
      <c r="WOH685" s="47"/>
      <c r="WOI685" s="48"/>
      <c r="WOJ685" s="43"/>
      <c r="WOK685" s="44"/>
      <c r="WOL685" s="9"/>
      <c r="WOM685" s="49"/>
      <c r="WON685" s="49"/>
      <c r="WOO685" s="49"/>
      <c r="WOP685" s="50"/>
      <c r="WOQ685" s="47"/>
      <c r="WOR685" s="47"/>
      <c r="WOS685" s="47"/>
      <c r="WOT685" s="48"/>
      <c r="WOU685" s="43"/>
      <c r="WOV685" s="44"/>
      <c r="WOW685" s="9"/>
      <c r="WOX685" s="49"/>
      <c r="WOY685" s="49"/>
      <c r="WOZ685" s="49"/>
      <c r="WPA685" s="50"/>
      <c r="WPB685" s="47"/>
      <c r="WPC685" s="47"/>
      <c r="WPD685" s="47"/>
      <c r="WPE685" s="48"/>
      <c r="WPF685" s="43"/>
      <c r="WPG685" s="44"/>
      <c r="WPH685" s="9"/>
      <c r="WPI685" s="49"/>
      <c r="WPJ685" s="49"/>
      <c r="WPK685" s="49"/>
      <c r="WPL685" s="50"/>
      <c r="WPM685" s="47"/>
      <c r="WPN685" s="47"/>
      <c r="WPO685" s="47"/>
      <c r="WPP685" s="48"/>
      <c r="WPQ685" s="43"/>
      <c r="WPR685" s="44"/>
      <c r="WPS685" s="9"/>
      <c r="WPT685" s="49"/>
      <c r="WPU685" s="49"/>
      <c r="WPV685" s="49"/>
      <c r="WPW685" s="50"/>
      <c r="WPX685" s="47"/>
      <c r="WPY685" s="47"/>
      <c r="WPZ685" s="47"/>
      <c r="WQA685" s="48"/>
      <c r="WQB685" s="43"/>
      <c r="WQC685" s="44"/>
      <c r="WQD685" s="9"/>
      <c r="WQE685" s="49"/>
      <c r="WQF685" s="49"/>
      <c r="WQG685" s="49"/>
      <c r="WQH685" s="50"/>
      <c r="WQI685" s="47"/>
      <c r="WQJ685" s="47"/>
      <c r="WQK685" s="47"/>
      <c r="WQL685" s="48"/>
      <c r="WQM685" s="43"/>
      <c r="WQN685" s="44"/>
      <c r="WQO685" s="9"/>
      <c r="WQP685" s="49"/>
      <c r="WQQ685" s="49"/>
      <c r="WQR685" s="49"/>
      <c r="WQS685" s="50"/>
      <c r="WQT685" s="47"/>
      <c r="WQU685" s="47"/>
      <c r="WQV685" s="47"/>
      <c r="WQW685" s="48"/>
      <c r="WQX685" s="43"/>
      <c r="WQY685" s="44"/>
      <c r="WQZ685" s="9"/>
      <c r="WRA685" s="49"/>
      <c r="WRB685" s="49"/>
      <c r="WRC685" s="49"/>
      <c r="WRD685" s="50"/>
      <c r="WRE685" s="47"/>
      <c r="WRF685" s="47"/>
      <c r="WRG685" s="47"/>
      <c r="WRH685" s="48"/>
      <c r="WRI685" s="43"/>
      <c r="WRJ685" s="44"/>
      <c r="WRK685" s="9"/>
      <c r="WRL685" s="49"/>
      <c r="WRM685" s="49"/>
      <c r="WRN685" s="49"/>
      <c r="WRO685" s="50"/>
      <c r="WRP685" s="47"/>
      <c r="WRQ685" s="47"/>
      <c r="WRR685" s="47"/>
      <c r="WRS685" s="48"/>
      <c r="WRT685" s="43"/>
      <c r="WRU685" s="44"/>
      <c r="WRV685" s="9"/>
      <c r="WRW685" s="49"/>
      <c r="WRX685" s="49"/>
      <c r="WRY685" s="49"/>
      <c r="WRZ685" s="50"/>
      <c r="WSA685" s="47"/>
      <c r="WSB685" s="47"/>
      <c r="WSC685" s="47"/>
      <c r="WSD685" s="48"/>
      <c r="WSE685" s="43"/>
      <c r="WSF685" s="44"/>
      <c r="WSG685" s="9"/>
      <c r="WSH685" s="49"/>
      <c r="WSI685" s="49"/>
      <c r="WSJ685" s="49"/>
      <c r="WSK685" s="50"/>
      <c r="WSL685" s="47"/>
      <c r="WSM685" s="47"/>
      <c r="WSN685" s="47"/>
      <c r="WSO685" s="48"/>
      <c r="WSP685" s="43"/>
      <c r="WSQ685" s="44"/>
      <c r="WSR685" s="9"/>
      <c r="WSS685" s="49"/>
      <c r="WST685" s="49"/>
      <c r="WSU685" s="49"/>
      <c r="WSV685" s="50"/>
      <c r="WSW685" s="47"/>
      <c r="WSX685" s="47"/>
      <c r="WSY685" s="47"/>
      <c r="WSZ685" s="48"/>
      <c r="WTA685" s="43"/>
      <c r="WTB685" s="44"/>
      <c r="WTC685" s="9"/>
      <c r="WTD685" s="49"/>
      <c r="WTE685" s="49"/>
      <c r="WTF685" s="49"/>
      <c r="WTG685" s="50"/>
      <c r="WTH685" s="47"/>
      <c r="WTI685" s="47"/>
      <c r="WTJ685" s="47"/>
      <c r="WTK685" s="48"/>
      <c r="WTL685" s="43"/>
      <c r="WTM685" s="44"/>
      <c r="WTN685" s="9"/>
      <c r="WTO685" s="49"/>
      <c r="WTP685" s="49"/>
      <c r="WTQ685" s="49"/>
      <c r="WTR685" s="50"/>
      <c r="WTS685" s="47"/>
      <c r="WTT685" s="47"/>
      <c r="WTU685" s="47"/>
      <c r="WTV685" s="48"/>
      <c r="WTW685" s="43"/>
      <c r="WTX685" s="44"/>
      <c r="WTY685" s="9"/>
      <c r="WTZ685" s="49"/>
      <c r="WUA685" s="49"/>
      <c r="WUB685" s="49"/>
      <c r="WUC685" s="50"/>
      <c r="WUD685" s="47"/>
      <c r="WUE685" s="47"/>
      <c r="WUF685" s="47"/>
      <c r="WUG685" s="48"/>
      <c r="WUH685" s="43"/>
      <c r="WUI685" s="44"/>
      <c r="WUJ685" s="9"/>
      <c r="WUK685" s="49"/>
      <c r="WUL685" s="49"/>
      <c r="WUM685" s="49"/>
      <c r="WUN685" s="50"/>
      <c r="WUO685" s="47"/>
      <c r="WUP685" s="47"/>
      <c r="WUQ685" s="47"/>
      <c r="WUR685" s="48"/>
      <c r="WUS685" s="43"/>
      <c r="WUT685" s="44"/>
      <c r="WUU685" s="9"/>
      <c r="WUV685" s="49"/>
      <c r="WUW685" s="49"/>
      <c r="WUX685" s="49"/>
      <c r="WUY685" s="50"/>
      <c r="WUZ685" s="47"/>
      <c r="WVA685" s="47"/>
      <c r="WVB685" s="47"/>
      <c r="WVC685" s="48"/>
      <c r="WVD685" s="43"/>
      <c r="WVE685" s="44"/>
      <c r="WVF685" s="9"/>
      <c r="WVG685" s="49"/>
      <c r="WVH685" s="49"/>
      <c r="WVI685" s="49"/>
      <c r="WVJ685" s="50"/>
      <c r="WVK685" s="47"/>
      <c r="WVL685" s="47"/>
      <c r="WVM685" s="47"/>
      <c r="WVN685" s="48"/>
      <c r="WVO685" s="43"/>
      <c r="WVP685" s="44"/>
      <c r="WVQ685" s="9"/>
      <c r="WVR685" s="49"/>
      <c r="WVS685" s="49"/>
      <c r="WVT685" s="49"/>
      <c r="WVU685" s="50"/>
      <c r="WVV685" s="47"/>
      <c r="WVW685" s="47"/>
      <c r="WVX685" s="47"/>
      <c r="WVY685" s="48"/>
      <c r="WVZ685" s="43"/>
      <c r="WWA685" s="44"/>
      <c r="WWB685" s="9"/>
      <c r="WWC685" s="49"/>
      <c r="WWD685" s="49"/>
      <c r="WWE685" s="49"/>
      <c r="WWF685" s="50"/>
      <c r="WWG685" s="47"/>
      <c r="WWH685" s="47"/>
      <c r="WWI685" s="47"/>
      <c r="WWJ685" s="48"/>
      <c r="WWK685" s="43"/>
      <c r="WWL685" s="44"/>
      <c r="WWM685" s="9"/>
      <c r="WWN685" s="49"/>
      <c r="WWO685" s="49"/>
      <c r="WWP685" s="49"/>
      <c r="WWQ685" s="50"/>
      <c r="WWR685" s="47"/>
      <c r="WWS685" s="47"/>
      <c r="WWT685" s="47"/>
      <c r="WWU685" s="48"/>
      <c r="WWV685" s="43"/>
      <c r="WWW685" s="44"/>
      <c r="WWX685" s="9"/>
      <c r="WWY685" s="49"/>
      <c r="WWZ685" s="49"/>
      <c r="WXA685" s="49"/>
      <c r="WXB685" s="50"/>
      <c r="WXC685" s="47"/>
      <c r="WXD685" s="47"/>
      <c r="WXE685" s="47"/>
      <c r="WXF685" s="48"/>
      <c r="WXG685" s="43"/>
      <c r="WXH685" s="44"/>
      <c r="WXI685" s="9"/>
      <c r="WXJ685" s="49"/>
      <c r="WXK685" s="49"/>
      <c r="WXL685" s="49"/>
      <c r="WXM685" s="50"/>
      <c r="WXN685" s="47"/>
      <c r="WXO685" s="47"/>
      <c r="WXP685" s="47"/>
      <c r="WXQ685" s="48"/>
      <c r="WXR685" s="43"/>
      <c r="WXS685" s="44"/>
      <c r="WXT685" s="9"/>
      <c r="WXU685" s="49"/>
      <c r="WXV685" s="49"/>
      <c r="WXW685" s="49"/>
      <c r="WXX685" s="50"/>
      <c r="WXY685" s="47"/>
      <c r="WXZ685" s="47"/>
      <c r="WYA685" s="47"/>
      <c r="WYB685" s="48"/>
      <c r="WYC685" s="43"/>
      <c r="WYD685" s="44"/>
      <c r="WYE685" s="9"/>
      <c r="WYF685" s="49"/>
      <c r="WYG685" s="49"/>
      <c r="WYH685" s="49"/>
      <c r="WYI685" s="50"/>
      <c r="WYJ685" s="47"/>
      <c r="WYK685" s="47"/>
      <c r="WYL685" s="47"/>
      <c r="WYM685" s="48"/>
      <c r="WYN685" s="43"/>
      <c r="WYO685" s="44"/>
      <c r="WYP685" s="9"/>
      <c r="WYQ685" s="49"/>
      <c r="WYR685" s="49"/>
      <c r="WYS685" s="49"/>
      <c r="WYT685" s="50"/>
      <c r="WYU685" s="47"/>
      <c r="WYV685" s="47"/>
      <c r="WYW685" s="47"/>
      <c r="WYX685" s="48"/>
      <c r="WYY685" s="43"/>
      <c r="WYZ685" s="44"/>
      <c r="WZA685" s="9"/>
      <c r="WZB685" s="49"/>
      <c r="WZC685" s="49"/>
      <c r="WZD685" s="49"/>
      <c r="WZE685" s="50"/>
      <c r="WZF685" s="47"/>
      <c r="WZG685" s="47"/>
      <c r="WZH685" s="47"/>
      <c r="WZI685" s="48"/>
      <c r="WZJ685" s="43"/>
      <c r="WZK685" s="44"/>
      <c r="WZL685" s="9"/>
      <c r="WZM685" s="49"/>
      <c r="WZN685" s="49"/>
      <c r="WZO685" s="49"/>
      <c r="WZP685" s="50"/>
      <c r="WZQ685" s="47"/>
      <c r="WZR685" s="47"/>
      <c r="WZS685" s="47"/>
      <c r="WZT685" s="48"/>
      <c r="WZU685" s="43"/>
      <c r="WZV685" s="44"/>
      <c r="WZW685" s="9"/>
      <c r="WZX685" s="49"/>
      <c r="WZY685" s="49"/>
      <c r="WZZ685" s="49"/>
      <c r="XAA685" s="50"/>
      <c r="XAB685" s="47"/>
      <c r="XAC685" s="47"/>
      <c r="XAD685" s="47"/>
      <c r="XAE685" s="48"/>
      <c r="XAF685" s="43"/>
      <c r="XAG685" s="44"/>
      <c r="XAH685" s="9"/>
      <c r="XAI685" s="49"/>
      <c r="XAJ685" s="49"/>
      <c r="XAK685" s="49"/>
      <c r="XAL685" s="50"/>
      <c r="XAM685" s="47"/>
      <c r="XAN685" s="47"/>
      <c r="XAO685" s="47"/>
      <c r="XAP685" s="48"/>
      <c r="XAQ685" s="43"/>
      <c r="XAR685" s="44"/>
      <c r="XAS685" s="9"/>
      <c r="XAT685" s="49"/>
      <c r="XAU685" s="49"/>
      <c r="XAV685" s="49"/>
      <c r="XAW685" s="50"/>
      <c r="XAX685" s="47"/>
      <c r="XAY685" s="47"/>
      <c r="XAZ685" s="47"/>
      <c r="XBA685" s="48"/>
      <c r="XBB685" s="43"/>
      <c r="XBC685" s="44"/>
      <c r="XBD685" s="9"/>
      <c r="XBE685" s="49"/>
      <c r="XBF685" s="49"/>
      <c r="XBG685" s="49"/>
      <c r="XBH685" s="50"/>
      <c r="XBI685" s="47"/>
      <c r="XBJ685" s="47"/>
      <c r="XBK685" s="47"/>
      <c r="XBL685" s="48"/>
      <c r="XBM685" s="43"/>
      <c r="XBN685" s="44"/>
      <c r="XBO685" s="9"/>
      <c r="XBP685" s="49"/>
      <c r="XBQ685" s="49"/>
      <c r="XBR685" s="49"/>
      <c r="XBS685" s="50"/>
      <c r="XBT685" s="47"/>
      <c r="XBU685" s="47"/>
      <c r="XBV685" s="47"/>
      <c r="XBW685" s="48"/>
      <c r="XBX685" s="43"/>
      <c r="XBY685" s="44"/>
      <c r="XBZ685" s="9"/>
      <c r="XCA685" s="49"/>
      <c r="XCB685" s="49"/>
      <c r="XCC685" s="49"/>
      <c r="XCD685" s="50"/>
      <c r="XCE685" s="47"/>
      <c r="XCF685" s="47"/>
      <c r="XCG685" s="47"/>
      <c r="XCH685" s="48"/>
      <c r="XCI685" s="43"/>
      <c r="XCJ685" s="44"/>
      <c r="XCK685" s="9"/>
      <c r="XCL685" s="49"/>
      <c r="XCM685" s="49"/>
      <c r="XCN685" s="49"/>
      <c r="XCO685" s="50"/>
      <c r="XCP685" s="47"/>
      <c r="XCQ685" s="47"/>
      <c r="XCR685" s="47"/>
      <c r="XCS685" s="48"/>
      <c r="XCT685" s="43"/>
      <c r="XCU685" s="44"/>
      <c r="XCV685" s="9"/>
      <c r="XCW685" s="49"/>
      <c r="XCX685" s="49"/>
      <c r="XCY685" s="49"/>
      <c r="XCZ685" s="50"/>
      <c r="XDA685" s="47"/>
      <c r="XDB685" s="47"/>
      <c r="XDC685" s="47"/>
      <c r="XDD685" s="48"/>
      <c r="XDE685" s="43"/>
      <c r="XDF685" s="44"/>
      <c r="XDG685" s="9"/>
      <c r="XDH685" s="49"/>
      <c r="XDI685" s="49"/>
      <c r="XDJ685" s="49"/>
      <c r="XDK685" s="50"/>
      <c r="XDL685" s="47"/>
      <c r="XDM685" s="47"/>
      <c r="XDN685" s="47"/>
      <c r="XDO685" s="48"/>
      <c r="XDP685" s="43"/>
      <c r="XDQ685" s="44"/>
      <c r="XDR685" s="9"/>
      <c r="XDS685" s="49"/>
      <c r="XDT685" s="49"/>
      <c r="XDU685" s="49"/>
      <c r="XDV685" s="50"/>
      <c r="XDW685" s="47"/>
      <c r="XDX685" s="47"/>
      <c r="XDY685" s="47"/>
      <c r="XDZ685" s="48"/>
    </row>
    <row r="686" spans="1:16354" s="10" customFormat="1" ht="96" x14ac:dyDescent="0.25">
      <c r="A686" s="78"/>
      <c r="B686" s="79"/>
      <c r="C686" s="79" t="s">
        <v>215</v>
      </c>
      <c r="D686" s="80" t="s">
        <v>882</v>
      </c>
      <c r="E686" s="81">
        <v>1</v>
      </c>
      <c r="F686" s="70" t="s">
        <v>90</v>
      </c>
      <c r="G686" s="85"/>
      <c r="H686" s="69">
        <f t="shared" si="82"/>
        <v>0</v>
      </c>
      <c r="I686" s="86"/>
      <c r="J686" s="69">
        <f t="shared" si="83"/>
        <v>0</v>
      </c>
      <c r="K686" s="176" t="s">
        <v>1010</v>
      </c>
      <c r="L686" s="176"/>
      <c r="M686" s="124">
        <f t="shared" si="72"/>
        <v>0</v>
      </c>
      <c r="N686" s="124">
        <f t="shared" si="73"/>
        <v>0</v>
      </c>
      <c r="O686" s="38"/>
      <c r="P686" s="39"/>
      <c r="Q686" s="47"/>
      <c r="R686" s="47"/>
      <c r="S686" s="48"/>
      <c r="T686" s="43"/>
      <c r="U686" s="44"/>
      <c r="V686" s="9"/>
      <c r="W686" s="49"/>
      <c r="X686" s="49"/>
      <c r="Y686" s="49"/>
      <c r="Z686" s="50"/>
      <c r="AA686" s="47"/>
      <c r="AB686" s="47"/>
      <c r="AC686" s="47"/>
      <c r="AD686" s="48"/>
      <c r="AE686" s="43"/>
      <c r="AF686" s="44"/>
      <c r="AG686" s="9"/>
      <c r="AH686" s="49"/>
      <c r="AI686" s="49"/>
      <c r="AJ686" s="49"/>
      <c r="AK686" s="50"/>
      <c r="AL686" s="47"/>
      <c r="AM686" s="47"/>
      <c r="AN686" s="47"/>
      <c r="AO686" s="48"/>
      <c r="AP686" s="43"/>
      <c r="AQ686" s="44"/>
      <c r="AR686" s="9"/>
      <c r="AS686" s="49"/>
      <c r="AT686" s="49"/>
      <c r="AU686" s="49"/>
      <c r="AV686" s="50"/>
      <c r="AW686" s="47"/>
      <c r="AX686" s="47"/>
      <c r="AY686" s="47"/>
      <c r="AZ686" s="48"/>
      <c r="BA686" s="43"/>
      <c r="BB686" s="44"/>
      <c r="BC686" s="9"/>
      <c r="BD686" s="49"/>
      <c r="BE686" s="49"/>
      <c r="BF686" s="49"/>
      <c r="BG686" s="50"/>
      <c r="BH686" s="47"/>
      <c r="BI686" s="47"/>
      <c r="BJ686" s="47"/>
      <c r="BK686" s="48"/>
      <c r="BL686" s="43"/>
      <c r="BM686" s="44"/>
      <c r="BN686" s="9"/>
      <c r="BO686" s="49"/>
      <c r="BP686" s="49"/>
      <c r="BQ686" s="49"/>
      <c r="BR686" s="50"/>
      <c r="BS686" s="47"/>
      <c r="BT686" s="47"/>
      <c r="BU686" s="47"/>
      <c r="BV686" s="48"/>
      <c r="BW686" s="43"/>
      <c r="BX686" s="44"/>
      <c r="BY686" s="9"/>
      <c r="BZ686" s="49"/>
      <c r="CA686" s="49"/>
      <c r="CB686" s="49"/>
      <c r="CC686" s="50"/>
      <c r="CD686" s="47"/>
      <c r="CE686" s="47"/>
      <c r="CF686" s="47"/>
      <c r="CG686" s="48"/>
      <c r="CH686" s="43"/>
      <c r="CI686" s="44"/>
      <c r="CJ686" s="9"/>
      <c r="CK686" s="49"/>
      <c r="CL686" s="49"/>
      <c r="CM686" s="49"/>
      <c r="CN686" s="50"/>
      <c r="CO686" s="47"/>
      <c r="CP686" s="47"/>
      <c r="CQ686" s="47"/>
      <c r="CR686" s="48"/>
      <c r="CS686" s="43"/>
      <c r="CT686" s="44"/>
      <c r="CU686" s="9"/>
      <c r="CV686" s="49"/>
      <c r="CW686" s="49"/>
      <c r="CX686" s="49"/>
      <c r="CY686" s="50"/>
      <c r="CZ686" s="47"/>
      <c r="DA686" s="47"/>
      <c r="DB686" s="47"/>
      <c r="DC686" s="48"/>
      <c r="DD686" s="43"/>
      <c r="DE686" s="44"/>
      <c r="DF686" s="9"/>
      <c r="DG686" s="49"/>
      <c r="DH686" s="49"/>
      <c r="DI686" s="49"/>
      <c r="DJ686" s="50"/>
      <c r="DK686" s="47"/>
      <c r="DL686" s="47"/>
      <c r="DM686" s="47"/>
      <c r="DN686" s="48"/>
      <c r="DO686" s="43"/>
      <c r="DP686" s="44"/>
      <c r="DQ686" s="9"/>
      <c r="DR686" s="49"/>
      <c r="DS686" s="49"/>
      <c r="DT686" s="49"/>
      <c r="DU686" s="50"/>
      <c r="DV686" s="47"/>
      <c r="DW686" s="47"/>
      <c r="DX686" s="47"/>
      <c r="DY686" s="48"/>
      <c r="DZ686" s="43"/>
      <c r="EA686" s="44"/>
      <c r="EB686" s="9"/>
      <c r="EC686" s="49"/>
      <c r="ED686" s="49"/>
      <c r="EE686" s="49"/>
      <c r="EF686" s="50"/>
      <c r="EG686" s="47"/>
      <c r="EH686" s="47"/>
      <c r="EI686" s="47"/>
      <c r="EJ686" s="48"/>
      <c r="EK686" s="43"/>
      <c r="EL686" s="44"/>
      <c r="EM686" s="9"/>
      <c r="EN686" s="49"/>
      <c r="EO686" s="49"/>
      <c r="EP686" s="49"/>
      <c r="EQ686" s="50"/>
      <c r="ER686" s="47"/>
      <c r="ES686" s="47"/>
      <c r="ET686" s="47"/>
      <c r="EU686" s="48"/>
      <c r="EV686" s="43"/>
      <c r="EW686" s="44"/>
      <c r="EX686" s="9"/>
      <c r="EY686" s="49"/>
      <c r="EZ686" s="49"/>
      <c r="FA686" s="49"/>
      <c r="FB686" s="50"/>
      <c r="FC686" s="47"/>
      <c r="FD686" s="47"/>
      <c r="FE686" s="47"/>
      <c r="FF686" s="48"/>
      <c r="FG686" s="43"/>
      <c r="FH686" s="44"/>
      <c r="FI686" s="9"/>
      <c r="FJ686" s="49"/>
      <c r="FK686" s="49"/>
      <c r="FL686" s="49"/>
      <c r="FM686" s="50"/>
      <c r="FN686" s="47"/>
      <c r="FO686" s="47"/>
      <c r="FP686" s="47"/>
      <c r="FQ686" s="48"/>
      <c r="FR686" s="43"/>
      <c r="FS686" s="44"/>
      <c r="FT686" s="9"/>
      <c r="FU686" s="49"/>
      <c r="FV686" s="49"/>
      <c r="FW686" s="49"/>
      <c r="FX686" s="50"/>
      <c r="FY686" s="47"/>
      <c r="FZ686" s="47"/>
      <c r="GA686" s="47"/>
      <c r="GB686" s="48"/>
      <c r="GC686" s="43"/>
      <c r="GD686" s="44"/>
      <c r="GE686" s="9"/>
      <c r="GF686" s="49"/>
      <c r="GG686" s="49"/>
      <c r="GH686" s="49"/>
      <c r="GI686" s="50"/>
      <c r="GJ686" s="47"/>
      <c r="GK686" s="47"/>
      <c r="GL686" s="47"/>
      <c r="GM686" s="48"/>
      <c r="GN686" s="43"/>
      <c r="GO686" s="44"/>
      <c r="GP686" s="9"/>
      <c r="GQ686" s="49"/>
      <c r="GR686" s="49"/>
      <c r="GS686" s="49"/>
      <c r="GT686" s="50"/>
      <c r="GU686" s="47"/>
      <c r="GV686" s="47"/>
      <c r="GW686" s="47"/>
      <c r="GX686" s="48"/>
      <c r="GY686" s="43"/>
      <c r="GZ686" s="44"/>
      <c r="HA686" s="9"/>
      <c r="HB686" s="49"/>
      <c r="HC686" s="49"/>
      <c r="HD686" s="49"/>
      <c r="HE686" s="50"/>
      <c r="HF686" s="47"/>
      <c r="HG686" s="47"/>
      <c r="HH686" s="47"/>
      <c r="HI686" s="48"/>
      <c r="HJ686" s="43"/>
      <c r="HK686" s="44"/>
      <c r="HL686" s="9"/>
      <c r="HM686" s="49"/>
      <c r="HN686" s="49"/>
      <c r="HO686" s="49"/>
      <c r="HP686" s="50"/>
      <c r="HQ686" s="47"/>
      <c r="HR686" s="47"/>
      <c r="HS686" s="47"/>
      <c r="HT686" s="48"/>
      <c r="HU686" s="43"/>
      <c r="HV686" s="44"/>
      <c r="HW686" s="9"/>
      <c r="HX686" s="49"/>
      <c r="HY686" s="49"/>
      <c r="HZ686" s="49"/>
      <c r="IA686" s="50"/>
      <c r="IB686" s="47"/>
      <c r="IC686" s="47"/>
      <c r="ID686" s="47"/>
      <c r="IE686" s="48"/>
      <c r="IF686" s="43"/>
      <c r="IG686" s="44"/>
      <c r="IH686" s="9"/>
      <c r="II686" s="49"/>
      <c r="IJ686" s="49"/>
      <c r="IK686" s="49"/>
      <c r="IL686" s="50"/>
      <c r="IM686" s="47"/>
      <c r="IN686" s="47"/>
      <c r="IO686" s="47"/>
      <c r="IP686" s="48"/>
      <c r="IQ686" s="43"/>
      <c r="IR686" s="44"/>
      <c r="IS686" s="9"/>
      <c r="IT686" s="49"/>
      <c r="IU686" s="49"/>
      <c r="IV686" s="49"/>
      <c r="IW686" s="50"/>
      <c r="IX686" s="47"/>
      <c r="IY686" s="47"/>
      <c r="IZ686" s="47"/>
      <c r="JA686" s="48"/>
      <c r="JB686" s="43"/>
      <c r="JC686" s="44"/>
      <c r="JD686" s="9"/>
      <c r="JE686" s="49"/>
      <c r="JF686" s="49"/>
      <c r="JG686" s="49"/>
      <c r="JH686" s="50"/>
      <c r="JI686" s="47"/>
      <c r="JJ686" s="47"/>
      <c r="JK686" s="47"/>
      <c r="JL686" s="48"/>
      <c r="JM686" s="43"/>
      <c r="JN686" s="44"/>
      <c r="JO686" s="9"/>
      <c r="JP686" s="49"/>
      <c r="JQ686" s="49"/>
      <c r="JR686" s="49"/>
      <c r="JS686" s="50"/>
      <c r="JT686" s="47"/>
      <c r="JU686" s="47"/>
      <c r="JV686" s="47"/>
      <c r="JW686" s="48"/>
      <c r="JX686" s="43"/>
      <c r="JY686" s="44"/>
      <c r="JZ686" s="9"/>
      <c r="KA686" s="49"/>
      <c r="KB686" s="49"/>
      <c r="KC686" s="49"/>
      <c r="KD686" s="50"/>
      <c r="KE686" s="47"/>
      <c r="KF686" s="47"/>
      <c r="KG686" s="47"/>
      <c r="KH686" s="48"/>
      <c r="KI686" s="43"/>
      <c r="KJ686" s="44"/>
      <c r="KK686" s="9"/>
      <c r="KL686" s="49"/>
      <c r="KM686" s="49"/>
      <c r="KN686" s="49"/>
      <c r="KO686" s="50"/>
      <c r="KP686" s="47"/>
      <c r="KQ686" s="47"/>
      <c r="KR686" s="47"/>
      <c r="KS686" s="48"/>
      <c r="KT686" s="43"/>
      <c r="KU686" s="44"/>
      <c r="KV686" s="9"/>
      <c r="KW686" s="49"/>
      <c r="KX686" s="49"/>
      <c r="KY686" s="49"/>
      <c r="KZ686" s="50"/>
      <c r="LA686" s="47"/>
      <c r="LB686" s="47"/>
      <c r="LC686" s="47"/>
      <c r="LD686" s="48"/>
      <c r="LE686" s="43"/>
      <c r="LF686" s="44"/>
      <c r="LG686" s="9"/>
      <c r="LH686" s="49"/>
      <c r="LI686" s="49"/>
      <c r="LJ686" s="49"/>
      <c r="LK686" s="50"/>
      <c r="LL686" s="47"/>
      <c r="LM686" s="47"/>
      <c r="LN686" s="47"/>
      <c r="LO686" s="48"/>
      <c r="LP686" s="43"/>
      <c r="LQ686" s="44"/>
      <c r="LR686" s="9"/>
      <c r="LS686" s="49"/>
      <c r="LT686" s="49"/>
      <c r="LU686" s="49"/>
      <c r="LV686" s="50"/>
      <c r="LW686" s="47"/>
      <c r="LX686" s="47"/>
      <c r="LY686" s="47"/>
      <c r="LZ686" s="48"/>
      <c r="MA686" s="43"/>
      <c r="MB686" s="44"/>
      <c r="MC686" s="9"/>
      <c r="MD686" s="49"/>
      <c r="ME686" s="49"/>
      <c r="MF686" s="49"/>
      <c r="MG686" s="50"/>
      <c r="MH686" s="47"/>
      <c r="MI686" s="47"/>
      <c r="MJ686" s="47"/>
      <c r="MK686" s="48"/>
      <c r="ML686" s="43"/>
      <c r="MM686" s="44"/>
      <c r="MN686" s="9"/>
      <c r="MO686" s="49"/>
      <c r="MP686" s="49"/>
      <c r="MQ686" s="49"/>
      <c r="MR686" s="50"/>
      <c r="MS686" s="47"/>
      <c r="MT686" s="47"/>
      <c r="MU686" s="47"/>
      <c r="MV686" s="48"/>
      <c r="MW686" s="43"/>
      <c r="MX686" s="44"/>
      <c r="MY686" s="9"/>
      <c r="MZ686" s="49"/>
      <c r="NA686" s="49"/>
      <c r="NB686" s="49"/>
      <c r="NC686" s="50"/>
      <c r="ND686" s="47"/>
      <c r="NE686" s="47"/>
      <c r="NF686" s="47"/>
      <c r="NG686" s="48"/>
      <c r="NH686" s="43"/>
      <c r="NI686" s="44"/>
      <c r="NJ686" s="9"/>
      <c r="NK686" s="49"/>
      <c r="NL686" s="49"/>
      <c r="NM686" s="49"/>
      <c r="NN686" s="50"/>
      <c r="NO686" s="47"/>
      <c r="NP686" s="47"/>
      <c r="NQ686" s="47"/>
      <c r="NR686" s="48"/>
      <c r="NS686" s="43"/>
      <c r="NT686" s="44"/>
      <c r="NU686" s="9"/>
      <c r="NV686" s="49"/>
      <c r="NW686" s="49"/>
      <c r="NX686" s="49"/>
      <c r="NY686" s="50"/>
      <c r="NZ686" s="47"/>
      <c r="OA686" s="47"/>
      <c r="OB686" s="47"/>
      <c r="OC686" s="48"/>
      <c r="OD686" s="43"/>
      <c r="OE686" s="44"/>
      <c r="OF686" s="9"/>
      <c r="OG686" s="49"/>
      <c r="OH686" s="49"/>
      <c r="OI686" s="49"/>
      <c r="OJ686" s="50"/>
      <c r="OK686" s="47"/>
      <c r="OL686" s="47"/>
      <c r="OM686" s="47"/>
      <c r="ON686" s="48"/>
      <c r="OO686" s="43"/>
      <c r="OP686" s="44"/>
      <c r="OQ686" s="9"/>
      <c r="OR686" s="49"/>
      <c r="OS686" s="49"/>
      <c r="OT686" s="49"/>
      <c r="OU686" s="50"/>
      <c r="OV686" s="47"/>
      <c r="OW686" s="47"/>
      <c r="OX686" s="47"/>
      <c r="OY686" s="48"/>
      <c r="OZ686" s="43"/>
      <c r="PA686" s="44"/>
      <c r="PB686" s="9"/>
      <c r="PC686" s="49"/>
      <c r="PD686" s="49"/>
      <c r="PE686" s="49"/>
      <c r="PF686" s="50"/>
      <c r="PG686" s="47"/>
      <c r="PH686" s="47"/>
      <c r="PI686" s="47"/>
      <c r="PJ686" s="48"/>
      <c r="PK686" s="43"/>
      <c r="PL686" s="44"/>
      <c r="PM686" s="9"/>
      <c r="PN686" s="49"/>
      <c r="PO686" s="49"/>
      <c r="PP686" s="49"/>
      <c r="PQ686" s="50"/>
      <c r="PR686" s="47"/>
      <c r="PS686" s="47"/>
      <c r="PT686" s="47"/>
      <c r="PU686" s="48"/>
      <c r="PV686" s="43"/>
      <c r="PW686" s="44"/>
      <c r="PX686" s="9"/>
      <c r="PY686" s="49"/>
      <c r="PZ686" s="49"/>
      <c r="QA686" s="49"/>
      <c r="QB686" s="50"/>
      <c r="QC686" s="47"/>
      <c r="QD686" s="47"/>
      <c r="QE686" s="47"/>
      <c r="QF686" s="48"/>
      <c r="QG686" s="43"/>
      <c r="QH686" s="44"/>
      <c r="QI686" s="9"/>
      <c r="QJ686" s="49"/>
      <c r="QK686" s="49"/>
      <c r="QL686" s="49"/>
      <c r="QM686" s="50"/>
      <c r="QN686" s="47"/>
      <c r="QO686" s="47"/>
      <c r="QP686" s="47"/>
      <c r="QQ686" s="48"/>
      <c r="QR686" s="43"/>
      <c r="QS686" s="44"/>
      <c r="QT686" s="9"/>
      <c r="QU686" s="49"/>
      <c r="QV686" s="49"/>
      <c r="QW686" s="49"/>
      <c r="QX686" s="50"/>
      <c r="QY686" s="47"/>
      <c r="QZ686" s="47"/>
      <c r="RA686" s="47"/>
      <c r="RB686" s="48"/>
      <c r="RC686" s="43"/>
      <c r="RD686" s="44"/>
      <c r="RE686" s="9"/>
      <c r="RF686" s="49"/>
      <c r="RG686" s="49"/>
      <c r="RH686" s="49"/>
      <c r="RI686" s="50"/>
      <c r="RJ686" s="47"/>
      <c r="RK686" s="47"/>
      <c r="RL686" s="47"/>
      <c r="RM686" s="48"/>
      <c r="RN686" s="43"/>
      <c r="RO686" s="44"/>
      <c r="RP686" s="9"/>
      <c r="RQ686" s="49"/>
      <c r="RR686" s="49"/>
      <c r="RS686" s="49"/>
      <c r="RT686" s="50"/>
      <c r="RU686" s="47"/>
      <c r="RV686" s="47"/>
      <c r="RW686" s="47"/>
      <c r="RX686" s="48"/>
      <c r="RY686" s="43"/>
      <c r="RZ686" s="44"/>
      <c r="SA686" s="9"/>
      <c r="SB686" s="49"/>
      <c r="SC686" s="49"/>
      <c r="SD686" s="49"/>
      <c r="SE686" s="50"/>
      <c r="SF686" s="47"/>
      <c r="SG686" s="47"/>
      <c r="SH686" s="47"/>
      <c r="SI686" s="48"/>
      <c r="SJ686" s="43"/>
      <c r="SK686" s="44"/>
      <c r="SL686" s="9"/>
      <c r="SM686" s="49"/>
      <c r="SN686" s="49"/>
      <c r="SO686" s="49"/>
      <c r="SP686" s="50"/>
      <c r="SQ686" s="47"/>
      <c r="SR686" s="47"/>
      <c r="SS686" s="47"/>
      <c r="ST686" s="48"/>
      <c r="SU686" s="43"/>
      <c r="SV686" s="44"/>
      <c r="SW686" s="9"/>
      <c r="SX686" s="49"/>
      <c r="SY686" s="49"/>
      <c r="SZ686" s="49"/>
      <c r="TA686" s="50"/>
      <c r="TB686" s="47"/>
      <c r="TC686" s="47"/>
      <c r="TD686" s="47"/>
      <c r="TE686" s="48"/>
      <c r="TF686" s="43"/>
      <c r="TG686" s="44"/>
      <c r="TH686" s="9"/>
      <c r="TI686" s="49"/>
      <c r="TJ686" s="49"/>
      <c r="TK686" s="49"/>
      <c r="TL686" s="50"/>
      <c r="TM686" s="47"/>
      <c r="TN686" s="47"/>
      <c r="TO686" s="47"/>
      <c r="TP686" s="48"/>
      <c r="TQ686" s="43"/>
      <c r="TR686" s="44"/>
      <c r="TS686" s="9"/>
      <c r="TT686" s="49"/>
      <c r="TU686" s="49"/>
      <c r="TV686" s="49"/>
      <c r="TW686" s="50"/>
      <c r="TX686" s="47"/>
      <c r="TY686" s="47"/>
      <c r="TZ686" s="47"/>
      <c r="UA686" s="48"/>
      <c r="UB686" s="43"/>
      <c r="UC686" s="44"/>
      <c r="UD686" s="9"/>
      <c r="UE686" s="49"/>
      <c r="UF686" s="49"/>
      <c r="UG686" s="49"/>
      <c r="UH686" s="50"/>
      <c r="UI686" s="47"/>
      <c r="UJ686" s="47"/>
      <c r="UK686" s="47"/>
      <c r="UL686" s="48"/>
      <c r="UM686" s="43"/>
      <c r="UN686" s="44"/>
      <c r="UO686" s="9"/>
      <c r="UP686" s="49"/>
      <c r="UQ686" s="49"/>
      <c r="UR686" s="49"/>
      <c r="US686" s="50"/>
      <c r="UT686" s="47"/>
      <c r="UU686" s="47"/>
      <c r="UV686" s="47"/>
      <c r="UW686" s="48"/>
      <c r="UX686" s="43"/>
      <c r="UY686" s="44"/>
      <c r="UZ686" s="9"/>
      <c r="VA686" s="49"/>
      <c r="VB686" s="49"/>
      <c r="VC686" s="49"/>
      <c r="VD686" s="50"/>
      <c r="VE686" s="47"/>
      <c r="VF686" s="47"/>
      <c r="VG686" s="47"/>
      <c r="VH686" s="48"/>
      <c r="VI686" s="43"/>
      <c r="VJ686" s="44"/>
      <c r="VK686" s="9"/>
      <c r="VL686" s="49"/>
      <c r="VM686" s="49"/>
      <c r="VN686" s="49"/>
      <c r="VO686" s="50"/>
      <c r="VP686" s="47"/>
      <c r="VQ686" s="47"/>
      <c r="VR686" s="47"/>
      <c r="VS686" s="48"/>
      <c r="VT686" s="43"/>
      <c r="VU686" s="44"/>
      <c r="VV686" s="9"/>
      <c r="VW686" s="49"/>
      <c r="VX686" s="49"/>
      <c r="VY686" s="49"/>
      <c r="VZ686" s="50"/>
      <c r="WA686" s="47"/>
      <c r="WB686" s="47"/>
      <c r="WC686" s="47"/>
      <c r="WD686" s="48"/>
      <c r="WE686" s="43"/>
      <c r="WF686" s="44"/>
      <c r="WG686" s="9"/>
      <c r="WH686" s="49"/>
      <c r="WI686" s="49"/>
      <c r="WJ686" s="49"/>
      <c r="WK686" s="50"/>
      <c r="WL686" s="47"/>
      <c r="WM686" s="47"/>
      <c r="WN686" s="47"/>
      <c r="WO686" s="48"/>
      <c r="WP686" s="43"/>
      <c r="WQ686" s="44"/>
      <c r="WR686" s="9"/>
      <c r="WS686" s="49"/>
      <c r="WT686" s="49"/>
      <c r="WU686" s="49"/>
      <c r="WV686" s="50"/>
      <c r="WW686" s="47"/>
      <c r="WX686" s="47"/>
      <c r="WY686" s="47"/>
      <c r="WZ686" s="48"/>
      <c r="XA686" s="43"/>
      <c r="XB686" s="44"/>
      <c r="XC686" s="9"/>
      <c r="XD686" s="49"/>
      <c r="XE686" s="49"/>
      <c r="XF686" s="49"/>
      <c r="XG686" s="50"/>
      <c r="XH686" s="47"/>
      <c r="XI686" s="47"/>
      <c r="XJ686" s="47"/>
      <c r="XK686" s="48"/>
      <c r="XL686" s="43"/>
      <c r="XM686" s="44"/>
      <c r="XN686" s="9"/>
      <c r="XO686" s="49"/>
      <c r="XP686" s="49"/>
      <c r="XQ686" s="49"/>
      <c r="XR686" s="50"/>
      <c r="XS686" s="47"/>
      <c r="XT686" s="47"/>
      <c r="XU686" s="47"/>
      <c r="XV686" s="48"/>
      <c r="XW686" s="43"/>
      <c r="XX686" s="44"/>
      <c r="XY686" s="9"/>
      <c r="XZ686" s="49"/>
      <c r="YA686" s="49"/>
      <c r="YB686" s="49"/>
      <c r="YC686" s="50"/>
      <c r="YD686" s="47"/>
      <c r="YE686" s="47"/>
      <c r="YF686" s="47"/>
      <c r="YG686" s="48"/>
      <c r="YH686" s="43"/>
      <c r="YI686" s="44"/>
      <c r="YJ686" s="9"/>
      <c r="YK686" s="49"/>
      <c r="YL686" s="49"/>
      <c r="YM686" s="49"/>
      <c r="YN686" s="50"/>
      <c r="YO686" s="47"/>
      <c r="YP686" s="47"/>
      <c r="YQ686" s="47"/>
      <c r="YR686" s="48"/>
      <c r="YS686" s="43"/>
      <c r="YT686" s="44"/>
      <c r="YU686" s="9"/>
      <c r="YV686" s="49"/>
      <c r="YW686" s="49"/>
      <c r="YX686" s="49"/>
      <c r="YY686" s="50"/>
      <c r="YZ686" s="47"/>
      <c r="ZA686" s="47"/>
      <c r="ZB686" s="47"/>
      <c r="ZC686" s="48"/>
      <c r="ZD686" s="43"/>
      <c r="ZE686" s="44"/>
      <c r="ZF686" s="9"/>
      <c r="ZG686" s="49"/>
      <c r="ZH686" s="49"/>
      <c r="ZI686" s="49"/>
      <c r="ZJ686" s="50"/>
      <c r="ZK686" s="47"/>
      <c r="ZL686" s="47"/>
      <c r="ZM686" s="47"/>
      <c r="ZN686" s="48"/>
      <c r="ZO686" s="43"/>
      <c r="ZP686" s="44"/>
      <c r="ZQ686" s="9"/>
      <c r="ZR686" s="49"/>
      <c r="ZS686" s="49"/>
      <c r="ZT686" s="49"/>
      <c r="ZU686" s="50"/>
      <c r="ZV686" s="47"/>
      <c r="ZW686" s="47"/>
      <c r="ZX686" s="47"/>
      <c r="ZY686" s="48"/>
      <c r="ZZ686" s="43"/>
      <c r="AAA686" s="44"/>
      <c r="AAB686" s="9"/>
      <c r="AAC686" s="49"/>
      <c r="AAD686" s="49"/>
      <c r="AAE686" s="49"/>
      <c r="AAF686" s="50"/>
      <c r="AAG686" s="47"/>
      <c r="AAH686" s="47"/>
      <c r="AAI686" s="47"/>
      <c r="AAJ686" s="48"/>
      <c r="AAK686" s="43"/>
      <c r="AAL686" s="44"/>
      <c r="AAM686" s="9"/>
      <c r="AAN686" s="49"/>
      <c r="AAO686" s="49"/>
      <c r="AAP686" s="49"/>
      <c r="AAQ686" s="50"/>
      <c r="AAR686" s="47"/>
      <c r="AAS686" s="47"/>
      <c r="AAT686" s="47"/>
      <c r="AAU686" s="48"/>
      <c r="AAV686" s="43"/>
      <c r="AAW686" s="44"/>
      <c r="AAX686" s="9"/>
      <c r="AAY686" s="49"/>
      <c r="AAZ686" s="49"/>
      <c r="ABA686" s="49"/>
      <c r="ABB686" s="50"/>
      <c r="ABC686" s="47"/>
      <c r="ABD686" s="47"/>
      <c r="ABE686" s="47"/>
      <c r="ABF686" s="48"/>
      <c r="ABG686" s="43"/>
      <c r="ABH686" s="44"/>
      <c r="ABI686" s="9"/>
      <c r="ABJ686" s="49"/>
      <c r="ABK686" s="49"/>
      <c r="ABL686" s="49"/>
      <c r="ABM686" s="50"/>
      <c r="ABN686" s="47"/>
      <c r="ABO686" s="47"/>
      <c r="ABP686" s="47"/>
      <c r="ABQ686" s="48"/>
      <c r="ABR686" s="43"/>
      <c r="ABS686" s="44"/>
      <c r="ABT686" s="9"/>
      <c r="ABU686" s="49"/>
      <c r="ABV686" s="49"/>
      <c r="ABW686" s="49"/>
      <c r="ABX686" s="50"/>
      <c r="ABY686" s="47"/>
      <c r="ABZ686" s="47"/>
      <c r="ACA686" s="47"/>
      <c r="ACB686" s="48"/>
      <c r="ACC686" s="43"/>
      <c r="ACD686" s="44"/>
      <c r="ACE686" s="9"/>
      <c r="ACF686" s="49"/>
      <c r="ACG686" s="49"/>
      <c r="ACH686" s="49"/>
      <c r="ACI686" s="50"/>
      <c r="ACJ686" s="47"/>
      <c r="ACK686" s="47"/>
      <c r="ACL686" s="47"/>
      <c r="ACM686" s="48"/>
      <c r="ACN686" s="43"/>
      <c r="ACO686" s="44"/>
      <c r="ACP686" s="9"/>
      <c r="ACQ686" s="49"/>
      <c r="ACR686" s="49"/>
      <c r="ACS686" s="49"/>
      <c r="ACT686" s="50"/>
      <c r="ACU686" s="47"/>
      <c r="ACV686" s="47"/>
      <c r="ACW686" s="47"/>
      <c r="ACX686" s="48"/>
      <c r="ACY686" s="43"/>
      <c r="ACZ686" s="44"/>
      <c r="ADA686" s="9"/>
      <c r="ADB686" s="49"/>
      <c r="ADC686" s="49"/>
      <c r="ADD686" s="49"/>
      <c r="ADE686" s="50"/>
      <c r="ADF686" s="47"/>
      <c r="ADG686" s="47"/>
      <c r="ADH686" s="47"/>
      <c r="ADI686" s="48"/>
      <c r="ADJ686" s="43"/>
      <c r="ADK686" s="44"/>
      <c r="ADL686" s="9"/>
      <c r="ADM686" s="49"/>
      <c r="ADN686" s="49"/>
      <c r="ADO686" s="49"/>
      <c r="ADP686" s="50"/>
      <c r="ADQ686" s="47"/>
      <c r="ADR686" s="47"/>
      <c r="ADS686" s="47"/>
      <c r="ADT686" s="48"/>
      <c r="ADU686" s="43"/>
      <c r="ADV686" s="44"/>
      <c r="ADW686" s="9"/>
      <c r="ADX686" s="49"/>
      <c r="ADY686" s="49"/>
      <c r="ADZ686" s="49"/>
      <c r="AEA686" s="50"/>
      <c r="AEB686" s="47"/>
      <c r="AEC686" s="47"/>
      <c r="AED686" s="47"/>
      <c r="AEE686" s="48"/>
      <c r="AEF686" s="43"/>
      <c r="AEG686" s="44"/>
      <c r="AEH686" s="9"/>
      <c r="AEI686" s="49"/>
      <c r="AEJ686" s="49"/>
      <c r="AEK686" s="49"/>
      <c r="AEL686" s="50"/>
      <c r="AEM686" s="47"/>
      <c r="AEN686" s="47"/>
      <c r="AEO686" s="47"/>
      <c r="AEP686" s="48"/>
      <c r="AEQ686" s="43"/>
      <c r="AER686" s="44"/>
      <c r="AES686" s="9"/>
      <c r="AET686" s="49"/>
      <c r="AEU686" s="49"/>
      <c r="AEV686" s="49"/>
      <c r="AEW686" s="50"/>
      <c r="AEX686" s="47"/>
      <c r="AEY686" s="47"/>
      <c r="AEZ686" s="47"/>
      <c r="AFA686" s="48"/>
      <c r="AFB686" s="43"/>
      <c r="AFC686" s="44"/>
      <c r="AFD686" s="9"/>
      <c r="AFE686" s="49"/>
      <c r="AFF686" s="49"/>
      <c r="AFG686" s="49"/>
      <c r="AFH686" s="50"/>
      <c r="AFI686" s="47"/>
      <c r="AFJ686" s="47"/>
      <c r="AFK686" s="47"/>
      <c r="AFL686" s="48"/>
      <c r="AFM686" s="43"/>
      <c r="AFN686" s="44"/>
      <c r="AFO686" s="9"/>
      <c r="AFP686" s="49"/>
      <c r="AFQ686" s="49"/>
      <c r="AFR686" s="49"/>
      <c r="AFS686" s="50"/>
      <c r="AFT686" s="47"/>
      <c r="AFU686" s="47"/>
      <c r="AFV686" s="47"/>
      <c r="AFW686" s="48"/>
      <c r="AFX686" s="43"/>
      <c r="AFY686" s="44"/>
      <c r="AFZ686" s="9"/>
      <c r="AGA686" s="49"/>
      <c r="AGB686" s="49"/>
      <c r="AGC686" s="49"/>
      <c r="AGD686" s="50"/>
      <c r="AGE686" s="47"/>
      <c r="AGF686" s="47"/>
      <c r="AGG686" s="47"/>
      <c r="AGH686" s="48"/>
      <c r="AGI686" s="43"/>
      <c r="AGJ686" s="44"/>
      <c r="AGK686" s="9"/>
      <c r="AGL686" s="49"/>
      <c r="AGM686" s="49"/>
      <c r="AGN686" s="49"/>
      <c r="AGO686" s="50"/>
      <c r="AGP686" s="47"/>
      <c r="AGQ686" s="47"/>
      <c r="AGR686" s="47"/>
      <c r="AGS686" s="48"/>
      <c r="AGT686" s="43"/>
      <c r="AGU686" s="44"/>
      <c r="AGV686" s="9"/>
      <c r="AGW686" s="49"/>
      <c r="AGX686" s="49"/>
      <c r="AGY686" s="49"/>
      <c r="AGZ686" s="50"/>
      <c r="AHA686" s="47"/>
      <c r="AHB686" s="47"/>
      <c r="AHC686" s="47"/>
      <c r="AHD686" s="48"/>
      <c r="AHE686" s="43"/>
      <c r="AHF686" s="44"/>
      <c r="AHG686" s="9"/>
      <c r="AHH686" s="49"/>
      <c r="AHI686" s="49"/>
      <c r="AHJ686" s="49"/>
      <c r="AHK686" s="50"/>
      <c r="AHL686" s="47"/>
      <c r="AHM686" s="47"/>
      <c r="AHN686" s="47"/>
      <c r="AHO686" s="48"/>
      <c r="AHP686" s="43"/>
      <c r="AHQ686" s="44"/>
      <c r="AHR686" s="9"/>
      <c r="AHS686" s="49"/>
      <c r="AHT686" s="49"/>
      <c r="AHU686" s="49"/>
      <c r="AHV686" s="50"/>
      <c r="AHW686" s="47"/>
      <c r="AHX686" s="47"/>
      <c r="AHY686" s="47"/>
      <c r="AHZ686" s="48"/>
      <c r="AIA686" s="43"/>
      <c r="AIB686" s="44"/>
      <c r="AIC686" s="9"/>
      <c r="AID686" s="49"/>
      <c r="AIE686" s="49"/>
      <c r="AIF686" s="49"/>
      <c r="AIG686" s="50"/>
      <c r="AIH686" s="47"/>
      <c r="AII686" s="47"/>
      <c r="AIJ686" s="47"/>
      <c r="AIK686" s="48"/>
      <c r="AIL686" s="43"/>
      <c r="AIM686" s="44"/>
      <c r="AIN686" s="9"/>
      <c r="AIO686" s="49"/>
      <c r="AIP686" s="49"/>
      <c r="AIQ686" s="49"/>
      <c r="AIR686" s="50"/>
      <c r="AIS686" s="47"/>
      <c r="AIT686" s="47"/>
      <c r="AIU686" s="47"/>
      <c r="AIV686" s="48"/>
      <c r="AIW686" s="43"/>
      <c r="AIX686" s="44"/>
      <c r="AIY686" s="9"/>
      <c r="AIZ686" s="49"/>
      <c r="AJA686" s="49"/>
      <c r="AJB686" s="49"/>
      <c r="AJC686" s="50"/>
      <c r="AJD686" s="47"/>
      <c r="AJE686" s="47"/>
      <c r="AJF686" s="47"/>
      <c r="AJG686" s="48"/>
      <c r="AJH686" s="43"/>
      <c r="AJI686" s="44"/>
      <c r="AJJ686" s="9"/>
      <c r="AJK686" s="49"/>
      <c r="AJL686" s="49"/>
      <c r="AJM686" s="49"/>
      <c r="AJN686" s="50"/>
      <c r="AJO686" s="47"/>
      <c r="AJP686" s="47"/>
      <c r="AJQ686" s="47"/>
      <c r="AJR686" s="48"/>
      <c r="AJS686" s="43"/>
      <c r="AJT686" s="44"/>
      <c r="AJU686" s="9"/>
      <c r="AJV686" s="49"/>
      <c r="AJW686" s="49"/>
      <c r="AJX686" s="49"/>
      <c r="AJY686" s="50"/>
      <c r="AJZ686" s="47"/>
      <c r="AKA686" s="47"/>
      <c r="AKB686" s="47"/>
      <c r="AKC686" s="48"/>
      <c r="AKD686" s="43"/>
      <c r="AKE686" s="44"/>
      <c r="AKF686" s="9"/>
      <c r="AKG686" s="49"/>
      <c r="AKH686" s="49"/>
      <c r="AKI686" s="49"/>
      <c r="AKJ686" s="50"/>
      <c r="AKK686" s="47"/>
      <c r="AKL686" s="47"/>
      <c r="AKM686" s="47"/>
      <c r="AKN686" s="48"/>
      <c r="AKO686" s="43"/>
      <c r="AKP686" s="44"/>
      <c r="AKQ686" s="9"/>
      <c r="AKR686" s="49"/>
      <c r="AKS686" s="49"/>
      <c r="AKT686" s="49"/>
      <c r="AKU686" s="50"/>
      <c r="AKV686" s="47"/>
      <c r="AKW686" s="47"/>
      <c r="AKX686" s="47"/>
      <c r="AKY686" s="48"/>
      <c r="AKZ686" s="43"/>
      <c r="ALA686" s="44"/>
      <c r="ALB686" s="9"/>
      <c r="ALC686" s="49"/>
      <c r="ALD686" s="49"/>
      <c r="ALE686" s="49"/>
      <c r="ALF686" s="50"/>
      <c r="ALG686" s="47"/>
      <c r="ALH686" s="47"/>
      <c r="ALI686" s="47"/>
      <c r="ALJ686" s="48"/>
      <c r="ALK686" s="43"/>
      <c r="ALL686" s="44"/>
      <c r="ALM686" s="9"/>
      <c r="ALN686" s="49"/>
      <c r="ALO686" s="49"/>
      <c r="ALP686" s="49"/>
      <c r="ALQ686" s="50"/>
      <c r="ALR686" s="47"/>
      <c r="ALS686" s="47"/>
      <c r="ALT686" s="47"/>
      <c r="ALU686" s="48"/>
      <c r="ALV686" s="43"/>
      <c r="ALW686" s="44"/>
      <c r="ALX686" s="9"/>
      <c r="ALY686" s="49"/>
      <c r="ALZ686" s="49"/>
      <c r="AMA686" s="49"/>
      <c r="AMB686" s="50"/>
      <c r="AMC686" s="47"/>
      <c r="AMD686" s="47"/>
      <c r="AME686" s="47"/>
      <c r="AMF686" s="48"/>
      <c r="AMG686" s="43"/>
      <c r="AMH686" s="44"/>
      <c r="AMI686" s="9"/>
      <c r="AMJ686" s="49"/>
      <c r="AMK686" s="49"/>
      <c r="AML686" s="49"/>
      <c r="AMM686" s="50"/>
      <c r="AMN686" s="47"/>
      <c r="AMO686" s="47"/>
      <c r="AMP686" s="47"/>
      <c r="AMQ686" s="48"/>
      <c r="AMR686" s="43"/>
      <c r="AMS686" s="44"/>
      <c r="AMT686" s="9"/>
      <c r="AMU686" s="49"/>
      <c r="AMV686" s="49"/>
      <c r="AMW686" s="49"/>
      <c r="AMX686" s="50"/>
      <c r="AMY686" s="47"/>
      <c r="AMZ686" s="47"/>
      <c r="ANA686" s="47"/>
      <c r="ANB686" s="48"/>
      <c r="ANC686" s="43"/>
      <c r="AND686" s="44"/>
      <c r="ANE686" s="9"/>
      <c r="ANF686" s="49"/>
      <c r="ANG686" s="49"/>
      <c r="ANH686" s="49"/>
      <c r="ANI686" s="50"/>
      <c r="ANJ686" s="47"/>
      <c r="ANK686" s="47"/>
      <c r="ANL686" s="47"/>
      <c r="ANM686" s="48"/>
      <c r="ANN686" s="43"/>
      <c r="ANO686" s="44"/>
      <c r="ANP686" s="9"/>
      <c r="ANQ686" s="49"/>
      <c r="ANR686" s="49"/>
      <c r="ANS686" s="49"/>
      <c r="ANT686" s="50"/>
      <c r="ANU686" s="47"/>
      <c r="ANV686" s="47"/>
      <c r="ANW686" s="47"/>
      <c r="ANX686" s="48"/>
      <c r="ANY686" s="43"/>
      <c r="ANZ686" s="44"/>
      <c r="AOA686" s="9"/>
      <c r="AOB686" s="49"/>
      <c r="AOC686" s="49"/>
      <c r="AOD686" s="49"/>
      <c r="AOE686" s="50"/>
      <c r="AOF686" s="47"/>
      <c r="AOG686" s="47"/>
      <c r="AOH686" s="47"/>
      <c r="AOI686" s="48"/>
      <c r="AOJ686" s="43"/>
      <c r="AOK686" s="44"/>
      <c r="AOL686" s="9"/>
      <c r="AOM686" s="49"/>
      <c r="AON686" s="49"/>
      <c r="AOO686" s="49"/>
      <c r="AOP686" s="50"/>
      <c r="AOQ686" s="47"/>
      <c r="AOR686" s="47"/>
      <c r="AOS686" s="47"/>
      <c r="AOT686" s="48"/>
      <c r="AOU686" s="43"/>
      <c r="AOV686" s="44"/>
      <c r="AOW686" s="9"/>
      <c r="AOX686" s="49"/>
      <c r="AOY686" s="49"/>
      <c r="AOZ686" s="49"/>
      <c r="APA686" s="50"/>
      <c r="APB686" s="47"/>
      <c r="APC686" s="47"/>
      <c r="APD686" s="47"/>
      <c r="APE686" s="48"/>
      <c r="APF686" s="43"/>
      <c r="APG686" s="44"/>
      <c r="APH686" s="9"/>
      <c r="API686" s="49"/>
      <c r="APJ686" s="49"/>
      <c r="APK686" s="49"/>
      <c r="APL686" s="50"/>
      <c r="APM686" s="47"/>
      <c r="APN686" s="47"/>
      <c r="APO686" s="47"/>
      <c r="APP686" s="48"/>
      <c r="APQ686" s="43"/>
      <c r="APR686" s="44"/>
      <c r="APS686" s="9"/>
      <c r="APT686" s="49"/>
      <c r="APU686" s="49"/>
      <c r="APV686" s="49"/>
      <c r="APW686" s="50"/>
      <c r="APX686" s="47"/>
      <c r="APY686" s="47"/>
      <c r="APZ686" s="47"/>
      <c r="AQA686" s="48"/>
      <c r="AQB686" s="43"/>
      <c r="AQC686" s="44"/>
      <c r="AQD686" s="9"/>
      <c r="AQE686" s="49"/>
      <c r="AQF686" s="49"/>
      <c r="AQG686" s="49"/>
      <c r="AQH686" s="50"/>
      <c r="AQI686" s="47"/>
      <c r="AQJ686" s="47"/>
      <c r="AQK686" s="47"/>
      <c r="AQL686" s="48"/>
      <c r="AQM686" s="43"/>
      <c r="AQN686" s="44"/>
      <c r="AQO686" s="9"/>
      <c r="AQP686" s="49"/>
      <c r="AQQ686" s="49"/>
      <c r="AQR686" s="49"/>
      <c r="AQS686" s="50"/>
      <c r="AQT686" s="47"/>
      <c r="AQU686" s="47"/>
      <c r="AQV686" s="47"/>
      <c r="AQW686" s="48"/>
      <c r="AQX686" s="43"/>
      <c r="AQY686" s="44"/>
      <c r="AQZ686" s="9"/>
      <c r="ARA686" s="49"/>
      <c r="ARB686" s="49"/>
      <c r="ARC686" s="49"/>
      <c r="ARD686" s="50"/>
      <c r="ARE686" s="47"/>
      <c r="ARF686" s="47"/>
      <c r="ARG686" s="47"/>
      <c r="ARH686" s="48"/>
      <c r="ARI686" s="43"/>
      <c r="ARJ686" s="44"/>
      <c r="ARK686" s="9"/>
      <c r="ARL686" s="49"/>
      <c r="ARM686" s="49"/>
      <c r="ARN686" s="49"/>
      <c r="ARO686" s="50"/>
      <c r="ARP686" s="47"/>
      <c r="ARQ686" s="47"/>
      <c r="ARR686" s="47"/>
      <c r="ARS686" s="48"/>
      <c r="ART686" s="43"/>
      <c r="ARU686" s="44"/>
      <c r="ARV686" s="9"/>
      <c r="ARW686" s="49"/>
      <c r="ARX686" s="49"/>
      <c r="ARY686" s="49"/>
      <c r="ARZ686" s="50"/>
      <c r="ASA686" s="47"/>
      <c r="ASB686" s="47"/>
      <c r="ASC686" s="47"/>
      <c r="ASD686" s="48"/>
      <c r="ASE686" s="43"/>
      <c r="ASF686" s="44"/>
      <c r="ASG686" s="9"/>
      <c r="ASH686" s="49"/>
      <c r="ASI686" s="49"/>
      <c r="ASJ686" s="49"/>
      <c r="ASK686" s="50"/>
      <c r="ASL686" s="47"/>
      <c r="ASM686" s="47"/>
      <c r="ASN686" s="47"/>
      <c r="ASO686" s="48"/>
      <c r="ASP686" s="43"/>
      <c r="ASQ686" s="44"/>
      <c r="ASR686" s="9"/>
      <c r="ASS686" s="49"/>
      <c r="AST686" s="49"/>
      <c r="ASU686" s="49"/>
      <c r="ASV686" s="50"/>
      <c r="ASW686" s="47"/>
      <c r="ASX686" s="47"/>
      <c r="ASY686" s="47"/>
      <c r="ASZ686" s="48"/>
      <c r="ATA686" s="43"/>
      <c r="ATB686" s="44"/>
      <c r="ATC686" s="9"/>
      <c r="ATD686" s="49"/>
      <c r="ATE686" s="49"/>
      <c r="ATF686" s="49"/>
      <c r="ATG686" s="50"/>
      <c r="ATH686" s="47"/>
      <c r="ATI686" s="47"/>
      <c r="ATJ686" s="47"/>
      <c r="ATK686" s="48"/>
      <c r="ATL686" s="43"/>
      <c r="ATM686" s="44"/>
      <c r="ATN686" s="9"/>
      <c r="ATO686" s="49"/>
      <c r="ATP686" s="49"/>
      <c r="ATQ686" s="49"/>
      <c r="ATR686" s="50"/>
      <c r="ATS686" s="47"/>
      <c r="ATT686" s="47"/>
      <c r="ATU686" s="47"/>
      <c r="ATV686" s="48"/>
      <c r="ATW686" s="43"/>
      <c r="ATX686" s="44"/>
      <c r="ATY686" s="9"/>
      <c r="ATZ686" s="49"/>
      <c r="AUA686" s="49"/>
      <c r="AUB686" s="49"/>
      <c r="AUC686" s="50"/>
      <c r="AUD686" s="47"/>
      <c r="AUE686" s="47"/>
      <c r="AUF686" s="47"/>
      <c r="AUG686" s="48"/>
      <c r="AUH686" s="43"/>
      <c r="AUI686" s="44"/>
      <c r="AUJ686" s="9"/>
      <c r="AUK686" s="49"/>
      <c r="AUL686" s="49"/>
      <c r="AUM686" s="49"/>
      <c r="AUN686" s="50"/>
      <c r="AUO686" s="47"/>
      <c r="AUP686" s="47"/>
      <c r="AUQ686" s="47"/>
      <c r="AUR686" s="48"/>
      <c r="AUS686" s="43"/>
      <c r="AUT686" s="44"/>
      <c r="AUU686" s="9"/>
      <c r="AUV686" s="49"/>
      <c r="AUW686" s="49"/>
      <c r="AUX686" s="49"/>
      <c r="AUY686" s="50"/>
      <c r="AUZ686" s="47"/>
      <c r="AVA686" s="47"/>
      <c r="AVB686" s="47"/>
      <c r="AVC686" s="48"/>
      <c r="AVD686" s="43"/>
      <c r="AVE686" s="44"/>
      <c r="AVF686" s="9"/>
      <c r="AVG686" s="49"/>
      <c r="AVH686" s="49"/>
      <c r="AVI686" s="49"/>
      <c r="AVJ686" s="50"/>
      <c r="AVK686" s="47"/>
      <c r="AVL686" s="47"/>
      <c r="AVM686" s="47"/>
      <c r="AVN686" s="48"/>
      <c r="AVO686" s="43"/>
      <c r="AVP686" s="44"/>
      <c r="AVQ686" s="9"/>
      <c r="AVR686" s="49"/>
      <c r="AVS686" s="49"/>
      <c r="AVT686" s="49"/>
      <c r="AVU686" s="50"/>
      <c r="AVV686" s="47"/>
      <c r="AVW686" s="47"/>
      <c r="AVX686" s="47"/>
      <c r="AVY686" s="48"/>
      <c r="AVZ686" s="43"/>
      <c r="AWA686" s="44"/>
      <c r="AWB686" s="9"/>
      <c r="AWC686" s="49"/>
      <c r="AWD686" s="49"/>
      <c r="AWE686" s="49"/>
      <c r="AWF686" s="50"/>
      <c r="AWG686" s="47"/>
      <c r="AWH686" s="47"/>
      <c r="AWI686" s="47"/>
      <c r="AWJ686" s="48"/>
      <c r="AWK686" s="43"/>
      <c r="AWL686" s="44"/>
      <c r="AWM686" s="9"/>
      <c r="AWN686" s="49"/>
      <c r="AWO686" s="49"/>
      <c r="AWP686" s="49"/>
      <c r="AWQ686" s="50"/>
      <c r="AWR686" s="47"/>
      <c r="AWS686" s="47"/>
      <c r="AWT686" s="47"/>
      <c r="AWU686" s="48"/>
      <c r="AWV686" s="43"/>
      <c r="AWW686" s="44"/>
      <c r="AWX686" s="9"/>
      <c r="AWY686" s="49"/>
      <c r="AWZ686" s="49"/>
      <c r="AXA686" s="49"/>
      <c r="AXB686" s="50"/>
      <c r="AXC686" s="47"/>
      <c r="AXD686" s="47"/>
      <c r="AXE686" s="47"/>
      <c r="AXF686" s="48"/>
      <c r="AXG686" s="43"/>
      <c r="AXH686" s="44"/>
      <c r="AXI686" s="9"/>
      <c r="AXJ686" s="49"/>
      <c r="AXK686" s="49"/>
      <c r="AXL686" s="49"/>
      <c r="AXM686" s="50"/>
      <c r="AXN686" s="47"/>
      <c r="AXO686" s="47"/>
      <c r="AXP686" s="47"/>
      <c r="AXQ686" s="48"/>
      <c r="AXR686" s="43"/>
      <c r="AXS686" s="44"/>
      <c r="AXT686" s="9"/>
      <c r="AXU686" s="49"/>
      <c r="AXV686" s="49"/>
      <c r="AXW686" s="49"/>
      <c r="AXX686" s="50"/>
      <c r="AXY686" s="47"/>
      <c r="AXZ686" s="47"/>
      <c r="AYA686" s="47"/>
      <c r="AYB686" s="48"/>
      <c r="AYC686" s="43"/>
      <c r="AYD686" s="44"/>
      <c r="AYE686" s="9"/>
      <c r="AYF686" s="49"/>
      <c r="AYG686" s="49"/>
      <c r="AYH686" s="49"/>
      <c r="AYI686" s="50"/>
      <c r="AYJ686" s="47"/>
      <c r="AYK686" s="47"/>
      <c r="AYL686" s="47"/>
      <c r="AYM686" s="48"/>
      <c r="AYN686" s="43"/>
      <c r="AYO686" s="44"/>
      <c r="AYP686" s="9"/>
      <c r="AYQ686" s="49"/>
      <c r="AYR686" s="49"/>
      <c r="AYS686" s="49"/>
      <c r="AYT686" s="50"/>
      <c r="AYU686" s="47"/>
      <c r="AYV686" s="47"/>
      <c r="AYW686" s="47"/>
      <c r="AYX686" s="48"/>
      <c r="AYY686" s="43"/>
      <c r="AYZ686" s="44"/>
      <c r="AZA686" s="9"/>
      <c r="AZB686" s="49"/>
      <c r="AZC686" s="49"/>
      <c r="AZD686" s="49"/>
      <c r="AZE686" s="50"/>
      <c r="AZF686" s="47"/>
      <c r="AZG686" s="47"/>
      <c r="AZH686" s="47"/>
      <c r="AZI686" s="48"/>
      <c r="AZJ686" s="43"/>
      <c r="AZK686" s="44"/>
      <c r="AZL686" s="9"/>
      <c r="AZM686" s="49"/>
      <c r="AZN686" s="49"/>
      <c r="AZO686" s="49"/>
      <c r="AZP686" s="50"/>
      <c r="AZQ686" s="47"/>
      <c r="AZR686" s="47"/>
      <c r="AZS686" s="47"/>
      <c r="AZT686" s="48"/>
      <c r="AZU686" s="43"/>
      <c r="AZV686" s="44"/>
      <c r="AZW686" s="9"/>
      <c r="AZX686" s="49"/>
      <c r="AZY686" s="49"/>
      <c r="AZZ686" s="49"/>
      <c r="BAA686" s="50"/>
      <c r="BAB686" s="47"/>
      <c r="BAC686" s="47"/>
      <c r="BAD686" s="47"/>
      <c r="BAE686" s="48"/>
      <c r="BAF686" s="43"/>
      <c r="BAG686" s="44"/>
      <c r="BAH686" s="9"/>
      <c r="BAI686" s="49"/>
      <c r="BAJ686" s="49"/>
      <c r="BAK686" s="49"/>
      <c r="BAL686" s="50"/>
      <c r="BAM686" s="47"/>
      <c r="BAN686" s="47"/>
      <c r="BAO686" s="47"/>
      <c r="BAP686" s="48"/>
      <c r="BAQ686" s="43"/>
      <c r="BAR686" s="44"/>
      <c r="BAS686" s="9"/>
      <c r="BAT686" s="49"/>
      <c r="BAU686" s="49"/>
      <c r="BAV686" s="49"/>
      <c r="BAW686" s="50"/>
      <c r="BAX686" s="47"/>
      <c r="BAY686" s="47"/>
      <c r="BAZ686" s="47"/>
      <c r="BBA686" s="48"/>
      <c r="BBB686" s="43"/>
      <c r="BBC686" s="44"/>
      <c r="BBD686" s="9"/>
      <c r="BBE686" s="49"/>
      <c r="BBF686" s="49"/>
      <c r="BBG686" s="49"/>
      <c r="BBH686" s="50"/>
      <c r="BBI686" s="47"/>
      <c r="BBJ686" s="47"/>
      <c r="BBK686" s="47"/>
      <c r="BBL686" s="48"/>
      <c r="BBM686" s="43"/>
      <c r="BBN686" s="44"/>
      <c r="BBO686" s="9"/>
      <c r="BBP686" s="49"/>
      <c r="BBQ686" s="49"/>
      <c r="BBR686" s="49"/>
      <c r="BBS686" s="50"/>
      <c r="BBT686" s="47"/>
      <c r="BBU686" s="47"/>
      <c r="BBV686" s="47"/>
      <c r="BBW686" s="48"/>
      <c r="BBX686" s="43"/>
      <c r="BBY686" s="44"/>
      <c r="BBZ686" s="9"/>
      <c r="BCA686" s="49"/>
      <c r="BCB686" s="49"/>
      <c r="BCC686" s="49"/>
      <c r="BCD686" s="50"/>
      <c r="BCE686" s="47"/>
      <c r="BCF686" s="47"/>
      <c r="BCG686" s="47"/>
      <c r="BCH686" s="48"/>
      <c r="BCI686" s="43"/>
      <c r="BCJ686" s="44"/>
      <c r="BCK686" s="9"/>
      <c r="BCL686" s="49"/>
      <c r="BCM686" s="49"/>
      <c r="BCN686" s="49"/>
      <c r="BCO686" s="50"/>
      <c r="BCP686" s="47"/>
      <c r="BCQ686" s="47"/>
      <c r="BCR686" s="47"/>
      <c r="BCS686" s="48"/>
      <c r="BCT686" s="43"/>
      <c r="BCU686" s="44"/>
      <c r="BCV686" s="9"/>
      <c r="BCW686" s="49"/>
      <c r="BCX686" s="49"/>
      <c r="BCY686" s="49"/>
      <c r="BCZ686" s="50"/>
      <c r="BDA686" s="47"/>
      <c r="BDB686" s="47"/>
      <c r="BDC686" s="47"/>
      <c r="BDD686" s="48"/>
      <c r="BDE686" s="43"/>
      <c r="BDF686" s="44"/>
      <c r="BDG686" s="9"/>
      <c r="BDH686" s="49"/>
      <c r="BDI686" s="49"/>
      <c r="BDJ686" s="49"/>
      <c r="BDK686" s="50"/>
      <c r="BDL686" s="47"/>
      <c r="BDM686" s="47"/>
      <c r="BDN686" s="47"/>
      <c r="BDO686" s="48"/>
      <c r="BDP686" s="43"/>
      <c r="BDQ686" s="44"/>
      <c r="BDR686" s="9"/>
      <c r="BDS686" s="49"/>
      <c r="BDT686" s="49"/>
      <c r="BDU686" s="49"/>
      <c r="BDV686" s="50"/>
      <c r="BDW686" s="47"/>
      <c r="BDX686" s="47"/>
      <c r="BDY686" s="47"/>
      <c r="BDZ686" s="48"/>
      <c r="BEA686" s="43"/>
      <c r="BEB686" s="44"/>
      <c r="BEC686" s="9"/>
      <c r="BED686" s="49"/>
      <c r="BEE686" s="49"/>
      <c r="BEF686" s="49"/>
      <c r="BEG686" s="50"/>
      <c r="BEH686" s="47"/>
      <c r="BEI686" s="47"/>
      <c r="BEJ686" s="47"/>
      <c r="BEK686" s="48"/>
      <c r="BEL686" s="43"/>
      <c r="BEM686" s="44"/>
      <c r="BEN686" s="9"/>
      <c r="BEO686" s="49"/>
      <c r="BEP686" s="49"/>
      <c r="BEQ686" s="49"/>
      <c r="BER686" s="50"/>
      <c r="BES686" s="47"/>
      <c r="BET686" s="47"/>
      <c r="BEU686" s="47"/>
      <c r="BEV686" s="48"/>
      <c r="BEW686" s="43"/>
      <c r="BEX686" s="44"/>
      <c r="BEY686" s="9"/>
      <c r="BEZ686" s="49"/>
      <c r="BFA686" s="49"/>
      <c r="BFB686" s="49"/>
      <c r="BFC686" s="50"/>
      <c r="BFD686" s="47"/>
      <c r="BFE686" s="47"/>
      <c r="BFF686" s="47"/>
      <c r="BFG686" s="48"/>
      <c r="BFH686" s="43"/>
      <c r="BFI686" s="44"/>
      <c r="BFJ686" s="9"/>
      <c r="BFK686" s="49"/>
      <c r="BFL686" s="49"/>
      <c r="BFM686" s="49"/>
      <c r="BFN686" s="50"/>
      <c r="BFO686" s="47"/>
      <c r="BFP686" s="47"/>
      <c r="BFQ686" s="47"/>
      <c r="BFR686" s="48"/>
      <c r="BFS686" s="43"/>
      <c r="BFT686" s="44"/>
      <c r="BFU686" s="9"/>
      <c r="BFV686" s="49"/>
      <c r="BFW686" s="49"/>
      <c r="BFX686" s="49"/>
      <c r="BFY686" s="50"/>
      <c r="BFZ686" s="47"/>
      <c r="BGA686" s="47"/>
      <c r="BGB686" s="47"/>
      <c r="BGC686" s="48"/>
      <c r="BGD686" s="43"/>
      <c r="BGE686" s="44"/>
      <c r="BGF686" s="9"/>
      <c r="BGG686" s="49"/>
      <c r="BGH686" s="49"/>
      <c r="BGI686" s="49"/>
      <c r="BGJ686" s="50"/>
      <c r="BGK686" s="47"/>
      <c r="BGL686" s="47"/>
      <c r="BGM686" s="47"/>
      <c r="BGN686" s="48"/>
      <c r="BGO686" s="43"/>
      <c r="BGP686" s="44"/>
      <c r="BGQ686" s="9"/>
      <c r="BGR686" s="49"/>
      <c r="BGS686" s="49"/>
      <c r="BGT686" s="49"/>
      <c r="BGU686" s="50"/>
      <c r="BGV686" s="47"/>
      <c r="BGW686" s="47"/>
      <c r="BGX686" s="47"/>
      <c r="BGY686" s="48"/>
      <c r="BGZ686" s="43"/>
      <c r="BHA686" s="44"/>
      <c r="BHB686" s="9"/>
      <c r="BHC686" s="49"/>
      <c r="BHD686" s="49"/>
      <c r="BHE686" s="49"/>
      <c r="BHF686" s="50"/>
      <c r="BHG686" s="47"/>
      <c r="BHH686" s="47"/>
      <c r="BHI686" s="47"/>
      <c r="BHJ686" s="48"/>
      <c r="BHK686" s="43"/>
      <c r="BHL686" s="44"/>
      <c r="BHM686" s="9"/>
      <c r="BHN686" s="49"/>
      <c r="BHO686" s="49"/>
      <c r="BHP686" s="49"/>
      <c r="BHQ686" s="50"/>
      <c r="BHR686" s="47"/>
      <c r="BHS686" s="47"/>
      <c r="BHT686" s="47"/>
      <c r="BHU686" s="48"/>
      <c r="BHV686" s="43"/>
      <c r="BHW686" s="44"/>
      <c r="BHX686" s="9"/>
      <c r="BHY686" s="49"/>
      <c r="BHZ686" s="49"/>
      <c r="BIA686" s="49"/>
      <c r="BIB686" s="50"/>
      <c r="BIC686" s="47"/>
      <c r="BID686" s="47"/>
      <c r="BIE686" s="47"/>
      <c r="BIF686" s="48"/>
      <c r="BIG686" s="43"/>
      <c r="BIH686" s="44"/>
      <c r="BII686" s="9"/>
      <c r="BIJ686" s="49"/>
      <c r="BIK686" s="49"/>
      <c r="BIL686" s="49"/>
      <c r="BIM686" s="50"/>
      <c r="BIN686" s="47"/>
      <c r="BIO686" s="47"/>
      <c r="BIP686" s="47"/>
      <c r="BIQ686" s="48"/>
      <c r="BIR686" s="43"/>
      <c r="BIS686" s="44"/>
      <c r="BIT686" s="9"/>
      <c r="BIU686" s="49"/>
      <c r="BIV686" s="49"/>
      <c r="BIW686" s="49"/>
      <c r="BIX686" s="50"/>
      <c r="BIY686" s="47"/>
      <c r="BIZ686" s="47"/>
      <c r="BJA686" s="47"/>
      <c r="BJB686" s="48"/>
      <c r="BJC686" s="43"/>
      <c r="BJD686" s="44"/>
      <c r="BJE686" s="9"/>
      <c r="BJF686" s="49"/>
      <c r="BJG686" s="49"/>
      <c r="BJH686" s="49"/>
      <c r="BJI686" s="50"/>
      <c r="BJJ686" s="47"/>
      <c r="BJK686" s="47"/>
      <c r="BJL686" s="47"/>
      <c r="BJM686" s="48"/>
      <c r="BJN686" s="43"/>
      <c r="BJO686" s="44"/>
      <c r="BJP686" s="9"/>
      <c r="BJQ686" s="49"/>
      <c r="BJR686" s="49"/>
      <c r="BJS686" s="49"/>
      <c r="BJT686" s="50"/>
      <c r="BJU686" s="47"/>
      <c r="BJV686" s="47"/>
      <c r="BJW686" s="47"/>
      <c r="BJX686" s="48"/>
      <c r="BJY686" s="43"/>
      <c r="BJZ686" s="44"/>
      <c r="BKA686" s="9"/>
      <c r="BKB686" s="49"/>
      <c r="BKC686" s="49"/>
      <c r="BKD686" s="49"/>
      <c r="BKE686" s="50"/>
      <c r="BKF686" s="47"/>
      <c r="BKG686" s="47"/>
      <c r="BKH686" s="47"/>
      <c r="BKI686" s="48"/>
      <c r="BKJ686" s="43"/>
      <c r="BKK686" s="44"/>
      <c r="BKL686" s="9"/>
      <c r="BKM686" s="49"/>
      <c r="BKN686" s="49"/>
      <c r="BKO686" s="49"/>
      <c r="BKP686" s="50"/>
      <c r="BKQ686" s="47"/>
      <c r="BKR686" s="47"/>
      <c r="BKS686" s="47"/>
      <c r="BKT686" s="48"/>
      <c r="BKU686" s="43"/>
      <c r="BKV686" s="44"/>
      <c r="BKW686" s="9"/>
      <c r="BKX686" s="49"/>
      <c r="BKY686" s="49"/>
      <c r="BKZ686" s="49"/>
      <c r="BLA686" s="50"/>
      <c r="BLB686" s="47"/>
      <c r="BLC686" s="47"/>
      <c r="BLD686" s="47"/>
      <c r="BLE686" s="48"/>
      <c r="BLF686" s="43"/>
      <c r="BLG686" s="44"/>
      <c r="BLH686" s="9"/>
      <c r="BLI686" s="49"/>
      <c r="BLJ686" s="49"/>
      <c r="BLK686" s="49"/>
      <c r="BLL686" s="50"/>
      <c r="BLM686" s="47"/>
      <c r="BLN686" s="47"/>
      <c r="BLO686" s="47"/>
      <c r="BLP686" s="48"/>
      <c r="BLQ686" s="43"/>
      <c r="BLR686" s="44"/>
      <c r="BLS686" s="9"/>
      <c r="BLT686" s="49"/>
      <c r="BLU686" s="49"/>
      <c r="BLV686" s="49"/>
      <c r="BLW686" s="50"/>
      <c r="BLX686" s="47"/>
      <c r="BLY686" s="47"/>
      <c r="BLZ686" s="47"/>
      <c r="BMA686" s="48"/>
      <c r="BMB686" s="43"/>
      <c r="BMC686" s="44"/>
      <c r="BMD686" s="9"/>
      <c r="BME686" s="49"/>
      <c r="BMF686" s="49"/>
      <c r="BMG686" s="49"/>
      <c r="BMH686" s="50"/>
      <c r="BMI686" s="47"/>
      <c r="BMJ686" s="47"/>
      <c r="BMK686" s="47"/>
      <c r="BML686" s="48"/>
      <c r="BMM686" s="43"/>
      <c r="BMN686" s="44"/>
      <c r="BMO686" s="9"/>
      <c r="BMP686" s="49"/>
      <c r="BMQ686" s="49"/>
      <c r="BMR686" s="49"/>
      <c r="BMS686" s="50"/>
      <c r="BMT686" s="47"/>
      <c r="BMU686" s="47"/>
      <c r="BMV686" s="47"/>
      <c r="BMW686" s="48"/>
      <c r="BMX686" s="43"/>
      <c r="BMY686" s="44"/>
      <c r="BMZ686" s="9"/>
      <c r="BNA686" s="49"/>
      <c r="BNB686" s="49"/>
      <c r="BNC686" s="49"/>
      <c r="BND686" s="50"/>
      <c r="BNE686" s="47"/>
      <c r="BNF686" s="47"/>
      <c r="BNG686" s="47"/>
      <c r="BNH686" s="48"/>
      <c r="BNI686" s="43"/>
      <c r="BNJ686" s="44"/>
      <c r="BNK686" s="9"/>
      <c r="BNL686" s="49"/>
      <c r="BNM686" s="49"/>
      <c r="BNN686" s="49"/>
      <c r="BNO686" s="50"/>
      <c r="BNP686" s="47"/>
      <c r="BNQ686" s="47"/>
      <c r="BNR686" s="47"/>
      <c r="BNS686" s="48"/>
      <c r="BNT686" s="43"/>
      <c r="BNU686" s="44"/>
      <c r="BNV686" s="9"/>
      <c r="BNW686" s="49"/>
      <c r="BNX686" s="49"/>
      <c r="BNY686" s="49"/>
      <c r="BNZ686" s="50"/>
      <c r="BOA686" s="47"/>
      <c r="BOB686" s="47"/>
      <c r="BOC686" s="47"/>
      <c r="BOD686" s="48"/>
      <c r="BOE686" s="43"/>
      <c r="BOF686" s="44"/>
      <c r="BOG686" s="9"/>
      <c r="BOH686" s="49"/>
      <c r="BOI686" s="49"/>
      <c r="BOJ686" s="49"/>
      <c r="BOK686" s="50"/>
      <c r="BOL686" s="47"/>
      <c r="BOM686" s="47"/>
      <c r="BON686" s="47"/>
      <c r="BOO686" s="48"/>
      <c r="BOP686" s="43"/>
      <c r="BOQ686" s="44"/>
      <c r="BOR686" s="9"/>
      <c r="BOS686" s="49"/>
      <c r="BOT686" s="49"/>
      <c r="BOU686" s="49"/>
      <c r="BOV686" s="50"/>
      <c r="BOW686" s="47"/>
      <c r="BOX686" s="47"/>
      <c r="BOY686" s="47"/>
      <c r="BOZ686" s="48"/>
      <c r="BPA686" s="43"/>
      <c r="BPB686" s="44"/>
      <c r="BPC686" s="9"/>
      <c r="BPD686" s="49"/>
      <c r="BPE686" s="49"/>
      <c r="BPF686" s="49"/>
      <c r="BPG686" s="50"/>
      <c r="BPH686" s="47"/>
      <c r="BPI686" s="47"/>
      <c r="BPJ686" s="47"/>
      <c r="BPK686" s="48"/>
      <c r="BPL686" s="43"/>
      <c r="BPM686" s="44"/>
      <c r="BPN686" s="9"/>
      <c r="BPO686" s="49"/>
      <c r="BPP686" s="49"/>
      <c r="BPQ686" s="49"/>
      <c r="BPR686" s="50"/>
      <c r="BPS686" s="47"/>
      <c r="BPT686" s="47"/>
      <c r="BPU686" s="47"/>
      <c r="BPV686" s="48"/>
      <c r="BPW686" s="43"/>
      <c r="BPX686" s="44"/>
      <c r="BPY686" s="9"/>
      <c r="BPZ686" s="49"/>
      <c r="BQA686" s="49"/>
      <c r="BQB686" s="49"/>
      <c r="BQC686" s="50"/>
      <c r="BQD686" s="47"/>
      <c r="BQE686" s="47"/>
      <c r="BQF686" s="47"/>
      <c r="BQG686" s="48"/>
      <c r="BQH686" s="43"/>
      <c r="BQI686" s="44"/>
      <c r="BQJ686" s="9"/>
      <c r="BQK686" s="49"/>
      <c r="BQL686" s="49"/>
      <c r="BQM686" s="49"/>
      <c r="BQN686" s="50"/>
      <c r="BQO686" s="47"/>
      <c r="BQP686" s="47"/>
      <c r="BQQ686" s="47"/>
      <c r="BQR686" s="48"/>
      <c r="BQS686" s="43"/>
      <c r="BQT686" s="44"/>
      <c r="BQU686" s="9"/>
      <c r="BQV686" s="49"/>
      <c r="BQW686" s="49"/>
      <c r="BQX686" s="49"/>
      <c r="BQY686" s="50"/>
      <c r="BQZ686" s="47"/>
      <c r="BRA686" s="47"/>
      <c r="BRB686" s="47"/>
      <c r="BRC686" s="48"/>
      <c r="BRD686" s="43"/>
      <c r="BRE686" s="44"/>
      <c r="BRF686" s="9"/>
      <c r="BRG686" s="49"/>
      <c r="BRH686" s="49"/>
      <c r="BRI686" s="49"/>
      <c r="BRJ686" s="50"/>
      <c r="BRK686" s="47"/>
      <c r="BRL686" s="47"/>
      <c r="BRM686" s="47"/>
      <c r="BRN686" s="48"/>
      <c r="BRO686" s="43"/>
      <c r="BRP686" s="44"/>
      <c r="BRQ686" s="9"/>
      <c r="BRR686" s="49"/>
      <c r="BRS686" s="49"/>
      <c r="BRT686" s="49"/>
      <c r="BRU686" s="50"/>
      <c r="BRV686" s="47"/>
      <c r="BRW686" s="47"/>
      <c r="BRX686" s="47"/>
      <c r="BRY686" s="48"/>
      <c r="BRZ686" s="43"/>
      <c r="BSA686" s="44"/>
      <c r="BSB686" s="9"/>
      <c r="BSC686" s="49"/>
      <c r="BSD686" s="49"/>
      <c r="BSE686" s="49"/>
      <c r="BSF686" s="50"/>
      <c r="BSG686" s="47"/>
      <c r="BSH686" s="47"/>
      <c r="BSI686" s="47"/>
      <c r="BSJ686" s="48"/>
      <c r="BSK686" s="43"/>
      <c r="BSL686" s="44"/>
      <c r="BSM686" s="9"/>
      <c r="BSN686" s="49"/>
      <c r="BSO686" s="49"/>
      <c r="BSP686" s="49"/>
      <c r="BSQ686" s="50"/>
      <c r="BSR686" s="47"/>
      <c r="BSS686" s="47"/>
      <c r="BST686" s="47"/>
      <c r="BSU686" s="48"/>
      <c r="BSV686" s="43"/>
      <c r="BSW686" s="44"/>
      <c r="BSX686" s="9"/>
      <c r="BSY686" s="49"/>
      <c r="BSZ686" s="49"/>
      <c r="BTA686" s="49"/>
      <c r="BTB686" s="50"/>
      <c r="BTC686" s="47"/>
      <c r="BTD686" s="47"/>
      <c r="BTE686" s="47"/>
      <c r="BTF686" s="48"/>
      <c r="BTG686" s="43"/>
      <c r="BTH686" s="44"/>
      <c r="BTI686" s="9"/>
      <c r="BTJ686" s="49"/>
      <c r="BTK686" s="49"/>
      <c r="BTL686" s="49"/>
      <c r="BTM686" s="50"/>
      <c r="BTN686" s="47"/>
      <c r="BTO686" s="47"/>
      <c r="BTP686" s="47"/>
      <c r="BTQ686" s="48"/>
      <c r="BTR686" s="43"/>
      <c r="BTS686" s="44"/>
      <c r="BTT686" s="9"/>
      <c r="BTU686" s="49"/>
      <c r="BTV686" s="49"/>
      <c r="BTW686" s="49"/>
      <c r="BTX686" s="50"/>
      <c r="BTY686" s="47"/>
      <c r="BTZ686" s="47"/>
      <c r="BUA686" s="47"/>
      <c r="BUB686" s="48"/>
      <c r="BUC686" s="43"/>
      <c r="BUD686" s="44"/>
      <c r="BUE686" s="9"/>
      <c r="BUF686" s="49"/>
      <c r="BUG686" s="49"/>
      <c r="BUH686" s="49"/>
      <c r="BUI686" s="50"/>
      <c r="BUJ686" s="47"/>
      <c r="BUK686" s="47"/>
      <c r="BUL686" s="47"/>
      <c r="BUM686" s="48"/>
      <c r="BUN686" s="43"/>
      <c r="BUO686" s="44"/>
      <c r="BUP686" s="9"/>
      <c r="BUQ686" s="49"/>
      <c r="BUR686" s="49"/>
      <c r="BUS686" s="49"/>
      <c r="BUT686" s="50"/>
      <c r="BUU686" s="47"/>
      <c r="BUV686" s="47"/>
      <c r="BUW686" s="47"/>
      <c r="BUX686" s="48"/>
      <c r="BUY686" s="43"/>
      <c r="BUZ686" s="44"/>
      <c r="BVA686" s="9"/>
      <c r="BVB686" s="49"/>
      <c r="BVC686" s="49"/>
      <c r="BVD686" s="49"/>
      <c r="BVE686" s="50"/>
      <c r="BVF686" s="47"/>
      <c r="BVG686" s="47"/>
      <c r="BVH686" s="47"/>
      <c r="BVI686" s="48"/>
      <c r="BVJ686" s="43"/>
      <c r="BVK686" s="44"/>
      <c r="BVL686" s="9"/>
      <c r="BVM686" s="49"/>
      <c r="BVN686" s="49"/>
      <c r="BVO686" s="49"/>
      <c r="BVP686" s="50"/>
      <c r="BVQ686" s="47"/>
      <c r="BVR686" s="47"/>
      <c r="BVS686" s="47"/>
      <c r="BVT686" s="48"/>
      <c r="BVU686" s="43"/>
      <c r="BVV686" s="44"/>
      <c r="BVW686" s="9"/>
      <c r="BVX686" s="49"/>
      <c r="BVY686" s="49"/>
      <c r="BVZ686" s="49"/>
      <c r="BWA686" s="50"/>
      <c r="BWB686" s="47"/>
      <c r="BWC686" s="47"/>
      <c r="BWD686" s="47"/>
      <c r="BWE686" s="48"/>
      <c r="BWF686" s="43"/>
      <c r="BWG686" s="44"/>
      <c r="BWH686" s="9"/>
      <c r="BWI686" s="49"/>
      <c r="BWJ686" s="49"/>
      <c r="BWK686" s="49"/>
      <c r="BWL686" s="50"/>
      <c r="BWM686" s="47"/>
      <c r="BWN686" s="47"/>
      <c r="BWO686" s="47"/>
      <c r="BWP686" s="48"/>
      <c r="BWQ686" s="43"/>
      <c r="BWR686" s="44"/>
      <c r="BWS686" s="9"/>
      <c r="BWT686" s="49"/>
      <c r="BWU686" s="49"/>
      <c r="BWV686" s="49"/>
      <c r="BWW686" s="50"/>
      <c r="BWX686" s="47"/>
      <c r="BWY686" s="47"/>
      <c r="BWZ686" s="47"/>
      <c r="BXA686" s="48"/>
      <c r="BXB686" s="43"/>
      <c r="BXC686" s="44"/>
      <c r="BXD686" s="9"/>
      <c r="BXE686" s="49"/>
      <c r="BXF686" s="49"/>
      <c r="BXG686" s="49"/>
      <c r="BXH686" s="50"/>
      <c r="BXI686" s="47"/>
      <c r="BXJ686" s="47"/>
      <c r="BXK686" s="47"/>
      <c r="BXL686" s="48"/>
      <c r="BXM686" s="43"/>
      <c r="BXN686" s="44"/>
      <c r="BXO686" s="9"/>
      <c r="BXP686" s="49"/>
      <c r="BXQ686" s="49"/>
      <c r="BXR686" s="49"/>
      <c r="BXS686" s="50"/>
      <c r="BXT686" s="47"/>
      <c r="BXU686" s="47"/>
      <c r="BXV686" s="47"/>
      <c r="BXW686" s="48"/>
      <c r="BXX686" s="43"/>
      <c r="BXY686" s="44"/>
      <c r="BXZ686" s="9"/>
      <c r="BYA686" s="49"/>
      <c r="BYB686" s="49"/>
      <c r="BYC686" s="49"/>
      <c r="BYD686" s="50"/>
      <c r="BYE686" s="47"/>
      <c r="BYF686" s="47"/>
      <c r="BYG686" s="47"/>
      <c r="BYH686" s="48"/>
      <c r="BYI686" s="43"/>
      <c r="BYJ686" s="44"/>
      <c r="BYK686" s="9"/>
      <c r="BYL686" s="49"/>
      <c r="BYM686" s="49"/>
      <c r="BYN686" s="49"/>
      <c r="BYO686" s="50"/>
      <c r="BYP686" s="47"/>
      <c r="BYQ686" s="47"/>
      <c r="BYR686" s="47"/>
      <c r="BYS686" s="48"/>
      <c r="BYT686" s="43"/>
      <c r="BYU686" s="44"/>
      <c r="BYV686" s="9"/>
      <c r="BYW686" s="49"/>
      <c r="BYX686" s="49"/>
      <c r="BYY686" s="49"/>
      <c r="BYZ686" s="50"/>
      <c r="BZA686" s="47"/>
      <c r="BZB686" s="47"/>
      <c r="BZC686" s="47"/>
      <c r="BZD686" s="48"/>
      <c r="BZE686" s="43"/>
      <c r="BZF686" s="44"/>
      <c r="BZG686" s="9"/>
      <c r="BZH686" s="49"/>
      <c r="BZI686" s="49"/>
      <c r="BZJ686" s="49"/>
      <c r="BZK686" s="50"/>
      <c r="BZL686" s="47"/>
      <c r="BZM686" s="47"/>
      <c r="BZN686" s="47"/>
      <c r="BZO686" s="48"/>
      <c r="BZP686" s="43"/>
      <c r="BZQ686" s="44"/>
      <c r="BZR686" s="9"/>
      <c r="BZS686" s="49"/>
      <c r="BZT686" s="49"/>
      <c r="BZU686" s="49"/>
      <c r="BZV686" s="50"/>
      <c r="BZW686" s="47"/>
      <c r="BZX686" s="47"/>
      <c r="BZY686" s="47"/>
      <c r="BZZ686" s="48"/>
      <c r="CAA686" s="43"/>
      <c r="CAB686" s="44"/>
      <c r="CAC686" s="9"/>
      <c r="CAD686" s="49"/>
      <c r="CAE686" s="49"/>
      <c r="CAF686" s="49"/>
      <c r="CAG686" s="50"/>
      <c r="CAH686" s="47"/>
      <c r="CAI686" s="47"/>
      <c r="CAJ686" s="47"/>
      <c r="CAK686" s="48"/>
      <c r="CAL686" s="43"/>
      <c r="CAM686" s="44"/>
      <c r="CAN686" s="9"/>
      <c r="CAO686" s="49"/>
      <c r="CAP686" s="49"/>
      <c r="CAQ686" s="49"/>
      <c r="CAR686" s="50"/>
      <c r="CAS686" s="47"/>
      <c r="CAT686" s="47"/>
      <c r="CAU686" s="47"/>
      <c r="CAV686" s="48"/>
      <c r="CAW686" s="43"/>
      <c r="CAX686" s="44"/>
      <c r="CAY686" s="9"/>
      <c r="CAZ686" s="49"/>
      <c r="CBA686" s="49"/>
      <c r="CBB686" s="49"/>
      <c r="CBC686" s="50"/>
      <c r="CBD686" s="47"/>
      <c r="CBE686" s="47"/>
      <c r="CBF686" s="47"/>
      <c r="CBG686" s="48"/>
      <c r="CBH686" s="43"/>
      <c r="CBI686" s="44"/>
      <c r="CBJ686" s="9"/>
      <c r="CBK686" s="49"/>
      <c r="CBL686" s="49"/>
      <c r="CBM686" s="49"/>
      <c r="CBN686" s="50"/>
      <c r="CBO686" s="47"/>
      <c r="CBP686" s="47"/>
      <c r="CBQ686" s="47"/>
      <c r="CBR686" s="48"/>
      <c r="CBS686" s="43"/>
      <c r="CBT686" s="44"/>
      <c r="CBU686" s="9"/>
      <c r="CBV686" s="49"/>
      <c r="CBW686" s="49"/>
      <c r="CBX686" s="49"/>
      <c r="CBY686" s="50"/>
      <c r="CBZ686" s="47"/>
      <c r="CCA686" s="47"/>
      <c r="CCB686" s="47"/>
      <c r="CCC686" s="48"/>
      <c r="CCD686" s="43"/>
      <c r="CCE686" s="44"/>
      <c r="CCF686" s="9"/>
      <c r="CCG686" s="49"/>
      <c r="CCH686" s="49"/>
      <c r="CCI686" s="49"/>
      <c r="CCJ686" s="50"/>
      <c r="CCK686" s="47"/>
      <c r="CCL686" s="47"/>
      <c r="CCM686" s="47"/>
      <c r="CCN686" s="48"/>
      <c r="CCO686" s="43"/>
      <c r="CCP686" s="44"/>
      <c r="CCQ686" s="9"/>
      <c r="CCR686" s="49"/>
      <c r="CCS686" s="49"/>
      <c r="CCT686" s="49"/>
      <c r="CCU686" s="50"/>
      <c r="CCV686" s="47"/>
      <c r="CCW686" s="47"/>
      <c r="CCX686" s="47"/>
      <c r="CCY686" s="48"/>
      <c r="CCZ686" s="43"/>
      <c r="CDA686" s="44"/>
      <c r="CDB686" s="9"/>
      <c r="CDC686" s="49"/>
      <c r="CDD686" s="49"/>
      <c r="CDE686" s="49"/>
      <c r="CDF686" s="50"/>
      <c r="CDG686" s="47"/>
      <c r="CDH686" s="47"/>
      <c r="CDI686" s="47"/>
      <c r="CDJ686" s="48"/>
      <c r="CDK686" s="43"/>
      <c r="CDL686" s="44"/>
      <c r="CDM686" s="9"/>
      <c r="CDN686" s="49"/>
      <c r="CDO686" s="49"/>
      <c r="CDP686" s="49"/>
      <c r="CDQ686" s="50"/>
      <c r="CDR686" s="47"/>
      <c r="CDS686" s="47"/>
      <c r="CDT686" s="47"/>
      <c r="CDU686" s="48"/>
      <c r="CDV686" s="43"/>
      <c r="CDW686" s="44"/>
      <c r="CDX686" s="9"/>
      <c r="CDY686" s="49"/>
      <c r="CDZ686" s="49"/>
      <c r="CEA686" s="49"/>
      <c r="CEB686" s="50"/>
      <c r="CEC686" s="47"/>
      <c r="CED686" s="47"/>
      <c r="CEE686" s="47"/>
      <c r="CEF686" s="48"/>
      <c r="CEG686" s="43"/>
      <c r="CEH686" s="44"/>
      <c r="CEI686" s="9"/>
      <c r="CEJ686" s="49"/>
      <c r="CEK686" s="49"/>
      <c r="CEL686" s="49"/>
      <c r="CEM686" s="50"/>
      <c r="CEN686" s="47"/>
      <c r="CEO686" s="47"/>
      <c r="CEP686" s="47"/>
      <c r="CEQ686" s="48"/>
      <c r="CER686" s="43"/>
      <c r="CES686" s="44"/>
      <c r="CET686" s="9"/>
      <c r="CEU686" s="49"/>
      <c r="CEV686" s="49"/>
      <c r="CEW686" s="49"/>
      <c r="CEX686" s="50"/>
      <c r="CEY686" s="47"/>
      <c r="CEZ686" s="47"/>
      <c r="CFA686" s="47"/>
      <c r="CFB686" s="48"/>
      <c r="CFC686" s="43"/>
      <c r="CFD686" s="44"/>
      <c r="CFE686" s="9"/>
      <c r="CFF686" s="49"/>
      <c r="CFG686" s="49"/>
      <c r="CFH686" s="49"/>
      <c r="CFI686" s="50"/>
      <c r="CFJ686" s="47"/>
      <c r="CFK686" s="47"/>
      <c r="CFL686" s="47"/>
      <c r="CFM686" s="48"/>
      <c r="CFN686" s="43"/>
      <c r="CFO686" s="44"/>
      <c r="CFP686" s="9"/>
      <c r="CFQ686" s="49"/>
      <c r="CFR686" s="49"/>
      <c r="CFS686" s="49"/>
      <c r="CFT686" s="50"/>
      <c r="CFU686" s="47"/>
      <c r="CFV686" s="47"/>
      <c r="CFW686" s="47"/>
      <c r="CFX686" s="48"/>
      <c r="CFY686" s="43"/>
      <c r="CFZ686" s="44"/>
      <c r="CGA686" s="9"/>
      <c r="CGB686" s="49"/>
      <c r="CGC686" s="49"/>
      <c r="CGD686" s="49"/>
      <c r="CGE686" s="50"/>
      <c r="CGF686" s="47"/>
      <c r="CGG686" s="47"/>
      <c r="CGH686" s="47"/>
      <c r="CGI686" s="48"/>
      <c r="CGJ686" s="43"/>
      <c r="CGK686" s="44"/>
      <c r="CGL686" s="9"/>
      <c r="CGM686" s="49"/>
      <c r="CGN686" s="49"/>
      <c r="CGO686" s="49"/>
      <c r="CGP686" s="50"/>
      <c r="CGQ686" s="47"/>
      <c r="CGR686" s="47"/>
      <c r="CGS686" s="47"/>
      <c r="CGT686" s="48"/>
      <c r="CGU686" s="43"/>
      <c r="CGV686" s="44"/>
      <c r="CGW686" s="9"/>
      <c r="CGX686" s="49"/>
      <c r="CGY686" s="49"/>
      <c r="CGZ686" s="49"/>
      <c r="CHA686" s="50"/>
      <c r="CHB686" s="47"/>
      <c r="CHC686" s="47"/>
      <c r="CHD686" s="47"/>
      <c r="CHE686" s="48"/>
      <c r="CHF686" s="43"/>
      <c r="CHG686" s="44"/>
      <c r="CHH686" s="9"/>
      <c r="CHI686" s="49"/>
      <c r="CHJ686" s="49"/>
      <c r="CHK686" s="49"/>
      <c r="CHL686" s="50"/>
      <c r="CHM686" s="47"/>
      <c r="CHN686" s="47"/>
      <c r="CHO686" s="47"/>
      <c r="CHP686" s="48"/>
      <c r="CHQ686" s="43"/>
      <c r="CHR686" s="44"/>
      <c r="CHS686" s="9"/>
      <c r="CHT686" s="49"/>
      <c r="CHU686" s="49"/>
      <c r="CHV686" s="49"/>
      <c r="CHW686" s="50"/>
      <c r="CHX686" s="47"/>
      <c r="CHY686" s="47"/>
      <c r="CHZ686" s="47"/>
      <c r="CIA686" s="48"/>
      <c r="CIB686" s="43"/>
      <c r="CIC686" s="44"/>
      <c r="CID686" s="9"/>
      <c r="CIE686" s="49"/>
      <c r="CIF686" s="49"/>
      <c r="CIG686" s="49"/>
      <c r="CIH686" s="50"/>
      <c r="CII686" s="47"/>
      <c r="CIJ686" s="47"/>
      <c r="CIK686" s="47"/>
      <c r="CIL686" s="48"/>
      <c r="CIM686" s="43"/>
      <c r="CIN686" s="44"/>
      <c r="CIO686" s="9"/>
      <c r="CIP686" s="49"/>
      <c r="CIQ686" s="49"/>
      <c r="CIR686" s="49"/>
      <c r="CIS686" s="50"/>
      <c r="CIT686" s="47"/>
      <c r="CIU686" s="47"/>
      <c r="CIV686" s="47"/>
      <c r="CIW686" s="48"/>
      <c r="CIX686" s="43"/>
      <c r="CIY686" s="44"/>
      <c r="CIZ686" s="9"/>
      <c r="CJA686" s="49"/>
      <c r="CJB686" s="49"/>
      <c r="CJC686" s="49"/>
      <c r="CJD686" s="50"/>
      <c r="CJE686" s="47"/>
      <c r="CJF686" s="47"/>
      <c r="CJG686" s="47"/>
      <c r="CJH686" s="48"/>
      <c r="CJI686" s="43"/>
      <c r="CJJ686" s="44"/>
      <c r="CJK686" s="9"/>
      <c r="CJL686" s="49"/>
      <c r="CJM686" s="49"/>
      <c r="CJN686" s="49"/>
      <c r="CJO686" s="50"/>
      <c r="CJP686" s="47"/>
      <c r="CJQ686" s="47"/>
      <c r="CJR686" s="47"/>
      <c r="CJS686" s="48"/>
      <c r="CJT686" s="43"/>
      <c r="CJU686" s="44"/>
      <c r="CJV686" s="9"/>
      <c r="CJW686" s="49"/>
      <c r="CJX686" s="49"/>
      <c r="CJY686" s="49"/>
      <c r="CJZ686" s="50"/>
      <c r="CKA686" s="47"/>
      <c r="CKB686" s="47"/>
      <c r="CKC686" s="47"/>
      <c r="CKD686" s="48"/>
      <c r="CKE686" s="43"/>
      <c r="CKF686" s="44"/>
      <c r="CKG686" s="9"/>
      <c r="CKH686" s="49"/>
      <c r="CKI686" s="49"/>
      <c r="CKJ686" s="49"/>
      <c r="CKK686" s="50"/>
      <c r="CKL686" s="47"/>
      <c r="CKM686" s="47"/>
      <c r="CKN686" s="47"/>
      <c r="CKO686" s="48"/>
      <c r="CKP686" s="43"/>
      <c r="CKQ686" s="44"/>
      <c r="CKR686" s="9"/>
      <c r="CKS686" s="49"/>
      <c r="CKT686" s="49"/>
      <c r="CKU686" s="49"/>
      <c r="CKV686" s="50"/>
      <c r="CKW686" s="47"/>
      <c r="CKX686" s="47"/>
      <c r="CKY686" s="47"/>
      <c r="CKZ686" s="48"/>
      <c r="CLA686" s="43"/>
      <c r="CLB686" s="44"/>
      <c r="CLC686" s="9"/>
      <c r="CLD686" s="49"/>
      <c r="CLE686" s="49"/>
      <c r="CLF686" s="49"/>
      <c r="CLG686" s="50"/>
      <c r="CLH686" s="47"/>
      <c r="CLI686" s="47"/>
      <c r="CLJ686" s="47"/>
      <c r="CLK686" s="48"/>
      <c r="CLL686" s="43"/>
      <c r="CLM686" s="44"/>
      <c r="CLN686" s="9"/>
      <c r="CLO686" s="49"/>
      <c r="CLP686" s="49"/>
      <c r="CLQ686" s="49"/>
      <c r="CLR686" s="50"/>
      <c r="CLS686" s="47"/>
      <c r="CLT686" s="47"/>
      <c r="CLU686" s="47"/>
      <c r="CLV686" s="48"/>
      <c r="CLW686" s="43"/>
      <c r="CLX686" s="44"/>
      <c r="CLY686" s="9"/>
      <c r="CLZ686" s="49"/>
      <c r="CMA686" s="49"/>
      <c r="CMB686" s="49"/>
      <c r="CMC686" s="50"/>
      <c r="CMD686" s="47"/>
      <c r="CME686" s="47"/>
      <c r="CMF686" s="47"/>
      <c r="CMG686" s="48"/>
      <c r="CMH686" s="43"/>
      <c r="CMI686" s="44"/>
      <c r="CMJ686" s="9"/>
      <c r="CMK686" s="49"/>
      <c r="CML686" s="49"/>
      <c r="CMM686" s="49"/>
      <c r="CMN686" s="50"/>
      <c r="CMO686" s="47"/>
      <c r="CMP686" s="47"/>
      <c r="CMQ686" s="47"/>
      <c r="CMR686" s="48"/>
      <c r="CMS686" s="43"/>
      <c r="CMT686" s="44"/>
      <c r="CMU686" s="9"/>
      <c r="CMV686" s="49"/>
      <c r="CMW686" s="49"/>
      <c r="CMX686" s="49"/>
      <c r="CMY686" s="50"/>
      <c r="CMZ686" s="47"/>
      <c r="CNA686" s="47"/>
      <c r="CNB686" s="47"/>
      <c r="CNC686" s="48"/>
      <c r="CND686" s="43"/>
      <c r="CNE686" s="44"/>
      <c r="CNF686" s="9"/>
      <c r="CNG686" s="49"/>
      <c r="CNH686" s="49"/>
      <c r="CNI686" s="49"/>
      <c r="CNJ686" s="50"/>
      <c r="CNK686" s="47"/>
      <c r="CNL686" s="47"/>
      <c r="CNM686" s="47"/>
      <c r="CNN686" s="48"/>
      <c r="CNO686" s="43"/>
      <c r="CNP686" s="44"/>
      <c r="CNQ686" s="9"/>
      <c r="CNR686" s="49"/>
      <c r="CNS686" s="49"/>
      <c r="CNT686" s="49"/>
      <c r="CNU686" s="50"/>
      <c r="CNV686" s="47"/>
      <c r="CNW686" s="47"/>
      <c r="CNX686" s="47"/>
      <c r="CNY686" s="48"/>
      <c r="CNZ686" s="43"/>
      <c r="COA686" s="44"/>
      <c r="COB686" s="9"/>
      <c r="COC686" s="49"/>
      <c r="COD686" s="49"/>
      <c r="COE686" s="49"/>
      <c r="COF686" s="50"/>
      <c r="COG686" s="47"/>
      <c r="COH686" s="47"/>
      <c r="COI686" s="47"/>
      <c r="COJ686" s="48"/>
      <c r="COK686" s="43"/>
      <c r="COL686" s="44"/>
      <c r="COM686" s="9"/>
      <c r="CON686" s="49"/>
      <c r="COO686" s="49"/>
      <c r="COP686" s="49"/>
      <c r="COQ686" s="50"/>
      <c r="COR686" s="47"/>
      <c r="COS686" s="47"/>
      <c r="COT686" s="47"/>
      <c r="COU686" s="48"/>
      <c r="COV686" s="43"/>
      <c r="COW686" s="44"/>
      <c r="COX686" s="9"/>
      <c r="COY686" s="49"/>
      <c r="COZ686" s="49"/>
      <c r="CPA686" s="49"/>
      <c r="CPB686" s="50"/>
      <c r="CPC686" s="47"/>
      <c r="CPD686" s="47"/>
      <c r="CPE686" s="47"/>
      <c r="CPF686" s="48"/>
      <c r="CPG686" s="43"/>
      <c r="CPH686" s="44"/>
      <c r="CPI686" s="9"/>
      <c r="CPJ686" s="49"/>
      <c r="CPK686" s="49"/>
      <c r="CPL686" s="49"/>
      <c r="CPM686" s="50"/>
      <c r="CPN686" s="47"/>
      <c r="CPO686" s="47"/>
      <c r="CPP686" s="47"/>
      <c r="CPQ686" s="48"/>
      <c r="CPR686" s="43"/>
      <c r="CPS686" s="44"/>
      <c r="CPT686" s="9"/>
      <c r="CPU686" s="49"/>
      <c r="CPV686" s="49"/>
      <c r="CPW686" s="49"/>
      <c r="CPX686" s="50"/>
      <c r="CPY686" s="47"/>
      <c r="CPZ686" s="47"/>
      <c r="CQA686" s="47"/>
      <c r="CQB686" s="48"/>
      <c r="CQC686" s="43"/>
      <c r="CQD686" s="44"/>
      <c r="CQE686" s="9"/>
      <c r="CQF686" s="49"/>
      <c r="CQG686" s="49"/>
      <c r="CQH686" s="49"/>
      <c r="CQI686" s="50"/>
      <c r="CQJ686" s="47"/>
      <c r="CQK686" s="47"/>
      <c r="CQL686" s="47"/>
      <c r="CQM686" s="48"/>
      <c r="CQN686" s="43"/>
      <c r="CQO686" s="44"/>
      <c r="CQP686" s="9"/>
      <c r="CQQ686" s="49"/>
      <c r="CQR686" s="49"/>
      <c r="CQS686" s="49"/>
      <c r="CQT686" s="50"/>
      <c r="CQU686" s="47"/>
      <c r="CQV686" s="47"/>
      <c r="CQW686" s="47"/>
      <c r="CQX686" s="48"/>
      <c r="CQY686" s="43"/>
      <c r="CQZ686" s="44"/>
      <c r="CRA686" s="9"/>
      <c r="CRB686" s="49"/>
      <c r="CRC686" s="49"/>
      <c r="CRD686" s="49"/>
      <c r="CRE686" s="50"/>
      <c r="CRF686" s="47"/>
      <c r="CRG686" s="47"/>
      <c r="CRH686" s="47"/>
      <c r="CRI686" s="48"/>
      <c r="CRJ686" s="43"/>
      <c r="CRK686" s="44"/>
      <c r="CRL686" s="9"/>
      <c r="CRM686" s="49"/>
      <c r="CRN686" s="49"/>
      <c r="CRO686" s="49"/>
      <c r="CRP686" s="50"/>
      <c r="CRQ686" s="47"/>
      <c r="CRR686" s="47"/>
      <c r="CRS686" s="47"/>
      <c r="CRT686" s="48"/>
      <c r="CRU686" s="43"/>
      <c r="CRV686" s="44"/>
      <c r="CRW686" s="9"/>
      <c r="CRX686" s="49"/>
      <c r="CRY686" s="49"/>
      <c r="CRZ686" s="49"/>
      <c r="CSA686" s="50"/>
      <c r="CSB686" s="47"/>
      <c r="CSC686" s="47"/>
      <c r="CSD686" s="47"/>
      <c r="CSE686" s="48"/>
      <c r="CSF686" s="43"/>
      <c r="CSG686" s="44"/>
      <c r="CSH686" s="9"/>
      <c r="CSI686" s="49"/>
      <c r="CSJ686" s="49"/>
      <c r="CSK686" s="49"/>
      <c r="CSL686" s="50"/>
      <c r="CSM686" s="47"/>
      <c r="CSN686" s="47"/>
      <c r="CSO686" s="47"/>
      <c r="CSP686" s="48"/>
      <c r="CSQ686" s="43"/>
      <c r="CSR686" s="44"/>
      <c r="CSS686" s="9"/>
      <c r="CST686" s="49"/>
      <c r="CSU686" s="49"/>
      <c r="CSV686" s="49"/>
      <c r="CSW686" s="50"/>
      <c r="CSX686" s="47"/>
      <c r="CSY686" s="47"/>
      <c r="CSZ686" s="47"/>
      <c r="CTA686" s="48"/>
      <c r="CTB686" s="43"/>
      <c r="CTC686" s="44"/>
      <c r="CTD686" s="9"/>
      <c r="CTE686" s="49"/>
      <c r="CTF686" s="49"/>
      <c r="CTG686" s="49"/>
      <c r="CTH686" s="50"/>
      <c r="CTI686" s="47"/>
      <c r="CTJ686" s="47"/>
      <c r="CTK686" s="47"/>
      <c r="CTL686" s="48"/>
      <c r="CTM686" s="43"/>
      <c r="CTN686" s="44"/>
      <c r="CTO686" s="9"/>
      <c r="CTP686" s="49"/>
      <c r="CTQ686" s="49"/>
      <c r="CTR686" s="49"/>
      <c r="CTS686" s="50"/>
      <c r="CTT686" s="47"/>
      <c r="CTU686" s="47"/>
      <c r="CTV686" s="47"/>
      <c r="CTW686" s="48"/>
      <c r="CTX686" s="43"/>
      <c r="CTY686" s="44"/>
      <c r="CTZ686" s="9"/>
      <c r="CUA686" s="49"/>
      <c r="CUB686" s="49"/>
      <c r="CUC686" s="49"/>
      <c r="CUD686" s="50"/>
      <c r="CUE686" s="47"/>
      <c r="CUF686" s="47"/>
      <c r="CUG686" s="47"/>
      <c r="CUH686" s="48"/>
      <c r="CUI686" s="43"/>
      <c r="CUJ686" s="44"/>
      <c r="CUK686" s="9"/>
      <c r="CUL686" s="49"/>
      <c r="CUM686" s="49"/>
      <c r="CUN686" s="49"/>
      <c r="CUO686" s="50"/>
      <c r="CUP686" s="47"/>
      <c r="CUQ686" s="47"/>
      <c r="CUR686" s="47"/>
      <c r="CUS686" s="48"/>
      <c r="CUT686" s="43"/>
      <c r="CUU686" s="44"/>
      <c r="CUV686" s="9"/>
      <c r="CUW686" s="49"/>
      <c r="CUX686" s="49"/>
      <c r="CUY686" s="49"/>
      <c r="CUZ686" s="50"/>
      <c r="CVA686" s="47"/>
      <c r="CVB686" s="47"/>
      <c r="CVC686" s="47"/>
      <c r="CVD686" s="48"/>
      <c r="CVE686" s="43"/>
      <c r="CVF686" s="44"/>
      <c r="CVG686" s="9"/>
      <c r="CVH686" s="49"/>
      <c r="CVI686" s="49"/>
      <c r="CVJ686" s="49"/>
      <c r="CVK686" s="50"/>
      <c r="CVL686" s="47"/>
      <c r="CVM686" s="47"/>
      <c r="CVN686" s="47"/>
      <c r="CVO686" s="48"/>
      <c r="CVP686" s="43"/>
      <c r="CVQ686" s="44"/>
      <c r="CVR686" s="9"/>
      <c r="CVS686" s="49"/>
      <c r="CVT686" s="49"/>
      <c r="CVU686" s="49"/>
      <c r="CVV686" s="50"/>
      <c r="CVW686" s="47"/>
      <c r="CVX686" s="47"/>
      <c r="CVY686" s="47"/>
      <c r="CVZ686" s="48"/>
      <c r="CWA686" s="43"/>
      <c r="CWB686" s="44"/>
      <c r="CWC686" s="9"/>
      <c r="CWD686" s="49"/>
      <c r="CWE686" s="49"/>
      <c r="CWF686" s="49"/>
      <c r="CWG686" s="50"/>
      <c r="CWH686" s="47"/>
      <c r="CWI686" s="47"/>
      <c r="CWJ686" s="47"/>
      <c r="CWK686" s="48"/>
      <c r="CWL686" s="43"/>
      <c r="CWM686" s="44"/>
      <c r="CWN686" s="9"/>
      <c r="CWO686" s="49"/>
      <c r="CWP686" s="49"/>
      <c r="CWQ686" s="49"/>
      <c r="CWR686" s="50"/>
      <c r="CWS686" s="47"/>
      <c r="CWT686" s="47"/>
      <c r="CWU686" s="47"/>
      <c r="CWV686" s="48"/>
      <c r="CWW686" s="43"/>
      <c r="CWX686" s="44"/>
      <c r="CWY686" s="9"/>
      <c r="CWZ686" s="49"/>
      <c r="CXA686" s="49"/>
      <c r="CXB686" s="49"/>
      <c r="CXC686" s="50"/>
      <c r="CXD686" s="47"/>
      <c r="CXE686" s="47"/>
      <c r="CXF686" s="47"/>
      <c r="CXG686" s="48"/>
      <c r="CXH686" s="43"/>
      <c r="CXI686" s="44"/>
      <c r="CXJ686" s="9"/>
      <c r="CXK686" s="49"/>
      <c r="CXL686" s="49"/>
      <c r="CXM686" s="49"/>
      <c r="CXN686" s="50"/>
      <c r="CXO686" s="47"/>
      <c r="CXP686" s="47"/>
      <c r="CXQ686" s="47"/>
      <c r="CXR686" s="48"/>
      <c r="CXS686" s="43"/>
      <c r="CXT686" s="44"/>
      <c r="CXU686" s="9"/>
      <c r="CXV686" s="49"/>
      <c r="CXW686" s="49"/>
      <c r="CXX686" s="49"/>
      <c r="CXY686" s="50"/>
      <c r="CXZ686" s="47"/>
      <c r="CYA686" s="47"/>
      <c r="CYB686" s="47"/>
      <c r="CYC686" s="48"/>
      <c r="CYD686" s="43"/>
      <c r="CYE686" s="44"/>
      <c r="CYF686" s="9"/>
      <c r="CYG686" s="49"/>
      <c r="CYH686" s="49"/>
      <c r="CYI686" s="49"/>
      <c r="CYJ686" s="50"/>
      <c r="CYK686" s="47"/>
      <c r="CYL686" s="47"/>
      <c r="CYM686" s="47"/>
      <c r="CYN686" s="48"/>
      <c r="CYO686" s="43"/>
      <c r="CYP686" s="44"/>
      <c r="CYQ686" s="9"/>
      <c r="CYR686" s="49"/>
      <c r="CYS686" s="49"/>
      <c r="CYT686" s="49"/>
      <c r="CYU686" s="50"/>
      <c r="CYV686" s="47"/>
      <c r="CYW686" s="47"/>
      <c r="CYX686" s="47"/>
      <c r="CYY686" s="48"/>
      <c r="CYZ686" s="43"/>
      <c r="CZA686" s="44"/>
      <c r="CZB686" s="9"/>
      <c r="CZC686" s="49"/>
      <c r="CZD686" s="49"/>
      <c r="CZE686" s="49"/>
      <c r="CZF686" s="50"/>
      <c r="CZG686" s="47"/>
      <c r="CZH686" s="47"/>
      <c r="CZI686" s="47"/>
      <c r="CZJ686" s="48"/>
      <c r="CZK686" s="43"/>
      <c r="CZL686" s="44"/>
      <c r="CZM686" s="9"/>
      <c r="CZN686" s="49"/>
      <c r="CZO686" s="49"/>
      <c r="CZP686" s="49"/>
      <c r="CZQ686" s="50"/>
      <c r="CZR686" s="47"/>
      <c r="CZS686" s="47"/>
      <c r="CZT686" s="47"/>
      <c r="CZU686" s="48"/>
      <c r="CZV686" s="43"/>
      <c r="CZW686" s="44"/>
      <c r="CZX686" s="9"/>
      <c r="CZY686" s="49"/>
      <c r="CZZ686" s="49"/>
      <c r="DAA686" s="49"/>
      <c r="DAB686" s="50"/>
      <c r="DAC686" s="47"/>
      <c r="DAD686" s="47"/>
      <c r="DAE686" s="47"/>
      <c r="DAF686" s="48"/>
      <c r="DAG686" s="43"/>
      <c r="DAH686" s="44"/>
      <c r="DAI686" s="9"/>
      <c r="DAJ686" s="49"/>
      <c r="DAK686" s="49"/>
      <c r="DAL686" s="49"/>
      <c r="DAM686" s="50"/>
      <c r="DAN686" s="47"/>
      <c r="DAO686" s="47"/>
      <c r="DAP686" s="47"/>
      <c r="DAQ686" s="48"/>
      <c r="DAR686" s="43"/>
      <c r="DAS686" s="44"/>
      <c r="DAT686" s="9"/>
      <c r="DAU686" s="49"/>
      <c r="DAV686" s="49"/>
      <c r="DAW686" s="49"/>
      <c r="DAX686" s="50"/>
      <c r="DAY686" s="47"/>
      <c r="DAZ686" s="47"/>
      <c r="DBA686" s="47"/>
      <c r="DBB686" s="48"/>
      <c r="DBC686" s="43"/>
      <c r="DBD686" s="44"/>
      <c r="DBE686" s="9"/>
      <c r="DBF686" s="49"/>
      <c r="DBG686" s="49"/>
      <c r="DBH686" s="49"/>
      <c r="DBI686" s="50"/>
      <c r="DBJ686" s="47"/>
      <c r="DBK686" s="47"/>
      <c r="DBL686" s="47"/>
      <c r="DBM686" s="48"/>
      <c r="DBN686" s="43"/>
      <c r="DBO686" s="44"/>
      <c r="DBP686" s="9"/>
      <c r="DBQ686" s="49"/>
      <c r="DBR686" s="49"/>
      <c r="DBS686" s="49"/>
      <c r="DBT686" s="50"/>
      <c r="DBU686" s="47"/>
      <c r="DBV686" s="47"/>
      <c r="DBW686" s="47"/>
      <c r="DBX686" s="48"/>
      <c r="DBY686" s="43"/>
      <c r="DBZ686" s="44"/>
      <c r="DCA686" s="9"/>
      <c r="DCB686" s="49"/>
      <c r="DCC686" s="49"/>
      <c r="DCD686" s="49"/>
      <c r="DCE686" s="50"/>
      <c r="DCF686" s="47"/>
      <c r="DCG686" s="47"/>
      <c r="DCH686" s="47"/>
      <c r="DCI686" s="48"/>
      <c r="DCJ686" s="43"/>
      <c r="DCK686" s="44"/>
      <c r="DCL686" s="9"/>
      <c r="DCM686" s="49"/>
      <c r="DCN686" s="49"/>
      <c r="DCO686" s="49"/>
      <c r="DCP686" s="50"/>
      <c r="DCQ686" s="47"/>
      <c r="DCR686" s="47"/>
      <c r="DCS686" s="47"/>
      <c r="DCT686" s="48"/>
      <c r="DCU686" s="43"/>
      <c r="DCV686" s="44"/>
      <c r="DCW686" s="9"/>
      <c r="DCX686" s="49"/>
      <c r="DCY686" s="49"/>
      <c r="DCZ686" s="49"/>
      <c r="DDA686" s="50"/>
      <c r="DDB686" s="47"/>
      <c r="DDC686" s="47"/>
      <c r="DDD686" s="47"/>
      <c r="DDE686" s="48"/>
      <c r="DDF686" s="43"/>
      <c r="DDG686" s="44"/>
      <c r="DDH686" s="9"/>
      <c r="DDI686" s="49"/>
      <c r="DDJ686" s="49"/>
      <c r="DDK686" s="49"/>
      <c r="DDL686" s="50"/>
      <c r="DDM686" s="47"/>
      <c r="DDN686" s="47"/>
      <c r="DDO686" s="47"/>
      <c r="DDP686" s="48"/>
      <c r="DDQ686" s="43"/>
      <c r="DDR686" s="44"/>
      <c r="DDS686" s="9"/>
      <c r="DDT686" s="49"/>
      <c r="DDU686" s="49"/>
      <c r="DDV686" s="49"/>
      <c r="DDW686" s="50"/>
      <c r="DDX686" s="47"/>
      <c r="DDY686" s="47"/>
      <c r="DDZ686" s="47"/>
      <c r="DEA686" s="48"/>
      <c r="DEB686" s="43"/>
      <c r="DEC686" s="44"/>
      <c r="DED686" s="9"/>
      <c r="DEE686" s="49"/>
      <c r="DEF686" s="49"/>
      <c r="DEG686" s="49"/>
      <c r="DEH686" s="50"/>
      <c r="DEI686" s="47"/>
      <c r="DEJ686" s="47"/>
      <c r="DEK686" s="47"/>
      <c r="DEL686" s="48"/>
      <c r="DEM686" s="43"/>
      <c r="DEN686" s="44"/>
      <c r="DEO686" s="9"/>
      <c r="DEP686" s="49"/>
      <c r="DEQ686" s="49"/>
      <c r="DER686" s="49"/>
      <c r="DES686" s="50"/>
      <c r="DET686" s="47"/>
      <c r="DEU686" s="47"/>
      <c r="DEV686" s="47"/>
      <c r="DEW686" s="48"/>
      <c r="DEX686" s="43"/>
      <c r="DEY686" s="44"/>
      <c r="DEZ686" s="9"/>
      <c r="DFA686" s="49"/>
      <c r="DFB686" s="49"/>
      <c r="DFC686" s="49"/>
      <c r="DFD686" s="50"/>
      <c r="DFE686" s="47"/>
      <c r="DFF686" s="47"/>
      <c r="DFG686" s="47"/>
      <c r="DFH686" s="48"/>
      <c r="DFI686" s="43"/>
      <c r="DFJ686" s="44"/>
      <c r="DFK686" s="9"/>
      <c r="DFL686" s="49"/>
      <c r="DFM686" s="49"/>
      <c r="DFN686" s="49"/>
      <c r="DFO686" s="50"/>
      <c r="DFP686" s="47"/>
      <c r="DFQ686" s="47"/>
      <c r="DFR686" s="47"/>
      <c r="DFS686" s="48"/>
      <c r="DFT686" s="43"/>
      <c r="DFU686" s="44"/>
      <c r="DFV686" s="9"/>
      <c r="DFW686" s="49"/>
      <c r="DFX686" s="49"/>
      <c r="DFY686" s="49"/>
      <c r="DFZ686" s="50"/>
      <c r="DGA686" s="47"/>
      <c r="DGB686" s="47"/>
      <c r="DGC686" s="47"/>
      <c r="DGD686" s="48"/>
      <c r="DGE686" s="43"/>
      <c r="DGF686" s="44"/>
      <c r="DGG686" s="9"/>
      <c r="DGH686" s="49"/>
      <c r="DGI686" s="49"/>
      <c r="DGJ686" s="49"/>
      <c r="DGK686" s="50"/>
      <c r="DGL686" s="47"/>
      <c r="DGM686" s="47"/>
      <c r="DGN686" s="47"/>
      <c r="DGO686" s="48"/>
      <c r="DGP686" s="43"/>
      <c r="DGQ686" s="44"/>
      <c r="DGR686" s="9"/>
      <c r="DGS686" s="49"/>
      <c r="DGT686" s="49"/>
      <c r="DGU686" s="49"/>
      <c r="DGV686" s="50"/>
      <c r="DGW686" s="47"/>
      <c r="DGX686" s="47"/>
      <c r="DGY686" s="47"/>
      <c r="DGZ686" s="48"/>
      <c r="DHA686" s="43"/>
      <c r="DHB686" s="44"/>
      <c r="DHC686" s="9"/>
      <c r="DHD686" s="49"/>
      <c r="DHE686" s="49"/>
      <c r="DHF686" s="49"/>
      <c r="DHG686" s="50"/>
      <c r="DHH686" s="47"/>
      <c r="DHI686" s="47"/>
      <c r="DHJ686" s="47"/>
      <c r="DHK686" s="48"/>
      <c r="DHL686" s="43"/>
      <c r="DHM686" s="44"/>
      <c r="DHN686" s="9"/>
      <c r="DHO686" s="49"/>
      <c r="DHP686" s="49"/>
      <c r="DHQ686" s="49"/>
      <c r="DHR686" s="50"/>
      <c r="DHS686" s="47"/>
      <c r="DHT686" s="47"/>
      <c r="DHU686" s="47"/>
      <c r="DHV686" s="48"/>
      <c r="DHW686" s="43"/>
      <c r="DHX686" s="44"/>
      <c r="DHY686" s="9"/>
      <c r="DHZ686" s="49"/>
      <c r="DIA686" s="49"/>
      <c r="DIB686" s="49"/>
      <c r="DIC686" s="50"/>
      <c r="DID686" s="47"/>
      <c r="DIE686" s="47"/>
      <c r="DIF686" s="47"/>
      <c r="DIG686" s="48"/>
      <c r="DIH686" s="43"/>
      <c r="DII686" s="44"/>
      <c r="DIJ686" s="9"/>
      <c r="DIK686" s="49"/>
      <c r="DIL686" s="49"/>
      <c r="DIM686" s="49"/>
      <c r="DIN686" s="50"/>
      <c r="DIO686" s="47"/>
      <c r="DIP686" s="47"/>
      <c r="DIQ686" s="47"/>
      <c r="DIR686" s="48"/>
      <c r="DIS686" s="43"/>
      <c r="DIT686" s="44"/>
      <c r="DIU686" s="9"/>
      <c r="DIV686" s="49"/>
      <c r="DIW686" s="49"/>
      <c r="DIX686" s="49"/>
      <c r="DIY686" s="50"/>
      <c r="DIZ686" s="47"/>
      <c r="DJA686" s="47"/>
      <c r="DJB686" s="47"/>
      <c r="DJC686" s="48"/>
      <c r="DJD686" s="43"/>
      <c r="DJE686" s="44"/>
      <c r="DJF686" s="9"/>
      <c r="DJG686" s="49"/>
      <c r="DJH686" s="49"/>
      <c r="DJI686" s="49"/>
      <c r="DJJ686" s="50"/>
      <c r="DJK686" s="47"/>
      <c r="DJL686" s="47"/>
      <c r="DJM686" s="47"/>
      <c r="DJN686" s="48"/>
      <c r="DJO686" s="43"/>
      <c r="DJP686" s="44"/>
      <c r="DJQ686" s="9"/>
      <c r="DJR686" s="49"/>
      <c r="DJS686" s="49"/>
      <c r="DJT686" s="49"/>
      <c r="DJU686" s="50"/>
      <c r="DJV686" s="47"/>
      <c r="DJW686" s="47"/>
      <c r="DJX686" s="47"/>
      <c r="DJY686" s="48"/>
      <c r="DJZ686" s="43"/>
      <c r="DKA686" s="44"/>
      <c r="DKB686" s="9"/>
      <c r="DKC686" s="49"/>
      <c r="DKD686" s="49"/>
      <c r="DKE686" s="49"/>
      <c r="DKF686" s="50"/>
      <c r="DKG686" s="47"/>
      <c r="DKH686" s="47"/>
      <c r="DKI686" s="47"/>
      <c r="DKJ686" s="48"/>
      <c r="DKK686" s="43"/>
      <c r="DKL686" s="44"/>
      <c r="DKM686" s="9"/>
      <c r="DKN686" s="49"/>
      <c r="DKO686" s="49"/>
      <c r="DKP686" s="49"/>
      <c r="DKQ686" s="50"/>
      <c r="DKR686" s="47"/>
      <c r="DKS686" s="47"/>
      <c r="DKT686" s="47"/>
      <c r="DKU686" s="48"/>
      <c r="DKV686" s="43"/>
      <c r="DKW686" s="44"/>
      <c r="DKX686" s="9"/>
      <c r="DKY686" s="49"/>
      <c r="DKZ686" s="49"/>
      <c r="DLA686" s="49"/>
      <c r="DLB686" s="50"/>
      <c r="DLC686" s="47"/>
      <c r="DLD686" s="47"/>
      <c r="DLE686" s="47"/>
      <c r="DLF686" s="48"/>
      <c r="DLG686" s="43"/>
      <c r="DLH686" s="44"/>
      <c r="DLI686" s="9"/>
      <c r="DLJ686" s="49"/>
      <c r="DLK686" s="49"/>
      <c r="DLL686" s="49"/>
      <c r="DLM686" s="50"/>
      <c r="DLN686" s="47"/>
      <c r="DLO686" s="47"/>
      <c r="DLP686" s="47"/>
      <c r="DLQ686" s="48"/>
      <c r="DLR686" s="43"/>
      <c r="DLS686" s="44"/>
      <c r="DLT686" s="9"/>
      <c r="DLU686" s="49"/>
      <c r="DLV686" s="49"/>
      <c r="DLW686" s="49"/>
      <c r="DLX686" s="50"/>
      <c r="DLY686" s="47"/>
      <c r="DLZ686" s="47"/>
      <c r="DMA686" s="47"/>
      <c r="DMB686" s="48"/>
      <c r="DMC686" s="43"/>
      <c r="DMD686" s="44"/>
      <c r="DME686" s="9"/>
      <c r="DMF686" s="49"/>
      <c r="DMG686" s="49"/>
      <c r="DMH686" s="49"/>
      <c r="DMI686" s="50"/>
      <c r="DMJ686" s="47"/>
      <c r="DMK686" s="47"/>
      <c r="DML686" s="47"/>
      <c r="DMM686" s="48"/>
      <c r="DMN686" s="43"/>
      <c r="DMO686" s="44"/>
      <c r="DMP686" s="9"/>
      <c r="DMQ686" s="49"/>
      <c r="DMR686" s="49"/>
      <c r="DMS686" s="49"/>
      <c r="DMT686" s="50"/>
      <c r="DMU686" s="47"/>
      <c r="DMV686" s="47"/>
      <c r="DMW686" s="47"/>
      <c r="DMX686" s="48"/>
      <c r="DMY686" s="43"/>
      <c r="DMZ686" s="44"/>
      <c r="DNA686" s="9"/>
      <c r="DNB686" s="49"/>
      <c r="DNC686" s="49"/>
      <c r="DND686" s="49"/>
      <c r="DNE686" s="50"/>
      <c r="DNF686" s="47"/>
      <c r="DNG686" s="47"/>
      <c r="DNH686" s="47"/>
      <c r="DNI686" s="48"/>
      <c r="DNJ686" s="43"/>
      <c r="DNK686" s="44"/>
      <c r="DNL686" s="9"/>
      <c r="DNM686" s="49"/>
      <c r="DNN686" s="49"/>
      <c r="DNO686" s="49"/>
      <c r="DNP686" s="50"/>
      <c r="DNQ686" s="47"/>
      <c r="DNR686" s="47"/>
      <c r="DNS686" s="47"/>
      <c r="DNT686" s="48"/>
      <c r="DNU686" s="43"/>
      <c r="DNV686" s="44"/>
      <c r="DNW686" s="9"/>
      <c r="DNX686" s="49"/>
      <c r="DNY686" s="49"/>
      <c r="DNZ686" s="49"/>
      <c r="DOA686" s="50"/>
      <c r="DOB686" s="47"/>
      <c r="DOC686" s="47"/>
      <c r="DOD686" s="47"/>
      <c r="DOE686" s="48"/>
      <c r="DOF686" s="43"/>
      <c r="DOG686" s="44"/>
      <c r="DOH686" s="9"/>
      <c r="DOI686" s="49"/>
      <c r="DOJ686" s="49"/>
      <c r="DOK686" s="49"/>
      <c r="DOL686" s="50"/>
      <c r="DOM686" s="47"/>
      <c r="DON686" s="47"/>
      <c r="DOO686" s="47"/>
      <c r="DOP686" s="48"/>
      <c r="DOQ686" s="43"/>
      <c r="DOR686" s="44"/>
      <c r="DOS686" s="9"/>
      <c r="DOT686" s="49"/>
      <c r="DOU686" s="49"/>
      <c r="DOV686" s="49"/>
      <c r="DOW686" s="50"/>
      <c r="DOX686" s="47"/>
      <c r="DOY686" s="47"/>
      <c r="DOZ686" s="47"/>
      <c r="DPA686" s="48"/>
      <c r="DPB686" s="43"/>
      <c r="DPC686" s="44"/>
      <c r="DPD686" s="9"/>
      <c r="DPE686" s="49"/>
      <c r="DPF686" s="49"/>
      <c r="DPG686" s="49"/>
      <c r="DPH686" s="50"/>
      <c r="DPI686" s="47"/>
      <c r="DPJ686" s="47"/>
      <c r="DPK686" s="47"/>
      <c r="DPL686" s="48"/>
      <c r="DPM686" s="43"/>
      <c r="DPN686" s="44"/>
      <c r="DPO686" s="9"/>
      <c r="DPP686" s="49"/>
      <c r="DPQ686" s="49"/>
      <c r="DPR686" s="49"/>
      <c r="DPS686" s="50"/>
      <c r="DPT686" s="47"/>
      <c r="DPU686" s="47"/>
      <c r="DPV686" s="47"/>
      <c r="DPW686" s="48"/>
      <c r="DPX686" s="43"/>
      <c r="DPY686" s="44"/>
      <c r="DPZ686" s="9"/>
      <c r="DQA686" s="49"/>
      <c r="DQB686" s="49"/>
      <c r="DQC686" s="49"/>
      <c r="DQD686" s="50"/>
      <c r="DQE686" s="47"/>
      <c r="DQF686" s="47"/>
      <c r="DQG686" s="47"/>
      <c r="DQH686" s="48"/>
      <c r="DQI686" s="43"/>
      <c r="DQJ686" s="44"/>
      <c r="DQK686" s="9"/>
      <c r="DQL686" s="49"/>
      <c r="DQM686" s="49"/>
      <c r="DQN686" s="49"/>
      <c r="DQO686" s="50"/>
      <c r="DQP686" s="47"/>
      <c r="DQQ686" s="47"/>
      <c r="DQR686" s="47"/>
      <c r="DQS686" s="48"/>
      <c r="DQT686" s="43"/>
      <c r="DQU686" s="44"/>
      <c r="DQV686" s="9"/>
      <c r="DQW686" s="49"/>
      <c r="DQX686" s="49"/>
      <c r="DQY686" s="49"/>
      <c r="DQZ686" s="50"/>
      <c r="DRA686" s="47"/>
      <c r="DRB686" s="47"/>
      <c r="DRC686" s="47"/>
      <c r="DRD686" s="48"/>
      <c r="DRE686" s="43"/>
      <c r="DRF686" s="44"/>
      <c r="DRG686" s="9"/>
      <c r="DRH686" s="49"/>
      <c r="DRI686" s="49"/>
      <c r="DRJ686" s="49"/>
      <c r="DRK686" s="50"/>
      <c r="DRL686" s="47"/>
      <c r="DRM686" s="47"/>
      <c r="DRN686" s="47"/>
      <c r="DRO686" s="48"/>
      <c r="DRP686" s="43"/>
      <c r="DRQ686" s="44"/>
      <c r="DRR686" s="9"/>
      <c r="DRS686" s="49"/>
      <c r="DRT686" s="49"/>
      <c r="DRU686" s="49"/>
      <c r="DRV686" s="50"/>
      <c r="DRW686" s="47"/>
      <c r="DRX686" s="47"/>
      <c r="DRY686" s="47"/>
      <c r="DRZ686" s="48"/>
      <c r="DSA686" s="43"/>
      <c r="DSB686" s="44"/>
      <c r="DSC686" s="9"/>
      <c r="DSD686" s="49"/>
      <c r="DSE686" s="49"/>
      <c r="DSF686" s="49"/>
      <c r="DSG686" s="50"/>
      <c r="DSH686" s="47"/>
      <c r="DSI686" s="47"/>
      <c r="DSJ686" s="47"/>
      <c r="DSK686" s="48"/>
      <c r="DSL686" s="43"/>
      <c r="DSM686" s="44"/>
      <c r="DSN686" s="9"/>
      <c r="DSO686" s="49"/>
      <c r="DSP686" s="49"/>
      <c r="DSQ686" s="49"/>
      <c r="DSR686" s="50"/>
      <c r="DSS686" s="47"/>
      <c r="DST686" s="47"/>
      <c r="DSU686" s="47"/>
      <c r="DSV686" s="48"/>
      <c r="DSW686" s="43"/>
      <c r="DSX686" s="44"/>
      <c r="DSY686" s="9"/>
      <c r="DSZ686" s="49"/>
      <c r="DTA686" s="49"/>
      <c r="DTB686" s="49"/>
      <c r="DTC686" s="50"/>
      <c r="DTD686" s="47"/>
      <c r="DTE686" s="47"/>
      <c r="DTF686" s="47"/>
      <c r="DTG686" s="48"/>
      <c r="DTH686" s="43"/>
      <c r="DTI686" s="44"/>
      <c r="DTJ686" s="9"/>
      <c r="DTK686" s="49"/>
      <c r="DTL686" s="49"/>
      <c r="DTM686" s="49"/>
      <c r="DTN686" s="50"/>
      <c r="DTO686" s="47"/>
      <c r="DTP686" s="47"/>
      <c r="DTQ686" s="47"/>
      <c r="DTR686" s="48"/>
      <c r="DTS686" s="43"/>
      <c r="DTT686" s="44"/>
      <c r="DTU686" s="9"/>
      <c r="DTV686" s="49"/>
      <c r="DTW686" s="49"/>
      <c r="DTX686" s="49"/>
      <c r="DTY686" s="50"/>
      <c r="DTZ686" s="47"/>
      <c r="DUA686" s="47"/>
      <c r="DUB686" s="47"/>
      <c r="DUC686" s="48"/>
      <c r="DUD686" s="43"/>
      <c r="DUE686" s="44"/>
      <c r="DUF686" s="9"/>
      <c r="DUG686" s="49"/>
      <c r="DUH686" s="49"/>
      <c r="DUI686" s="49"/>
      <c r="DUJ686" s="50"/>
      <c r="DUK686" s="47"/>
      <c r="DUL686" s="47"/>
      <c r="DUM686" s="47"/>
      <c r="DUN686" s="48"/>
      <c r="DUO686" s="43"/>
      <c r="DUP686" s="44"/>
      <c r="DUQ686" s="9"/>
      <c r="DUR686" s="49"/>
      <c r="DUS686" s="49"/>
      <c r="DUT686" s="49"/>
      <c r="DUU686" s="50"/>
      <c r="DUV686" s="47"/>
      <c r="DUW686" s="47"/>
      <c r="DUX686" s="47"/>
      <c r="DUY686" s="48"/>
      <c r="DUZ686" s="43"/>
      <c r="DVA686" s="44"/>
      <c r="DVB686" s="9"/>
      <c r="DVC686" s="49"/>
      <c r="DVD686" s="49"/>
      <c r="DVE686" s="49"/>
      <c r="DVF686" s="50"/>
      <c r="DVG686" s="47"/>
      <c r="DVH686" s="47"/>
      <c r="DVI686" s="47"/>
      <c r="DVJ686" s="48"/>
      <c r="DVK686" s="43"/>
      <c r="DVL686" s="44"/>
      <c r="DVM686" s="9"/>
      <c r="DVN686" s="49"/>
      <c r="DVO686" s="49"/>
      <c r="DVP686" s="49"/>
      <c r="DVQ686" s="50"/>
      <c r="DVR686" s="47"/>
      <c r="DVS686" s="47"/>
      <c r="DVT686" s="47"/>
      <c r="DVU686" s="48"/>
      <c r="DVV686" s="43"/>
      <c r="DVW686" s="44"/>
      <c r="DVX686" s="9"/>
      <c r="DVY686" s="49"/>
      <c r="DVZ686" s="49"/>
      <c r="DWA686" s="49"/>
      <c r="DWB686" s="50"/>
      <c r="DWC686" s="47"/>
      <c r="DWD686" s="47"/>
      <c r="DWE686" s="47"/>
      <c r="DWF686" s="48"/>
      <c r="DWG686" s="43"/>
      <c r="DWH686" s="44"/>
      <c r="DWI686" s="9"/>
      <c r="DWJ686" s="49"/>
      <c r="DWK686" s="49"/>
      <c r="DWL686" s="49"/>
      <c r="DWM686" s="50"/>
      <c r="DWN686" s="47"/>
      <c r="DWO686" s="47"/>
      <c r="DWP686" s="47"/>
      <c r="DWQ686" s="48"/>
      <c r="DWR686" s="43"/>
      <c r="DWS686" s="44"/>
      <c r="DWT686" s="9"/>
      <c r="DWU686" s="49"/>
      <c r="DWV686" s="49"/>
      <c r="DWW686" s="49"/>
      <c r="DWX686" s="50"/>
      <c r="DWY686" s="47"/>
      <c r="DWZ686" s="47"/>
      <c r="DXA686" s="47"/>
      <c r="DXB686" s="48"/>
      <c r="DXC686" s="43"/>
      <c r="DXD686" s="44"/>
      <c r="DXE686" s="9"/>
      <c r="DXF686" s="49"/>
      <c r="DXG686" s="49"/>
      <c r="DXH686" s="49"/>
      <c r="DXI686" s="50"/>
      <c r="DXJ686" s="47"/>
      <c r="DXK686" s="47"/>
      <c r="DXL686" s="47"/>
      <c r="DXM686" s="48"/>
      <c r="DXN686" s="43"/>
      <c r="DXO686" s="44"/>
      <c r="DXP686" s="9"/>
      <c r="DXQ686" s="49"/>
      <c r="DXR686" s="49"/>
      <c r="DXS686" s="49"/>
      <c r="DXT686" s="50"/>
      <c r="DXU686" s="47"/>
      <c r="DXV686" s="47"/>
      <c r="DXW686" s="47"/>
      <c r="DXX686" s="48"/>
      <c r="DXY686" s="43"/>
      <c r="DXZ686" s="44"/>
      <c r="DYA686" s="9"/>
      <c r="DYB686" s="49"/>
      <c r="DYC686" s="49"/>
      <c r="DYD686" s="49"/>
      <c r="DYE686" s="50"/>
      <c r="DYF686" s="47"/>
      <c r="DYG686" s="47"/>
      <c r="DYH686" s="47"/>
      <c r="DYI686" s="48"/>
      <c r="DYJ686" s="43"/>
      <c r="DYK686" s="44"/>
      <c r="DYL686" s="9"/>
      <c r="DYM686" s="49"/>
      <c r="DYN686" s="49"/>
      <c r="DYO686" s="49"/>
      <c r="DYP686" s="50"/>
      <c r="DYQ686" s="47"/>
      <c r="DYR686" s="47"/>
      <c r="DYS686" s="47"/>
      <c r="DYT686" s="48"/>
      <c r="DYU686" s="43"/>
      <c r="DYV686" s="44"/>
      <c r="DYW686" s="9"/>
      <c r="DYX686" s="49"/>
      <c r="DYY686" s="49"/>
      <c r="DYZ686" s="49"/>
      <c r="DZA686" s="50"/>
      <c r="DZB686" s="47"/>
      <c r="DZC686" s="47"/>
      <c r="DZD686" s="47"/>
      <c r="DZE686" s="48"/>
      <c r="DZF686" s="43"/>
      <c r="DZG686" s="44"/>
      <c r="DZH686" s="9"/>
      <c r="DZI686" s="49"/>
      <c r="DZJ686" s="49"/>
      <c r="DZK686" s="49"/>
      <c r="DZL686" s="50"/>
      <c r="DZM686" s="47"/>
      <c r="DZN686" s="47"/>
      <c r="DZO686" s="47"/>
      <c r="DZP686" s="48"/>
      <c r="DZQ686" s="43"/>
      <c r="DZR686" s="44"/>
      <c r="DZS686" s="9"/>
      <c r="DZT686" s="49"/>
      <c r="DZU686" s="49"/>
      <c r="DZV686" s="49"/>
      <c r="DZW686" s="50"/>
      <c r="DZX686" s="47"/>
      <c r="DZY686" s="47"/>
      <c r="DZZ686" s="47"/>
      <c r="EAA686" s="48"/>
      <c r="EAB686" s="43"/>
      <c r="EAC686" s="44"/>
      <c r="EAD686" s="9"/>
      <c r="EAE686" s="49"/>
      <c r="EAF686" s="49"/>
      <c r="EAG686" s="49"/>
      <c r="EAH686" s="50"/>
      <c r="EAI686" s="47"/>
      <c r="EAJ686" s="47"/>
      <c r="EAK686" s="47"/>
      <c r="EAL686" s="48"/>
      <c r="EAM686" s="43"/>
      <c r="EAN686" s="44"/>
      <c r="EAO686" s="9"/>
      <c r="EAP686" s="49"/>
      <c r="EAQ686" s="49"/>
      <c r="EAR686" s="49"/>
      <c r="EAS686" s="50"/>
      <c r="EAT686" s="47"/>
      <c r="EAU686" s="47"/>
      <c r="EAV686" s="47"/>
      <c r="EAW686" s="48"/>
      <c r="EAX686" s="43"/>
      <c r="EAY686" s="44"/>
      <c r="EAZ686" s="9"/>
      <c r="EBA686" s="49"/>
      <c r="EBB686" s="49"/>
      <c r="EBC686" s="49"/>
      <c r="EBD686" s="50"/>
      <c r="EBE686" s="47"/>
      <c r="EBF686" s="47"/>
      <c r="EBG686" s="47"/>
      <c r="EBH686" s="48"/>
      <c r="EBI686" s="43"/>
      <c r="EBJ686" s="44"/>
      <c r="EBK686" s="9"/>
      <c r="EBL686" s="49"/>
      <c r="EBM686" s="49"/>
      <c r="EBN686" s="49"/>
      <c r="EBO686" s="50"/>
      <c r="EBP686" s="47"/>
      <c r="EBQ686" s="47"/>
      <c r="EBR686" s="47"/>
      <c r="EBS686" s="48"/>
      <c r="EBT686" s="43"/>
      <c r="EBU686" s="44"/>
      <c r="EBV686" s="9"/>
      <c r="EBW686" s="49"/>
      <c r="EBX686" s="49"/>
      <c r="EBY686" s="49"/>
      <c r="EBZ686" s="50"/>
      <c r="ECA686" s="47"/>
      <c r="ECB686" s="47"/>
      <c r="ECC686" s="47"/>
      <c r="ECD686" s="48"/>
      <c r="ECE686" s="43"/>
      <c r="ECF686" s="44"/>
      <c r="ECG686" s="9"/>
      <c r="ECH686" s="49"/>
      <c r="ECI686" s="49"/>
      <c r="ECJ686" s="49"/>
      <c r="ECK686" s="50"/>
      <c r="ECL686" s="47"/>
      <c r="ECM686" s="47"/>
      <c r="ECN686" s="47"/>
      <c r="ECO686" s="48"/>
      <c r="ECP686" s="43"/>
      <c r="ECQ686" s="44"/>
      <c r="ECR686" s="9"/>
      <c r="ECS686" s="49"/>
      <c r="ECT686" s="49"/>
      <c r="ECU686" s="49"/>
      <c r="ECV686" s="50"/>
      <c r="ECW686" s="47"/>
      <c r="ECX686" s="47"/>
      <c r="ECY686" s="47"/>
      <c r="ECZ686" s="48"/>
      <c r="EDA686" s="43"/>
      <c r="EDB686" s="44"/>
      <c r="EDC686" s="9"/>
      <c r="EDD686" s="49"/>
      <c r="EDE686" s="49"/>
      <c r="EDF686" s="49"/>
      <c r="EDG686" s="50"/>
      <c r="EDH686" s="47"/>
      <c r="EDI686" s="47"/>
      <c r="EDJ686" s="47"/>
      <c r="EDK686" s="48"/>
      <c r="EDL686" s="43"/>
      <c r="EDM686" s="44"/>
      <c r="EDN686" s="9"/>
      <c r="EDO686" s="49"/>
      <c r="EDP686" s="49"/>
      <c r="EDQ686" s="49"/>
      <c r="EDR686" s="50"/>
      <c r="EDS686" s="47"/>
      <c r="EDT686" s="47"/>
      <c r="EDU686" s="47"/>
      <c r="EDV686" s="48"/>
      <c r="EDW686" s="43"/>
      <c r="EDX686" s="44"/>
      <c r="EDY686" s="9"/>
      <c r="EDZ686" s="49"/>
      <c r="EEA686" s="49"/>
      <c r="EEB686" s="49"/>
      <c r="EEC686" s="50"/>
      <c r="EED686" s="47"/>
      <c r="EEE686" s="47"/>
      <c r="EEF686" s="47"/>
      <c r="EEG686" s="48"/>
      <c r="EEH686" s="43"/>
      <c r="EEI686" s="44"/>
      <c r="EEJ686" s="9"/>
      <c r="EEK686" s="49"/>
      <c r="EEL686" s="49"/>
      <c r="EEM686" s="49"/>
      <c r="EEN686" s="50"/>
      <c r="EEO686" s="47"/>
      <c r="EEP686" s="47"/>
      <c r="EEQ686" s="47"/>
      <c r="EER686" s="48"/>
      <c r="EES686" s="43"/>
      <c r="EET686" s="44"/>
      <c r="EEU686" s="9"/>
      <c r="EEV686" s="49"/>
      <c r="EEW686" s="49"/>
      <c r="EEX686" s="49"/>
      <c r="EEY686" s="50"/>
      <c r="EEZ686" s="47"/>
      <c r="EFA686" s="47"/>
      <c r="EFB686" s="47"/>
      <c r="EFC686" s="48"/>
      <c r="EFD686" s="43"/>
      <c r="EFE686" s="44"/>
      <c r="EFF686" s="9"/>
      <c r="EFG686" s="49"/>
      <c r="EFH686" s="49"/>
      <c r="EFI686" s="49"/>
      <c r="EFJ686" s="50"/>
      <c r="EFK686" s="47"/>
      <c r="EFL686" s="47"/>
      <c r="EFM686" s="47"/>
      <c r="EFN686" s="48"/>
      <c r="EFO686" s="43"/>
      <c r="EFP686" s="44"/>
      <c r="EFQ686" s="9"/>
      <c r="EFR686" s="49"/>
      <c r="EFS686" s="49"/>
      <c r="EFT686" s="49"/>
      <c r="EFU686" s="50"/>
      <c r="EFV686" s="47"/>
      <c r="EFW686" s="47"/>
      <c r="EFX686" s="47"/>
      <c r="EFY686" s="48"/>
      <c r="EFZ686" s="43"/>
      <c r="EGA686" s="44"/>
      <c r="EGB686" s="9"/>
      <c r="EGC686" s="49"/>
      <c r="EGD686" s="49"/>
      <c r="EGE686" s="49"/>
      <c r="EGF686" s="50"/>
      <c r="EGG686" s="47"/>
      <c r="EGH686" s="47"/>
      <c r="EGI686" s="47"/>
      <c r="EGJ686" s="48"/>
      <c r="EGK686" s="43"/>
      <c r="EGL686" s="44"/>
      <c r="EGM686" s="9"/>
      <c r="EGN686" s="49"/>
      <c r="EGO686" s="49"/>
      <c r="EGP686" s="49"/>
      <c r="EGQ686" s="50"/>
      <c r="EGR686" s="47"/>
      <c r="EGS686" s="47"/>
      <c r="EGT686" s="47"/>
      <c r="EGU686" s="48"/>
      <c r="EGV686" s="43"/>
      <c r="EGW686" s="44"/>
      <c r="EGX686" s="9"/>
      <c r="EGY686" s="49"/>
      <c r="EGZ686" s="49"/>
      <c r="EHA686" s="49"/>
      <c r="EHB686" s="50"/>
      <c r="EHC686" s="47"/>
      <c r="EHD686" s="47"/>
      <c r="EHE686" s="47"/>
      <c r="EHF686" s="48"/>
      <c r="EHG686" s="43"/>
      <c r="EHH686" s="44"/>
      <c r="EHI686" s="9"/>
      <c r="EHJ686" s="49"/>
      <c r="EHK686" s="49"/>
      <c r="EHL686" s="49"/>
      <c r="EHM686" s="50"/>
      <c r="EHN686" s="47"/>
      <c r="EHO686" s="47"/>
      <c r="EHP686" s="47"/>
      <c r="EHQ686" s="48"/>
      <c r="EHR686" s="43"/>
      <c r="EHS686" s="44"/>
      <c r="EHT686" s="9"/>
      <c r="EHU686" s="49"/>
      <c r="EHV686" s="49"/>
      <c r="EHW686" s="49"/>
      <c r="EHX686" s="50"/>
      <c r="EHY686" s="47"/>
      <c r="EHZ686" s="47"/>
      <c r="EIA686" s="47"/>
      <c r="EIB686" s="48"/>
      <c r="EIC686" s="43"/>
      <c r="EID686" s="44"/>
      <c r="EIE686" s="9"/>
      <c r="EIF686" s="49"/>
      <c r="EIG686" s="49"/>
      <c r="EIH686" s="49"/>
      <c r="EII686" s="50"/>
      <c r="EIJ686" s="47"/>
      <c r="EIK686" s="47"/>
      <c r="EIL686" s="47"/>
      <c r="EIM686" s="48"/>
      <c r="EIN686" s="43"/>
      <c r="EIO686" s="44"/>
      <c r="EIP686" s="9"/>
      <c r="EIQ686" s="49"/>
      <c r="EIR686" s="49"/>
      <c r="EIS686" s="49"/>
      <c r="EIT686" s="50"/>
      <c r="EIU686" s="47"/>
      <c r="EIV686" s="47"/>
      <c r="EIW686" s="47"/>
      <c r="EIX686" s="48"/>
      <c r="EIY686" s="43"/>
      <c r="EIZ686" s="44"/>
      <c r="EJA686" s="9"/>
      <c r="EJB686" s="49"/>
      <c r="EJC686" s="49"/>
      <c r="EJD686" s="49"/>
      <c r="EJE686" s="50"/>
      <c r="EJF686" s="47"/>
      <c r="EJG686" s="47"/>
      <c r="EJH686" s="47"/>
      <c r="EJI686" s="48"/>
      <c r="EJJ686" s="43"/>
      <c r="EJK686" s="44"/>
      <c r="EJL686" s="9"/>
      <c r="EJM686" s="49"/>
      <c r="EJN686" s="49"/>
      <c r="EJO686" s="49"/>
      <c r="EJP686" s="50"/>
      <c r="EJQ686" s="47"/>
      <c r="EJR686" s="47"/>
      <c r="EJS686" s="47"/>
      <c r="EJT686" s="48"/>
      <c r="EJU686" s="43"/>
      <c r="EJV686" s="44"/>
      <c r="EJW686" s="9"/>
      <c r="EJX686" s="49"/>
      <c r="EJY686" s="49"/>
      <c r="EJZ686" s="49"/>
      <c r="EKA686" s="50"/>
      <c r="EKB686" s="47"/>
      <c r="EKC686" s="47"/>
      <c r="EKD686" s="47"/>
      <c r="EKE686" s="48"/>
      <c r="EKF686" s="43"/>
      <c r="EKG686" s="44"/>
      <c r="EKH686" s="9"/>
      <c r="EKI686" s="49"/>
      <c r="EKJ686" s="49"/>
      <c r="EKK686" s="49"/>
      <c r="EKL686" s="50"/>
      <c r="EKM686" s="47"/>
      <c r="EKN686" s="47"/>
      <c r="EKO686" s="47"/>
      <c r="EKP686" s="48"/>
      <c r="EKQ686" s="43"/>
      <c r="EKR686" s="44"/>
      <c r="EKS686" s="9"/>
      <c r="EKT686" s="49"/>
      <c r="EKU686" s="49"/>
      <c r="EKV686" s="49"/>
      <c r="EKW686" s="50"/>
      <c r="EKX686" s="47"/>
      <c r="EKY686" s="47"/>
      <c r="EKZ686" s="47"/>
      <c r="ELA686" s="48"/>
      <c r="ELB686" s="43"/>
      <c r="ELC686" s="44"/>
      <c r="ELD686" s="9"/>
      <c r="ELE686" s="49"/>
      <c r="ELF686" s="49"/>
      <c r="ELG686" s="49"/>
      <c r="ELH686" s="50"/>
      <c r="ELI686" s="47"/>
      <c r="ELJ686" s="47"/>
      <c r="ELK686" s="47"/>
      <c r="ELL686" s="48"/>
      <c r="ELM686" s="43"/>
      <c r="ELN686" s="44"/>
      <c r="ELO686" s="9"/>
      <c r="ELP686" s="49"/>
      <c r="ELQ686" s="49"/>
      <c r="ELR686" s="49"/>
      <c r="ELS686" s="50"/>
      <c r="ELT686" s="47"/>
      <c r="ELU686" s="47"/>
      <c r="ELV686" s="47"/>
      <c r="ELW686" s="48"/>
      <c r="ELX686" s="43"/>
      <c r="ELY686" s="44"/>
      <c r="ELZ686" s="9"/>
      <c r="EMA686" s="49"/>
      <c r="EMB686" s="49"/>
      <c r="EMC686" s="49"/>
      <c r="EMD686" s="50"/>
      <c r="EME686" s="47"/>
      <c r="EMF686" s="47"/>
      <c r="EMG686" s="47"/>
      <c r="EMH686" s="48"/>
      <c r="EMI686" s="43"/>
      <c r="EMJ686" s="44"/>
      <c r="EMK686" s="9"/>
      <c r="EML686" s="49"/>
      <c r="EMM686" s="49"/>
      <c r="EMN686" s="49"/>
      <c r="EMO686" s="50"/>
      <c r="EMP686" s="47"/>
      <c r="EMQ686" s="47"/>
      <c r="EMR686" s="47"/>
      <c r="EMS686" s="48"/>
      <c r="EMT686" s="43"/>
      <c r="EMU686" s="44"/>
      <c r="EMV686" s="9"/>
      <c r="EMW686" s="49"/>
      <c r="EMX686" s="49"/>
      <c r="EMY686" s="49"/>
      <c r="EMZ686" s="50"/>
      <c r="ENA686" s="47"/>
      <c r="ENB686" s="47"/>
      <c r="ENC686" s="47"/>
      <c r="END686" s="48"/>
      <c r="ENE686" s="43"/>
      <c r="ENF686" s="44"/>
      <c r="ENG686" s="9"/>
      <c r="ENH686" s="49"/>
      <c r="ENI686" s="49"/>
      <c r="ENJ686" s="49"/>
      <c r="ENK686" s="50"/>
      <c r="ENL686" s="47"/>
      <c r="ENM686" s="47"/>
      <c r="ENN686" s="47"/>
      <c r="ENO686" s="48"/>
      <c r="ENP686" s="43"/>
      <c r="ENQ686" s="44"/>
      <c r="ENR686" s="9"/>
      <c r="ENS686" s="49"/>
      <c r="ENT686" s="49"/>
      <c r="ENU686" s="49"/>
      <c r="ENV686" s="50"/>
      <c r="ENW686" s="47"/>
      <c r="ENX686" s="47"/>
      <c r="ENY686" s="47"/>
      <c r="ENZ686" s="48"/>
      <c r="EOA686" s="43"/>
      <c r="EOB686" s="44"/>
      <c r="EOC686" s="9"/>
      <c r="EOD686" s="49"/>
      <c r="EOE686" s="49"/>
      <c r="EOF686" s="49"/>
      <c r="EOG686" s="50"/>
      <c r="EOH686" s="47"/>
      <c r="EOI686" s="47"/>
      <c r="EOJ686" s="47"/>
      <c r="EOK686" s="48"/>
      <c r="EOL686" s="43"/>
      <c r="EOM686" s="44"/>
      <c r="EON686" s="9"/>
      <c r="EOO686" s="49"/>
      <c r="EOP686" s="49"/>
      <c r="EOQ686" s="49"/>
      <c r="EOR686" s="50"/>
      <c r="EOS686" s="47"/>
      <c r="EOT686" s="47"/>
      <c r="EOU686" s="47"/>
      <c r="EOV686" s="48"/>
      <c r="EOW686" s="43"/>
      <c r="EOX686" s="44"/>
      <c r="EOY686" s="9"/>
      <c r="EOZ686" s="49"/>
      <c r="EPA686" s="49"/>
      <c r="EPB686" s="49"/>
      <c r="EPC686" s="50"/>
      <c r="EPD686" s="47"/>
      <c r="EPE686" s="47"/>
      <c r="EPF686" s="47"/>
      <c r="EPG686" s="48"/>
      <c r="EPH686" s="43"/>
      <c r="EPI686" s="44"/>
      <c r="EPJ686" s="9"/>
      <c r="EPK686" s="49"/>
      <c r="EPL686" s="49"/>
      <c r="EPM686" s="49"/>
      <c r="EPN686" s="50"/>
      <c r="EPO686" s="47"/>
      <c r="EPP686" s="47"/>
      <c r="EPQ686" s="47"/>
      <c r="EPR686" s="48"/>
      <c r="EPS686" s="43"/>
      <c r="EPT686" s="44"/>
      <c r="EPU686" s="9"/>
      <c r="EPV686" s="49"/>
      <c r="EPW686" s="49"/>
      <c r="EPX686" s="49"/>
      <c r="EPY686" s="50"/>
      <c r="EPZ686" s="47"/>
      <c r="EQA686" s="47"/>
      <c r="EQB686" s="47"/>
      <c r="EQC686" s="48"/>
      <c r="EQD686" s="43"/>
      <c r="EQE686" s="44"/>
      <c r="EQF686" s="9"/>
      <c r="EQG686" s="49"/>
      <c r="EQH686" s="49"/>
      <c r="EQI686" s="49"/>
      <c r="EQJ686" s="50"/>
      <c r="EQK686" s="47"/>
      <c r="EQL686" s="47"/>
      <c r="EQM686" s="47"/>
      <c r="EQN686" s="48"/>
      <c r="EQO686" s="43"/>
      <c r="EQP686" s="44"/>
      <c r="EQQ686" s="9"/>
      <c r="EQR686" s="49"/>
      <c r="EQS686" s="49"/>
      <c r="EQT686" s="49"/>
      <c r="EQU686" s="50"/>
      <c r="EQV686" s="47"/>
      <c r="EQW686" s="47"/>
      <c r="EQX686" s="47"/>
      <c r="EQY686" s="48"/>
      <c r="EQZ686" s="43"/>
      <c r="ERA686" s="44"/>
      <c r="ERB686" s="9"/>
      <c r="ERC686" s="49"/>
      <c r="ERD686" s="49"/>
      <c r="ERE686" s="49"/>
      <c r="ERF686" s="50"/>
      <c r="ERG686" s="47"/>
      <c r="ERH686" s="47"/>
      <c r="ERI686" s="47"/>
      <c r="ERJ686" s="48"/>
      <c r="ERK686" s="43"/>
      <c r="ERL686" s="44"/>
      <c r="ERM686" s="9"/>
      <c r="ERN686" s="49"/>
      <c r="ERO686" s="49"/>
      <c r="ERP686" s="49"/>
      <c r="ERQ686" s="50"/>
      <c r="ERR686" s="47"/>
      <c r="ERS686" s="47"/>
      <c r="ERT686" s="47"/>
      <c r="ERU686" s="48"/>
      <c r="ERV686" s="43"/>
      <c r="ERW686" s="44"/>
      <c r="ERX686" s="9"/>
      <c r="ERY686" s="49"/>
      <c r="ERZ686" s="49"/>
      <c r="ESA686" s="49"/>
      <c r="ESB686" s="50"/>
      <c r="ESC686" s="47"/>
      <c r="ESD686" s="47"/>
      <c r="ESE686" s="47"/>
      <c r="ESF686" s="48"/>
      <c r="ESG686" s="43"/>
      <c r="ESH686" s="44"/>
      <c r="ESI686" s="9"/>
      <c r="ESJ686" s="49"/>
      <c r="ESK686" s="49"/>
      <c r="ESL686" s="49"/>
      <c r="ESM686" s="50"/>
      <c r="ESN686" s="47"/>
      <c r="ESO686" s="47"/>
      <c r="ESP686" s="47"/>
      <c r="ESQ686" s="48"/>
      <c r="ESR686" s="43"/>
      <c r="ESS686" s="44"/>
      <c r="EST686" s="9"/>
      <c r="ESU686" s="49"/>
      <c r="ESV686" s="49"/>
      <c r="ESW686" s="49"/>
      <c r="ESX686" s="50"/>
      <c r="ESY686" s="47"/>
      <c r="ESZ686" s="47"/>
      <c r="ETA686" s="47"/>
      <c r="ETB686" s="48"/>
      <c r="ETC686" s="43"/>
      <c r="ETD686" s="44"/>
      <c r="ETE686" s="9"/>
      <c r="ETF686" s="49"/>
      <c r="ETG686" s="49"/>
      <c r="ETH686" s="49"/>
      <c r="ETI686" s="50"/>
      <c r="ETJ686" s="47"/>
      <c r="ETK686" s="47"/>
      <c r="ETL686" s="47"/>
      <c r="ETM686" s="48"/>
      <c r="ETN686" s="43"/>
      <c r="ETO686" s="44"/>
      <c r="ETP686" s="9"/>
      <c r="ETQ686" s="49"/>
      <c r="ETR686" s="49"/>
      <c r="ETS686" s="49"/>
      <c r="ETT686" s="50"/>
      <c r="ETU686" s="47"/>
      <c r="ETV686" s="47"/>
      <c r="ETW686" s="47"/>
      <c r="ETX686" s="48"/>
      <c r="ETY686" s="43"/>
      <c r="ETZ686" s="44"/>
      <c r="EUA686" s="9"/>
      <c r="EUB686" s="49"/>
      <c r="EUC686" s="49"/>
      <c r="EUD686" s="49"/>
      <c r="EUE686" s="50"/>
      <c r="EUF686" s="47"/>
      <c r="EUG686" s="47"/>
      <c r="EUH686" s="47"/>
      <c r="EUI686" s="48"/>
      <c r="EUJ686" s="43"/>
      <c r="EUK686" s="44"/>
      <c r="EUL686" s="9"/>
      <c r="EUM686" s="49"/>
      <c r="EUN686" s="49"/>
      <c r="EUO686" s="49"/>
      <c r="EUP686" s="50"/>
      <c r="EUQ686" s="47"/>
      <c r="EUR686" s="47"/>
      <c r="EUS686" s="47"/>
      <c r="EUT686" s="48"/>
      <c r="EUU686" s="43"/>
      <c r="EUV686" s="44"/>
      <c r="EUW686" s="9"/>
      <c r="EUX686" s="49"/>
      <c r="EUY686" s="49"/>
      <c r="EUZ686" s="49"/>
      <c r="EVA686" s="50"/>
      <c r="EVB686" s="47"/>
      <c r="EVC686" s="47"/>
      <c r="EVD686" s="47"/>
      <c r="EVE686" s="48"/>
      <c r="EVF686" s="43"/>
      <c r="EVG686" s="44"/>
      <c r="EVH686" s="9"/>
      <c r="EVI686" s="49"/>
      <c r="EVJ686" s="49"/>
      <c r="EVK686" s="49"/>
      <c r="EVL686" s="50"/>
      <c r="EVM686" s="47"/>
      <c r="EVN686" s="47"/>
      <c r="EVO686" s="47"/>
      <c r="EVP686" s="48"/>
      <c r="EVQ686" s="43"/>
      <c r="EVR686" s="44"/>
      <c r="EVS686" s="9"/>
      <c r="EVT686" s="49"/>
      <c r="EVU686" s="49"/>
      <c r="EVV686" s="49"/>
      <c r="EVW686" s="50"/>
      <c r="EVX686" s="47"/>
      <c r="EVY686" s="47"/>
      <c r="EVZ686" s="47"/>
      <c r="EWA686" s="48"/>
      <c r="EWB686" s="43"/>
      <c r="EWC686" s="44"/>
      <c r="EWD686" s="9"/>
      <c r="EWE686" s="49"/>
      <c r="EWF686" s="49"/>
      <c r="EWG686" s="49"/>
      <c r="EWH686" s="50"/>
      <c r="EWI686" s="47"/>
      <c r="EWJ686" s="47"/>
      <c r="EWK686" s="47"/>
      <c r="EWL686" s="48"/>
      <c r="EWM686" s="43"/>
      <c r="EWN686" s="44"/>
      <c r="EWO686" s="9"/>
      <c r="EWP686" s="49"/>
      <c r="EWQ686" s="49"/>
      <c r="EWR686" s="49"/>
      <c r="EWS686" s="50"/>
      <c r="EWT686" s="47"/>
      <c r="EWU686" s="47"/>
      <c r="EWV686" s="47"/>
      <c r="EWW686" s="48"/>
      <c r="EWX686" s="43"/>
      <c r="EWY686" s="44"/>
      <c r="EWZ686" s="9"/>
      <c r="EXA686" s="49"/>
      <c r="EXB686" s="49"/>
      <c r="EXC686" s="49"/>
      <c r="EXD686" s="50"/>
      <c r="EXE686" s="47"/>
      <c r="EXF686" s="47"/>
      <c r="EXG686" s="47"/>
      <c r="EXH686" s="48"/>
      <c r="EXI686" s="43"/>
      <c r="EXJ686" s="44"/>
      <c r="EXK686" s="9"/>
      <c r="EXL686" s="49"/>
      <c r="EXM686" s="49"/>
      <c r="EXN686" s="49"/>
      <c r="EXO686" s="50"/>
      <c r="EXP686" s="47"/>
      <c r="EXQ686" s="47"/>
      <c r="EXR686" s="47"/>
      <c r="EXS686" s="48"/>
      <c r="EXT686" s="43"/>
      <c r="EXU686" s="44"/>
      <c r="EXV686" s="9"/>
      <c r="EXW686" s="49"/>
      <c r="EXX686" s="49"/>
      <c r="EXY686" s="49"/>
      <c r="EXZ686" s="50"/>
      <c r="EYA686" s="47"/>
      <c r="EYB686" s="47"/>
      <c r="EYC686" s="47"/>
      <c r="EYD686" s="48"/>
      <c r="EYE686" s="43"/>
      <c r="EYF686" s="44"/>
      <c r="EYG686" s="9"/>
      <c r="EYH686" s="49"/>
      <c r="EYI686" s="49"/>
      <c r="EYJ686" s="49"/>
      <c r="EYK686" s="50"/>
      <c r="EYL686" s="47"/>
      <c r="EYM686" s="47"/>
      <c r="EYN686" s="47"/>
      <c r="EYO686" s="48"/>
      <c r="EYP686" s="43"/>
      <c r="EYQ686" s="44"/>
      <c r="EYR686" s="9"/>
      <c r="EYS686" s="49"/>
      <c r="EYT686" s="49"/>
      <c r="EYU686" s="49"/>
      <c r="EYV686" s="50"/>
      <c r="EYW686" s="47"/>
      <c r="EYX686" s="47"/>
      <c r="EYY686" s="47"/>
      <c r="EYZ686" s="48"/>
      <c r="EZA686" s="43"/>
      <c r="EZB686" s="44"/>
      <c r="EZC686" s="9"/>
      <c r="EZD686" s="49"/>
      <c r="EZE686" s="49"/>
      <c r="EZF686" s="49"/>
      <c r="EZG686" s="50"/>
      <c r="EZH686" s="47"/>
      <c r="EZI686" s="47"/>
      <c r="EZJ686" s="47"/>
      <c r="EZK686" s="48"/>
      <c r="EZL686" s="43"/>
      <c r="EZM686" s="44"/>
      <c r="EZN686" s="9"/>
      <c r="EZO686" s="49"/>
      <c r="EZP686" s="49"/>
      <c r="EZQ686" s="49"/>
      <c r="EZR686" s="50"/>
      <c r="EZS686" s="47"/>
      <c r="EZT686" s="47"/>
      <c r="EZU686" s="47"/>
      <c r="EZV686" s="48"/>
      <c r="EZW686" s="43"/>
      <c r="EZX686" s="44"/>
      <c r="EZY686" s="9"/>
      <c r="EZZ686" s="49"/>
      <c r="FAA686" s="49"/>
      <c r="FAB686" s="49"/>
      <c r="FAC686" s="50"/>
      <c r="FAD686" s="47"/>
      <c r="FAE686" s="47"/>
      <c r="FAF686" s="47"/>
      <c r="FAG686" s="48"/>
      <c r="FAH686" s="43"/>
      <c r="FAI686" s="44"/>
      <c r="FAJ686" s="9"/>
      <c r="FAK686" s="49"/>
      <c r="FAL686" s="49"/>
      <c r="FAM686" s="49"/>
      <c r="FAN686" s="50"/>
      <c r="FAO686" s="47"/>
      <c r="FAP686" s="47"/>
      <c r="FAQ686" s="47"/>
      <c r="FAR686" s="48"/>
      <c r="FAS686" s="43"/>
      <c r="FAT686" s="44"/>
      <c r="FAU686" s="9"/>
      <c r="FAV686" s="49"/>
      <c r="FAW686" s="49"/>
      <c r="FAX686" s="49"/>
      <c r="FAY686" s="50"/>
      <c r="FAZ686" s="47"/>
      <c r="FBA686" s="47"/>
      <c r="FBB686" s="47"/>
      <c r="FBC686" s="48"/>
      <c r="FBD686" s="43"/>
      <c r="FBE686" s="44"/>
      <c r="FBF686" s="9"/>
      <c r="FBG686" s="49"/>
      <c r="FBH686" s="49"/>
      <c r="FBI686" s="49"/>
      <c r="FBJ686" s="50"/>
      <c r="FBK686" s="47"/>
      <c r="FBL686" s="47"/>
      <c r="FBM686" s="47"/>
      <c r="FBN686" s="48"/>
      <c r="FBO686" s="43"/>
      <c r="FBP686" s="44"/>
      <c r="FBQ686" s="9"/>
      <c r="FBR686" s="49"/>
      <c r="FBS686" s="49"/>
      <c r="FBT686" s="49"/>
      <c r="FBU686" s="50"/>
      <c r="FBV686" s="47"/>
      <c r="FBW686" s="47"/>
      <c r="FBX686" s="47"/>
      <c r="FBY686" s="48"/>
      <c r="FBZ686" s="43"/>
      <c r="FCA686" s="44"/>
      <c r="FCB686" s="9"/>
      <c r="FCC686" s="49"/>
      <c r="FCD686" s="49"/>
      <c r="FCE686" s="49"/>
      <c r="FCF686" s="50"/>
      <c r="FCG686" s="47"/>
      <c r="FCH686" s="47"/>
      <c r="FCI686" s="47"/>
      <c r="FCJ686" s="48"/>
      <c r="FCK686" s="43"/>
      <c r="FCL686" s="44"/>
      <c r="FCM686" s="9"/>
      <c r="FCN686" s="49"/>
      <c r="FCO686" s="49"/>
      <c r="FCP686" s="49"/>
      <c r="FCQ686" s="50"/>
      <c r="FCR686" s="47"/>
      <c r="FCS686" s="47"/>
      <c r="FCT686" s="47"/>
      <c r="FCU686" s="48"/>
      <c r="FCV686" s="43"/>
      <c r="FCW686" s="44"/>
      <c r="FCX686" s="9"/>
      <c r="FCY686" s="49"/>
      <c r="FCZ686" s="49"/>
      <c r="FDA686" s="49"/>
      <c r="FDB686" s="50"/>
      <c r="FDC686" s="47"/>
      <c r="FDD686" s="47"/>
      <c r="FDE686" s="47"/>
      <c r="FDF686" s="48"/>
      <c r="FDG686" s="43"/>
      <c r="FDH686" s="44"/>
      <c r="FDI686" s="9"/>
      <c r="FDJ686" s="49"/>
      <c r="FDK686" s="49"/>
      <c r="FDL686" s="49"/>
      <c r="FDM686" s="50"/>
      <c r="FDN686" s="47"/>
      <c r="FDO686" s="47"/>
      <c r="FDP686" s="47"/>
      <c r="FDQ686" s="48"/>
      <c r="FDR686" s="43"/>
      <c r="FDS686" s="44"/>
      <c r="FDT686" s="9"/>
      <c r="FDU686" s="49"/>
      <c r="FDV686" s="49"/>
      <c r="FDW686" s="49"/>
      <c r="FDX686" s="50"/>
      <c r="FDY686" s="47"/>
      <c r="FDZ686" s="47"/>
      <c r="FEA686" s="47"/>
      <c r="FEB686" s="48"/>
      <c r="FEC686" s="43"/>
      <c r="FED686" s="44"/>
      <c r="FEE686" s="9"/>
      <c r="FEF686" s="49"/>
      <c r="FEG686" s="49"/>
      <c r="FEH686" s="49"/>
      <c r="FEI686" s="50"/>
      <c r="FEJ686" s="47"/>
      <c r="FEK686" s="47"/>
      <c r="FEL686" s="47"/>
      <c r="FEM686" s="48"/>
      <c r="FEN686" s="43"/>
      <c r="FEO686" s="44"/>
      <c r="FEP686" s="9"/>
      <c r="FEQ686" s="49"/>
      <c r="FER686" s="49"/>
      <c r="FES686" s="49"/>
      <c r="FET686" s="50"/>
      <c r="FEU686" s="47"/>
      <c r="FEV686" s="47"/>
      <c r="FEW686" s="47"/>
      <c r="FEX686" s="48"/>
      <c r="FEY686" s="43"/>
      <c r="FEZ686" s="44"/>
      <c r="FFA686" s="9"/>
      <c r="FFB686" s="49"/>
      <c r="FFC686" s="49"/>
      <c r="FFD686" s="49"/>
      <c r="FFE686" s="50"/>
      <c r="FFF686" s="47"/>
      <c r="FFG686" s="47"/>
      <c r="FFH686" s="47"/>
      <c r="FFI686" s="48"/>
      <c r="FFJ686" s="43"/>
      <c r="FFK686" s="44"/>
      <c r="FFL686" s="9"/>
      <c r="FFM686" s="49"/>
      <c r="FFN686" s="49"/>
      <c r="FFO686" s="49"/>
      <c r="FFP686" s="50"/>
      <c r="FFQ686" s="47"/>
      <c r="FFR686" s="47"/>
      <c r="FFS686" s="47"/>
      <c r="FFT686" s="48"/>
      <c r="FFU686" s="43"/>
      <c r="FFV686" s="44"/>
      <c r="FFW686" s="9"/>
      <c r="FFX686" s="49"/>
      <c r="FFY686" s="49"/>
      <c r="FFZ686" s="49"/>
      <c r="FGA686" s="50"/>
      <c r="FGB686" s="47"/>
      <c r="FGC686" s="47"/>
      <c r="FGD686" s="47"/>
      <c r="FGE686" s="48"/>
      <c r="FGF686" s="43"/>
      <c r="FGG686" s="44"/>
      <c r="FGH686" s="9"/>
      <c r="FGI686" s="49"/>
      <c r="FGJ686" s="49"/>
      <c r="FGK686" s="49"/>
      <c r="FGL686" s="50"/>
      <c r="FGM686" s="47"/>
      <c r="FGN686" s="47"/>
      <c r="FGO686" s="47"/>
      <c r="FGP686" s="48"/>
      <c r="FGQ686" s="43"/>
      <c r="FGR686" s="44"/>
      <c r="FGS686" s="9"/>
      <c r="FGT686" s="49"/>
      <c r="FGU686" s="49"/>
      <c r="FGV686" s="49"/>
      <c r="FGW686" s="50"/>
      <c r="FGX686" s="47"/>
      <c r="FGY686" s="47"/>
      <c r="FGZ686" s="47"/>
      <c r="FHA686" s="48"/>
      <c r="FHB686" s="43"/>
      <c r="FHC686" s="44"/>
      <c r="FHD686" s="9"/>
      <c r="FHE686" s="49"/>
      <c r="FHF686" s="49"/>
      <c r="FHG686" s="49"/>
      <c r="FHH686" s="50"/>
      <c r="FHI686" s="47"/>
      <c r="FHJ686" s="47"/>
      <c r="FHK686" s="47"/>
      <c r="FHL686" s="48"/>
      <c r="FHM686" s="43"/>
      <c r="FHN686" s="44"/>
      <c r="FHO686" s="9"/>
      <c r="FHP686" s="49"/>
      <c r="FHQ686" s="49"/>
      <c r="FHR686" s="49"/>
      <c r="FHS686" s="50"/>
      <c r="FHT686" s="47"/>
      <c r="FHU686" s="47"/>
      <c r="FHV686" s="47"/>
      <c r="FHW686" s="48"/>
      <c r="FHX686" s="43"/>
      <c r="FHY686" s="44"/>
      <c r="FHZ686" s="9"/>
      <c r="FIA686" s="49"/>
      <c r="FIB686" s="49"/>
      <c r="FIC686" s="49"/>
      <c r="FID686" s="50"/>
      <c r="FIE686" s="47"/>
      <c r="FIF686" s="47"/>
      <c r="FIG686" s="47"/>
      <c r="FIH686" s="48"/>
      <c r="FII686" s="43"/>
      <c r="FIJ686" s="44"/>
      <c r="FIK686" s="9"/>
      <c r="FIL686" s="49"/>
      <c r="FIM686" s="49"/>
      <c r="FIN686" s="49"/>
      <c r="FIO686" s="50"/>
      <c r="FIP686" s="47"/>
      <c r="FIQ686" s="47"/>
      <c r="FIR686" s="47"/>
      <c r="FIS686" s="48"/>
      <c r="FIT686" s="43"/>
      <c r="FIU686" s="44"/>
      <c r="FIV686" s="9"/>
      <c r="FIW686" s="49"/>
      <c r="FIX686" s="49"/>
      <c r="FIY686" s="49"/>
      <c r="FIZ686" s="50"/>
      <c r="FJA686" s="47"/>
      <c r="FJB686" s="47"/>
      <c r="FJC686" s="47"/>
      <c r="FJD686" s="48"/>
      <c r="FJE686" s="43"/>
      <c r="FJF686" s="44"/>
      <c r="FJG686" s="9"/>
      <c r="FJH686" s="49"/>
      <c r="FJI686" s="49"/>
      <c r="FJJ686" s="49"/>
      <c r="FJK686" s="50"/>
      <c r="FJL686" s="47"/>
      <c r="FJM686" s="47"/>
      <c r="FJN686" s="47"/>
      <c r="FJO686" s="48"/>
      <c r="FJP686" s="43"/>
      <c r="FJQ686" s="44"/>
      <c r="FJR686" s="9"/>
      <c r="FJS686" s="49"/>
      <c r="FJT686" s="49"/>
      <c r="FJU686" s="49"/>
      <c r="FJV686" s="50"/>
      <c r="FJW686" s="47"/>
      <c r="FJX686" s="47"/>
      <c r="FJY686" s="47"/>
      <c r="FJZ686" s="48"/>
      <c r="FKA686" s="43"/>
      <c r="FKB686" s="44"/>
      <c r="FKC686" s="9"/>
      <c r="FKD686" s="49"/>
      <c r="FKE686" s="49"/>
      <c r="FKF686" s="49"/>
      <c r="FKG686" s="50"/>
      <c r="FKH686" s="47"/>
      <c r="FKI686" s="47"/>
      <c r="FKJ686" s="47"/>
      <c r="FKK686" s="48"/>
      <c r="FKL686" s="43"/>
      <c r="FKM686" s="44"/>
      <c r="FKN686" s="9"/>
      <c r="FKO686" s="49"/>
      <c r="FKP686" s="49"/>
      <c r="FKQ686" s="49"/>
      <c r="FKR686" s="50"/>
      <c r="FKS686" s="47"/>
      <c r="FKT686" s="47"/>
      <c r="FKU686" s="47"/>
      <c r="FKV686" s="48"/>
      <c r="FKW686" s="43"/>
      <c r="FKX686" s="44"/>
      <c r="FKY686" s="9"/>
      <c r="FKZ686" s="49"/>
      <c r="FLA686" s="49"/>
      <c r="FLB686" s="49"/>
      <c r="FLC686" s="50"/>
      <c r="FLD686" s="47"/>
      <c r="FLE686" s="47"/>
      <c r="FLF686" s="47"/>
      <c r="FLG686" s="48"/>
      <c r="FLH686" s="43"/>
      <c r="FLI686" s="44"/>
      <c r="FLJ686" s="9"/>
      <c r="FLK686" s="49"/>
      <c r="FLL686" s="49"/>
      <c r="FLM686" s="49"/>
      <c r="FLN686" s="50"/>
      <c r="FLO686" s="47"/>
      <c r="FLP686" s="47"/>
      <c r="FLQ686" s="47"/>
      <c r="FLR686" s="48"/>
      <c r="FLS686" s="43"/>
      <c r="FLT686" s="44"/>
      <c r="FLU686" s="9"/>
      <c r="FLV686" s="49"/>
      <c r="FLW686" s="49"/>
      <c r="FLX686" s="49"/>
      <c r="FLY686" s="50"/>
      <c r="FLZ686" s="47"/>
      <c r="FMA686" s="47"/>
      <c r="FMB686" s="47"/>
      <c r="FMC686" s="48"/>
      <c r="FMD686" s="43"/>
      <c r="FME686" s="44"/>
      <c r="FMF686" s="9"/>
      <c r="FMG686" s="49"/>
      <c r="FMH686" s="49"/>
      <c r="FMI686" s="49"/>
      <c r="FMJ686" s="50"/>
      <c r="FMK686" s="47"/>
      <c r="FML686" s="47"/>
      <c r="FMM686" s="47"/>
      <c r="FMN686" s="48"/>
      <c r="FMO686" s="43"/>
      <c r="FMP686" s="44"/>
      <c r="FMQ686" s="9"/>
      <c r="FMR686" s="49"/>
      <c r="FMS686" s="49"/>
      <c r="FMT686" s="49"/>
      <c r="FMU686" s="50"/>
      <c r="FMV686" s="47"/>
      <c r="FMW686" s="47"/>
      <c r="FMX686" s="47"/>
      <c r="FMY686" s="48"/>
      <c r="FMZ686" s="43"/>
      <c r="FNA686" s="44"/>
      <c r="FNB686" s="9"/>
      <c r="FNC686" s="49"/>
      <c r="FND686" s="49"/>
      <c r="FNE686" s="49"/>
      <c r="FNF686" s="50"/>
      <c r="FNG686" s="47"/>
      <c r="FNH686" s="47"/>
      <c r="FNI686" s="47"/>
      <c r="FNJ686" s="48"/>
      <c r="FNK686" s="43"/>
      <c r="FNL686" s="44"/>
      <c r="FNM686" s="9"/>
      <c r="FNN686" s="49"/>
      <c r="FNO686" s="49"/>
      <c r="FNP686" s="49"/>
      <c r="FNQ686" s="50"/>
      <c r="FNR686" s="47"/>
      <c r="FNS686" s="47"/>
      <c r="FNT686" s="47"/>
      <c r="FNU686" s="48"/>
      <c r="FNV686" s="43"/>
      <c r="FNW686" s="44"/>
      <c r="FNX686" s="9"/>
      <c r="FNY686" s="49"/>
      <c r="FNZ686" s="49"/>
      <c r="FOA686" s="49"/>
      <c r="FOB686" s="50"/>
      <c r="FOC686" s="47"/>
      <c r="FOD686" s="47"/>
      <c r="FOE686" s="47"/>
      <c r="FOF686" s="48"/>
      <c r="FOG686" s="43"/>
      <c r="FOH686" s="44"/>
      <c r="FOI686" s="9"/>
      <c r="FOJ686" s="49"/>
      <c r="FOK686" s="49"/>
      <c r="FOL686" s="49"/>
      <c r="FOM686" s="50"/>
      <c r="FON686" s="47"/>
      <c r="FOO686" s="47"/>
      <c r="FOP686" s="47"/>
      <c r="FOQ686" s="48"/>
      <c r="FOR686" s="43"/>
      <c r="FOS686" s="44"/>
      <c r="FOT686" s="9"/>
      <c r="FOU686" s="49"/>
      <c r="FOV686" s="49"/>
      <c r="FOW686" s="49"/>
      <c r="FOX686" s="50"/>
      <c r="FOY686" s="47"/>
      <c r="FOZ686" s="47"/>
      <c r="FPA686" s="47"/>
      <c r="FPB686" s="48"/>
      <c r="FPC686" s="43"/>
      <c r="FPD686" s="44"/>
      <c r="FPE686" s="9"/>
      <c r="FPF686" s="49"/>
      <c r="FPG686" s="49"/>
      <c r="FPH686" s="49"/>
      <c r="FPI686" s="50"/>
      <c r="FPJ686" s="47"/>
      <c r="FPK686" s="47"/>
      <c r="FPL686" s="47"/>
      <c r="FPM686" s="48"/>
      <c r="FPN686" s="43"/>
      <c r="FPO686" s="44"/>
      <c r="FPP686" s="9"/>
      <c r="FPQ686" s="49"/>
      <c r="FPR686" s="49"/>
      <c r="FPS686" s="49"/>
      <c r="FPT686" s="50"/>
      <c r="FPU686" s="47"/>
      <c r="FPV686" s="47"/>
      <c r="FPW686" s="47"/>
      <c r="FPX686" s="48"/>
      <c r="FPY686" s="43"/>
      <c r="FPZ686" s="44"/>
      <c r="FQA686" s="9"/>
      <c r="FQB686" s="49"/>
      <c r="FQC686" s="49"/>
      <c r="FQD686" s="49"/>
      <c r="FQE686" s="50"/>
      <c r="FQF686" s="47"/>
      <c r="FQG686" s="47"/>
      <c r="FQH686" s="47"/>
      <c r="FQI686" s="48"/>
      <c r="FQJ686" s="43"/>
      <c r="FQK686" s="44"/>
      <c r="FQL686" s="9"/>
      <c r="FQM686" s="49"/>
      <c r="FQN686" s="49"/>
      <c r="FQO686" s="49"/>
      <c r="FQP686" s="50"/>
      <c r="FQQ686" s="47"/>
      <c r="FQR686" s="47"/>
      <c r="FQS686" s="47"/>
      <c r="FQT686" s="48"/>
      <c r="FQU686" s="43"/>
      <c r="FQV686" s="44"/>
      <c r="FQW686" s="9"/>
      <c r="FQX686" s="49"/>
      <c r="FQY686" s="49"/>
      <c r="FQZ686" s="49"/>
      <c r="FRA686" s="50"/>
      <c r="FRB686" s="47"/>
      <c r="FRC686" s="47"/>
      <c r="FRD686" s="47"/>
      <c r="FRE686" s="48"/>
      <c r="FRF686" s="43"/>
      <c r="FRG686" s="44"/>
      <c r="FRH686" s="9"/>
      <c r="FRI686" s="49"/>
      <c r="FRJ686" s="49"/>
      <c r="FRK686" s="49"/>
      <c r="FRL686" s="50"/>
      <c r="FRM686" s="47"/>
      <c r="FRN686" s="47"/>
      <c r="FRO686" s="47"/>
      <c r="FRP686" s="48"/>
      <c r="FRQ686" s="43"/>
      <c r="FRR686" s="44"/>
      <c r="FRS686" s="9"/>
      <c r="FRT686" s="49"/>
      <c r="FRU686" s="49"/>
      <c r="FRV686" s="49"/>
      <c r="FRW686" s="50"/>
      <c r="FRX686" s="47"/>
      <c r="FRY686" s="47"/>
      <c r="FRZ686" s="47"/>
      <c r="FSA686" s="48"/>
      <c r="FSB686" s="43"/>
      <c r="FSC686" s="44"/>
      <c r="FSD686" s="9"/>
      <c r="FSE686" s="49"/>
      <c r="FSF686" s="49"/>
      <c r="FSG686" s="49"/>
      <c r="FSH686" s="50"/>
      <c r="FSI686" s="47"/>
      <c r="FSJ686" s="47"/>
      <c r="FSK686" s="47"/>
      <c r="FSL686" s="48"/>
      <c r="FSM686" s="43"/>
      <c r="FSN686" s="44"/>
      <c r="FSO686" s="9"/>
      <c r="FSP686" s="49"/>
      <c r="FSQ686" s="49"/>
      <c r="FSR686" s="49"/>
      <c r="FSS686" s="50"/>
      <c r="FST686" s="47"/>
      <c r="FSU686" s="47"/>
      <c r="FSV686" s="47"/>
      <c r="FSW686" s="48"/>
      <c r="FSX686" s="43"/>
      <c r="FSY686" s="44"/>
      <c r="FSZ686" s="9"/>
      <c r="FTA686" s="49"/>
      <c r="FTB686" s="49"/>
      <c r="FTC686" s="49"/>
      <c r="FTD686" s="50"/>
      <c r="FTE686" s="47"/>
      <c r="FTF686" s="47"/>
      <c r="FTG686" s="47"/>
      <c r="FTH686" s="48"/>
      <c r="FTI686" s="43"/>
      <c r="FTJ686" s="44"/>
      <c r="FTK686" s="9"/>
      <c r="FTL686" s="49"/>
      <c r="FTM686" s="49"/>
      <c r="FTN686" s="49"/>
      <c r="FTO686" s="50"/>
      <c r="FTP686" s="47"/>
      <c r="FTQ686" s="47"/>
      <c r="FTR686" s="47"/>
      <c r="FTS686" s="48"/>
      <c r="FTT686" s="43"/>
      <c r="FTU686" s="44"/>
      <c r="FTV686" s="9"/>
      <c r="FTW686" s="49"/>
      <c r="FTX686" s="49"/>
      <c r="FTY686" s="49"/>
      <c r="FTZ686" s="50"/>
      <c r="FUA686" s="47"/>
      <c r="FUB686" s="47"/>
      <c r="FUC686" s="47"/>
      <c r="FUD686" s="48"/>
      <c r="FUE686" s="43"/>
      <c r="FUF686" s="44"/>
      <c r="FUG686" s="9"/>
      <c r="FUH686" s="49"/>
      <c r="FUI686" s="49"/>
      <c r="FUJ686" s="49"/>
      <c r="FUK686" s="50"/>
      <c r="FUL686" s="47"/>
      <c r="FUM686" s="47"/>
      <c r="FUN686" s="47"/>
      <c r="FUO686" s="48"/>
      <c r="FUP686" s="43"/>
      <c r="FUQ686" s="44"/>
      <c r="FUR686" s="9"/>
      <c r="FUS686" s="49"/>
      <c r="FUT686" s="49"/>
      <c r="FUU686" s="49"/>
      <c r="FUV686" s="50"/>
      <c r="FUW686" s="47"/>
      <c r="FUX686" s="47"/>
      <c r="FUY686" s="47"/>
      <c r="FUZ686" s="48"/>
      <c r="FVA686" s="43"/>
      <c r="FVB686" s="44"/>
      <c r="FVC686" s="9"/>
      <c r="FVD686" s="49"/>
      <c r="FVE686" s="49"/>
      <c r="FVF686" s="49"/>
      <c r="FVG686" s="50"/>
      <c r="FVH686" s="47"/>
      <c r="FVI686" s="47"/>
      <c r="FVJ686" s="47"/>
      <c r="FVK686" s="48"/>
      <c r="FVL686" s="43"/>
      <c r="FVM686" s="44"/>
      <c r="FVN686" s="9"/>
      <c r="FVO686" s="49"/>
      <c r="FVP686" s="49"/>
      <c r="FVQ686" s="49"/>
      <c r="FVR686" s="50"/>
      <c r="FVS686" s="47"/>
      <c r="FVT686" s="47"/>
      <c r="FVU686" s="47"/>
      <c r="FVV686" s="48"/>
      <c r="FVW686" s="43"/>
      <c r="FVX686" s="44"/>
      <c r="FVY686" s="9"/>
      <c r="FVZ686" s="49"/>
      <c r="FWA686" s="49"/>
      <c r="FWB686" s="49"/>
      <c r="FWC686" s="50"/>
      <c r="FWD686" s="47"/>
      <c r="FWE686" s="47"/>
      <c r="FWF686" s="47"/>
      <c r="FWG686" s="48"/>
      <c r="FWH686" s="43"/>
      <c r="FWI686" s="44"/>
      <c r="FWJ686" s="9"/>
      <c r="FWK686" s="49"/>
      <c r="FWL686" s="49"/>
      <c r="FWM686" s="49"/>
      <c r="FWN686" s="50"/>
      <c r="FWO686" s="47"/>
      <c r="FWP686" s="47"/>
      <c r="FWQ686" s="47"/>
      <c r="FWR686" s="48"/>
      <c r="FWS686" s="43"/>
      <c r="FWT686" s="44"/>
      <c r="FWU686" s="9"/>
      <c r="FWV686" s="49"/>
      <c r="FWW686" s="49"/>
      <c r="FWX686" s="49"/>
      <c r="FWY686" s="50"/>
      <c r="FWZ686" s="47"/>
      <c r="FXA686" s="47"/>
      <c r="FXB686" s="47"/>
      <c r="FXC686" s="48"/>
      <c r="FXD686" s="43"/>
      <c r="FXE686" s="44"/>
      <c r="FXF686" s="9"/>
      <c r="FXG686" s="49"/>
      <c r="FXH686" s="49"/>
      <c r="FXI686" s="49"/>
      <c r="FXJ686" s="50"/>
      <c r="FXK686" s="47"/>
      <c r="FXL686" s="47"/>
      <c r="FXM686" s="47"/>
      <c r="FXN686" s="48"/>
      <c r="FXO686" s="43"/>
      <c r="FXP686" s="44"/>
      <c r="FXQ686" s="9"/>
      <c r="FXR686" s="49"/>
      <c r="FXS686" s="49"/>
      <c r="FXT686" s="49"/>
      <c r="FXU686" s="50"/>
      <c r="FXV686" s="47"/>
      <c r="FXW686" s="47"/>
      <c r="FXX686" s="47"/>
      <c r="FXY686" s="48"/>
      <c r="FXZ686" s="43"/>
      <c r="FYA686" s="44"/>
      <c r="FYB686" s="9"/>
      <c r="FYC686" s="49"/>
      <c r="FYD686" s="49"/>
      <c r="FYE686" s="49"/>
      <c r="FYF686" s="50"/>
      <c r="FYG686" s="47"/>
      <c r="FYH686" s="47"/>
      <c r="FYI686" s="47"/>
      <c r="FYJ686" s="48"/>
      <c r="FYK686" s="43"/>
      <c r="FYL686" s="44"/>
      <c r="FYM686" s="9"/>
      <c r="FYN686" s="49"/>
      <c r="FYO686" s="49"/>
      <c r="FYP686" s="49"/>
      <c r="FYQ686" s="50"/>
      <c r="FYR686" s="47"/>
      <c r="FYS686" s="47"/>
      <c r="FYT686" s="47"/>
      <c r="FYU686" s="48"/>
      <c r="FYV686" s="43"/>
      <c r="FYW686" s="44"/>
      <c r="FYX686" s="9"/>
      <c r="FYY686" s="49"/>
      <c r="FYZ686" s="49"/>
      <c r="FZA686" s="49"/>
      <c r="FZB686" s="50"/>
      <c r="FZC686" s="47"/>
      <c r="FZD686" s="47"/>
      <c r="FZE686" s="47"/>
      <c r="FZF686" s="48"/>
      <c r="FZG686" s="43"/>
      <c r="FZH686" s="44"/>
      <c r="FZI686" s="9"/>
      <c r="FZJ686" s="49"/>
      <c r="FZK686" s="49"/>
      <c r="FZL686" s="49"/>
      <c r="FZM686" s="50"/>
      <c r="FZN686" s="47"/>
      <c r="FZO686" s="47"/>
      <c r="FZP686" s="47"/>
      <c r="FZQ686" s="48"/>
      <c r="FZR686" s="43"/>
      <c r="FZS686" s="44"/>
      <c r="FZT686" s="9"/>
      <c r="FZU686" s="49"/>
      <c r="FZV686" s="49"/>
      <c r="FZW686" s="49"/>
      <c r="FZX686" s="50"/>
      <c r="FZY686" s="47"/>
      <c r="FZZ686" s="47"/>
      <c r="GAA686" s="47"/>
      <c r="GAB686" s="48"/>
      <c r="GAC686" s="43"/>
      <c r="GAD686" s="44"/>
      <c r="GAE686" s="9"/>
      <c r="GAF686" s="49"/>
      <c r="GAG686" s="49"/>
      <c r="GAH686" s="49"/>
      <c r="GAI686" s="50"/>
      <c r="GAJ686" s="47"/>
      <c r="GAK686" s="47"/>
      <c r="GAL686" s="47"/>
      <c r="GAM686" s="48"/>
      <c r="GAN686" s="43"/>
      <c r="GAO686" s="44"/>
      <c r="GAP686" s="9"/>
      <c r="GAQ686" s="49"/>
      <c r="GAR686" s="49"/>
      <c r="GAS686" s="49"/>
      <c r="GAT686" s="50"/>
      <c r="GAU686" s="47"/>
      <c r="GAV686" s="47"/>
      <c r="GAW686" s="47"/>
      <c r="GAX686" s="48"/>
      <c r="GAY686" s="43"/>
      <c r="GAZ686" s="44"/>
      <c r="GBA686" s="9"/>
      <c r="GBB686" s="49"/>
      <c r="GBC686" s="49"/>
      <c r="GBD686" s="49"/>
      <c r="GBE686" s="50"/>
      <c r="GBF686" s="47"/>
      <c r="GBG686" s="47"/>
      <c r="GBH686" s="47"/>
      <c r="GBI686" s="48"/>
      <c r="GBJ686" s="43"/>
      <c r="GBK686" s="44"/>
      <c r="GBL686" s="9"/>
      <c r="GBM686" s="49"/>
      <c r="GBN686" s="49"/>
      <c r="GBO686" s="49"/>
      <c r="GBP686" s="50"/>
      <c r="GBQ686" s="47"/>
      <c r="GBR686" s="47"/>
      <c r="GBS686" s="47"/>
      <c r="GBT686" s="48"/>
      <c r="GBU686" s="43"/>
      <c r="GBV686" s="44"/>
      <c r="GBW686" s="9"/>
      <c r="GBX686" s="49"/>
      <c r="GBY686" s="49"/>
      <c r="GBZ686" s="49"/>
      <c r="GCA686" s="50"/>
      <c r="GCB686" s="47"/>
      <c r="GCC686" s="47"/>
      <c r="GCD686" s="47"/>
      <c r="GCE686" s="48"/>
      <c r="GCF686" s="43"/>
      <c r="GCG686" s="44"/>
      <c r="GCH686" s="9"/>
      <c r="GCI686" s="49"/>
      <c r="GCJ686" s="49"/>
      <c r="GCK686" s="49"/>
      <c r="GCL686" s="50"/>
      <c r="GCM686" s="47"/>
      <c r="GCN686" s="47"/>
      <c r="GCO686" s="47"/>
      <c r="GCP686" s="48"/>
      <c r="GCQ686" s="43"/>
      <c r="GCR686" s="44"/>
      <c r="GCS686" s="9"/>
      <c r="GCT686" s="49"/>
      <c r="GCU686" s="49"/>
      <c r="GCV686" s="49"/>
      <c r="GCW686" s="50"/>
      <c r="GCX686" s="47"/>
      <c r="GCY686" s="47"/>
      <c r="GCZ686" s="47"/>
      <c r="GDA686" s="48"/>
      <c r="GDB686" s="43"/>
      <c r="GDC686" s="44"/>
      <c r="GDD686" s="9"/>
      <c r="GDE686" s="49"/>
      <c r="GDF686" s="49"/>
      <c r="GDG686" s="49"/>
      <c r="GDH686" s="50"/>
      <c r="GDI686" s="47"/>
      <c r="GDJ686" s="47"/>
      <c r="GDK686" s="47"/>
      <c r="GDL686" s="48"/>
      <c r="GDM686" s="43"/>
      <c r="GDN686" s="44"/>
      <c r="GDO686" s="9"/>
      <c r="GDP686" s="49"/>
      <c r="GDQ686" s="49"/>
      <c r="GDR686" s="49"/>
      <c r="GDS686" s="50"/>
      <c r="GDT686" s="47"/>
      <c r="GDU686" s="47"/>
      <c r="GDV686" s="47"/>
      <c r="GDW686" s="48"/>
      <c r="GDX686" s="43"/>
      <c r="GDY686" s="44"/>
      <c r="GDZ686" s="9"/>
      <c r="GEA686" s="49"/>
      <c r="GEB686" s="49"/>
      <c r="GEC686" s="49"/>
      <c r="GED686" s="50"/>
      <c r="GEE686" s="47"/>
      <c r="GEF686" s="47"/>
      <c r="GEG686" s="47"/>
      <c r="GEH686" s="48"/>
      <c r="GEI686" s="43"/>
      <c r="GEJ686" s="44"/>
      <c r="GEK686" s="9"/>
      <c r="GEL686" s="49"/>
      <c r="GEM686" s="49"/>
      <c r="GEN686" s="49"/>
      <c r="GEO686" s="50"/>
      <c r="GEP686" s="47"/>
      <c r="GEQ686" s="47"/>
      <c r="GER686" s="47"/>
      <c r="GES686" s="48"/>
      <c r="GET686" s="43"/>
      <c r="GEU686" s="44"/>
      <c r="GEV686" s="9"/>
      <c r="GEW686" s="49"/>
      <c r="GEX686" s="49"/>
      <c r="GEY686" s="49"/>
      <c r="GEZ686" s="50"/>
      <c r="GFA686" s="47"/>
      <c r="GFB686" s="47"/>
      <c r="GFC686" s="47"/>
      <c r="GFD686" s="48"/>
      <c r="GFE686" s="43"/>
      <c r="GFF686" s="44"/>
      <c r="GFG686" s="9"/>
      <c r="GFH686" s="49"/>
      <c r="GFI686" s="49"/>
      <c r="GFJ686" s="49"/>
      <c r="GFK686" s="50"/>
      <c r="GFL686" s="47"/>
      <c r="GFM686" s="47"/>
      <c r="GFN686" s="47"/>
      <c r="GFO686" s="48"/>
      <c r="GFP686" s="43"/>
      <c r="GFQ686" s="44"/>
      <c r="GFR686" s="9"/>
      <c r="GFS686" s="49"/>
      <c r="GFT686" s="49"/>
      <c r="GFU686" s="49"/>
      <c r="GFV686" s="50"/>
      <c r="GFW686" s="47"/>
      <c r="GFX686" s="47"/>
      <c r="GFY686" s="47"/>
      <c r="GFZ686" s="48"/>
      <c r="GGA686" s="43"/>
      <c r="GGB686" s="44"/>
      <c r="GGC686" s="9"/>
      <c r="GGD686" s="49"/>
      <c r="GGE686" s="49"/>
      <c r="GGF686" s="49"/>
      <c r="GGG686" s="50"/>
      <c r="GGH686" s="47"/>
      <c r="GGI686" s="47"/>
      <c r="GGJ686" s="47"/>
      <c r="GGK686" s="48"/>
      <c r="GGL686" s="43"/>
      <c r="GGM686" s="44"/>
      <c r="GGN686" s="9"/>
      <c r="GGO686" s="49"/>
      <c r="GGP686" s="49"/>
      <c r="GGQ686" s="49"/>
      <c r="GGR686" s="50"/>
      <c r="GGS686" s="47"/>
      <c r="GGT686" s="47"/>
      <c r="GGU686" s="47"/>
      <c r="GGV686" s="48"/>
      <c r="GGW686" s="43"/>
      <c r="GGX686" s="44"/>
      <c r="GGY686" s="9"/>
      <c r="GGZ686" s="49"/>
      <c r="GHA686" s="49"/>
      <c r="GHB686" s="49"/>
      <c r="GHC686" s="50"/>
      <c r="GHD686" s="47"/>
      <c r="GHE686" s="47"/>
      <c r="GHF686" s="47"/>
      <c r="GHG686" s="48"/>
      <c r="GHH686" s="43"/>
      <c r="GHI686" s="44"/>
      <c r="GHJ686" s="9"/>
      <c r="GHK686" s="49"/>
      <c r="GHL686" s="49"/>
      <c r="GHM686" s="49"/>
      <c r="GHN686" s="50"/>
      <c r="GHO686" s="47"/>
      <c r="GHP686" s="47"/>
      <c r="GHQ686" s="47"/>
      <c r="GHR686" s="48"/>
      <c r="GHS686" s="43"/>
      <c r="GHT686" s="44"/>
      <c r="GHU686" s="9"/>
      <c r="GHV686" s="49"/>
      <c r="GHW686" s="49"/>
      <c r="GHX686" s="49"/>
      <c r="GHY686" s="50"/>
      <c r="GHZ686" s="47"/>
      <c r="GIA686" s="47"/>
      <c r="GIB686" s="47"/>
      <c r="GIC686" s="48"/>
      <c r="GID686" s="43"/>
      <c r="GIE686" s="44"/>
      <c r="GIF686" s="9"/>
      <c r="GIG686" s="49"/>
      <c r="GIH686" s="49"/>
      <c r="GII686" s="49"/>
      <c r="GIJ686" s="50"/>
      <c r="GIK686" s="47"/>
      <c r="GIL686" s="47"/>
      <c r="GIM686" s="47"/>
      <c r="GIN686" s="48"/>
      <c r="GIO686" s="43"/>
      <c r="GIP686" s="44"/>
      <c r="GIQ686" s="9"/>
      <c r="GIR686" s="49"/>
      <c r="GIS686" s="49"/>
      <c r="GIT686" s="49"/>
      <c r="GIU686" s="50"/>
      <c r="GIV686" s="47"/>
      <c r="GIW686" s="47"/>
      <c r="GIX686" s="47"/>
      <c r="GIY686" s="48"/>
      <c r="GIZ686" s="43"/>
      <c r="GJA686" s="44"/>
      <c r="GJB686" s="9"/>
      <c r="GJC686" s="49"/>
      <c r="GJD686" s="49"/>
      <c r="GJE686" s="49"/>
      <c r="GJF686" s="50"/>
      <c r="GJG686" s="47"/>
      <c r="GJH686" s="47"/>
      <c r="GJI686" s="47"/>
      <c r="GJJ686" s="48"/>
      <c r="GJK686" s="43"/>
      <c r="GJL686" s="44"/>
      <c r="GJM686" s="9"/>
      <c r="GJN686" s="49"/>
      <c r="GJO686" s="49"/>
      <c r="GJP686" s="49"/>
      <c r="GJQ686" s="50"/>
      <c r="GJR686" s="47"/>
      <c r="GJS686" s="47"/>
      <c r="GJT686" s="47"/>
      <c r="GJU686" s="48"/>
      <c r="GJV686" s="43"/>
      <c r="GJW686" s="44"/>
      <c r="GJX686" s="9"/>
      <c r="GJY686" s="49"/>
      <c r="GJZ686" s="49"/>
      <c r="GKA686" s="49"/>
      <c r="GKB686" s="50"/>
      <c r="GKC686" s="47"/>
      <c r="GKD686" s="47"/>
      <c r="GKE686" s="47"/>
      <c r="GKF686" s="48"/>
      <c r="GKG686" s="43"/>
      <c r="GKH686" s="44"/>
      <c r="GKI686" s="9"/>
      <c r="GKJ686" s="49"/>
      <c r="GKK686" s="49"/>
      <c r="GKL686" s="49"/>
      <c r="GKM686" s="50"/>
      <c r="GKN686" s="47"/>
      <c r="GKO686" s="47"/>
      <c r="GKP686" s="47"/>
      <c r="GKQ686" s="48"/>
      <c r="GKR686" s="43"/>
      <c r="GKS686" s="44"/>
      <c r="GKT686" s="9"/>
      <c r="GKU686" s="49"/>
      <c r="GKV686" s="49"/>
      <c r="GKW686" s="49"/>
      <c r="GKX686" s="50"/>
      <c r="GKY686" s="47"/>
      <c r="GKZ686" s="47"/>
      <c r="GLA686" s="47"/>
      <c r="GLB686" s="48"/>
      <c r="GLC686" s="43"/>
      <c r="GLD686" s="44"/>
      <c r="GLE686" s="9"/>
      <c r="GLF686" s="49"/>
      <c r="GLG686" s="49"/>
      <c r="GLH686" s="49"/>
      <c r="GLI686" s="50"/>
      <c r="GLJ686" s="47"/>
      <c r="GLK686" s="47"/>
      <c r="GLL686" s="47"/>
      <c r="GLM686" s="48"/>
      <c r="GLN686" s="43"/>
      <c r="GLO686" s="44"/>
      <c r="GLP686" s="9"/>
      <c r="GLQ686" s="49"/>
      <c r="GLR686" s="49"/>
      <c r="GLS686" s="49"/>
      <c r="GLT686" s="50"/>
      <c r="GLU686" s="47"/>
      <c r="GLV686" s="47"/>
      <c r="GLW686" s="47"/>
      <c r="GLX686" s="48"/>
      <c r="GLY686" s="43"/>
      <c r="GLZ686" s="44"/>
      <c r="GMA686" s="9"/>
      <c r="GMB686" s="49"/>
      <c r="GMC686" s="49"/>
      <c r="GMD686" s="49"/>
      <c r="GME686" s="50"/>
      <c r="GMF686" s="47"/>
      <c r="GMG686" s="47"/>
      <c r="GMH686" s="47"/>
      <c r="GMI686" s="48"/>
      <c r="GMJ686" s="43"/>
      <c r="GMK686" s="44"/>
      <c r="GML686" s="9"/>
      <c r="GMM686" s="49"/>
      <c r="GMN686" s="49"/>
      <c r="GMO686" s="49"/>
      <c r="GMP686" s="50"/>
      <c r="GMQ686" s="47"/>
      <c r="GMR686" s="47"/>
      <c r="GMS686" s="47"/>
      <c r="GMT686" s="48"/>
      <c r="GMU686" s="43"/>
      <c r="GMV686" s="44"/>
      <c r="GMW686" s="9"/>
      <c r="GMX686" s="49"/>
      <c r="GMY686" s="49"/>
      <c r="GMZ686" s="49"/>
      <c r="GNA686" s="50"/>
      <c r="GNB686" s="47"/>
      <c r="GNC686" s="47"/>
      <c r="GND686" s="47"/>
      <c r="GNE686" s="48"/>
      <c r="GNF686" s="43"/>
      <c r="GNG686" s="44"/>
      <c r="GNH686" s="9"/>
      <c r="GNI686" s="49"/>
      <c r="GNJ686" s="49"/>
      <c r="GNK686" s="49"/>
      <c r="GNL686" s="50"/>
      <c r="GNM686" s="47"/>
      <c r="GNN686" s="47"/>
      <c r="GNO686" s="47"/>
      <c r="GNP686" s="48"/>
      <c r="GNQ686" s="43"/>
      <c r="GNR686" s="44"/>
      <c r="GNS686" s="9"/>
      <c r="GNT686" s="49"/>
      <c r="GNU686" s="49"/>
      <c r="GNV686" s="49"/>
      <c r="GNW686" s="50"/>
      <c r="GNX686" s="47"/>
      <c r="GNY686" s="47"/>
      <c r="GNZ686" s="47"/>
      <c r="GOA686" s="48"/>
      <c r="GOB686" s="43"/>
      <c r="GOC686" s="44"/>
      <c r="GOD686" s="9"/>
      <c r="GOE686" s="49"/>
      <c r="GOF686" s="49"/>
      <c r="GOG686" s="49"/>
      <c r="GOH686" s="50"/>
      <c r="GOI686" s="47"/>
      <c r="GOJ686" s="47"/>
      <c r="GOK686" s="47"/>
      <c r="GOL686" s="48"/>
      <c r="GOM686" s="43"/>
      <c r="GON686" s="44"/>
      <c r="GOO686" s="9"/>
      <c r="GOP686" s="49"/>
      <c r="GOQ686" s="49"/>
      <c r="GOR686" s="49"/>
      <c r="GOS686" s="50"/>
      <c r="GOT686" s="47"/>
      <c r="GOU686" s="47"/>
      <c r="GOV686" s="47"/>
      <c r="GOW686" s="48"/>
      <c r="GOX686" s="43"/>
      <c r="GOY686" s="44"/>
      <c r="GOZ686" s="9"/>
      <c r="GPA686" s="49"/>
      <c r="GPB686" s="49"/>
      <c r="GPC686" s="49"/>
      <c r="GPD686" s="50"/>
      <c r="GPE686" s="47"/>
      <c r="GPF686" s="47"/>
      <c r="GPG686" s="47"/>
      <c r="GPH686" s="48"/>
      <c r="GPI686" s="43"/>
      <c r="GPJ686" s="44"/>
      <c r="GPK686" s="9"/>
      <c r="GPL686" s="49"/>
      <c r="GPM686" s="49"/>
      <c r="GPN686" s="49"/>
      <c r="GPO686" s="50"/>
      <c r="GPP686" s="47"/>
      <c r="GPQ686" s="47"/>
      <c r="GPR686" s="47"/>
      <c r="GPS686" s="48"/>
      <c r="GPT686" s="43"/>
      <c r="GPU686" s="44"/>
      <c r="GPV686" s="9"/>
      <c r="GPW686" s="49"/>
      <c r="GPX686" s="49"/>
      <c r="GPY686" s="49"/>
      <c r="GPZ686" s="50"/>
      <c r="GQA686" s="47"/>
      <c r="GQB686" s="47"/>
      <c r="GQC686" s="47"/>
      <c r="GQD686" s="48"/>
      <c r="GQE686" s="43"/>
      <c r="GQF686" s="44"/>
      <c r="GQG686" s="9"/>
      <c r="GQH686" s="49"/>
      <c r="GQI686" s="49"/>
      <c r="GQJ686" s="49"/>
      <c r="GQK686" s="50"/>
      <c r="GQL686" s="47"/>
      <c r="GQM686" s="47"/>
      <c r="GQN686" s="47"/>
      <c r="GQO686" s="48"/>
      <c r="GQP686" s="43"/>
      <c r="GQQ686" s="44"/>
      <c r="GQR686" s="9"/>
      <c r="GQS686" s="49"/>
      <c r="GQT686" s="49"/>
      <c r="GQU686" s="49"/>
      <c r="GQV686" s="50"/>
      <c r="GQW686" s="47"/>
      <c r="GQX686" s="47"/>
      <c r="GQY686" s="47"/>
      <c r="GQZ686" s="48"/>
      <c r="GRA686" s="43"/>
      <c r="GRB686" s="44"/>
      <c r="GRC686" s="9"/>
      <c r="GRD686" s="49"/>
      <c r="GRE686" s="49"/>
      <c r="GRF686" s="49"/>
      <c r="GRG686" s="50"/>
      <c r="GRH686" s="47"/>
      <c r="GRI686" s="47"/>
      <c r="GRJ686" s="47"/>
      <c r="GRK686" s="48"/>
      <c r="GRL686" s="43"/>
      <c r="GRM686" s="44"/>
      <c r="GRN686" s="9"/>
      <c r="GRO686" s="49"/>
      <c r="GRP686" s="49"/>
      <c r="GRQ686" s="49"/>
      <c r="GRR686" s="50"/>
      <c r="GRS686" s="47"/>
      <c r="GRT686" s="47"/>
      <c r="GRU686" s="47"/>
      <c r="GRV686" s="48"/>
      <c r="GRW686" s="43"/>
      <c r="GRX686" s="44"/>
      <c r="GRY686" s="9"/>
      <c r="GRZ686" s="49"/>
      <c r="GSA686" s="49"/>
      <c r="GSB686" s="49"/>
      <c r="GSC686" s="50"/>
      <c r="GSD686" s="47"/>
      <c r="GSE686" s="47"/>
      <c r="GSF686" s="47"/>
      <c r="GSG686" s="48"/>
      <c r="GSH686" s="43"/>
      <c r="GSI686" s="44"/>
      <c r="GSJ686" s="9"/>
      <c r="GSK686" s="49"/>
      <c r="GSL686" s="49"/>
      <c r="GSM686" s="49"/>
      <c r="GSN686" s="50"/>
      <c r="GSO686" s="47"/>
      <c r="GSP686" s="47"/>
      <c r="GSQ686" s="47"/>
      <c r="GSR686" s="48"/>
      <c r="GSS686" s="43"/>
      <c r="GST686" s="44"/>
      <c r="GSU686" s="9"/>
      <c r="GSV686" s="49"/>
      <c r="GSW686" s="49"/>
      <c r="GSX686" s="49"/>
      <c r="GSY686" s="50"/>
      <c r="GSZ686" s="47"/>
      <c r="GTA686" s="47"/>
      <c r="GTB686" s="47"/>
      <c r="GTC686" s="48"/>
      <c r="GTD686" s="43"/>
      <c r="GTE686" s="44"/>
      <c r="GTF686" s="9"/>
      <c r="GTG686" s="49"/>
      <c r="GTH686" s="49"/>
      <c r="GTI686" s="49"/>
      <c r="GTJ686" s="50"/>
      <c r="GTK686" s="47"/>
      <c r="GTL686" s="47"/>
      <c r="GTM686" s="47"/>
      <c r="GTN686" s="48"/>
      <c r="GTO686" s="43"/>
      <c r="GTP686" s="44"/>
      <c r="GTQ686" s="9"/>
      <c r="GTR686" s="49"/>
      <c r="GTS686" s="49"/>
      <c r="GTT686" s="49"/>
      <c r="GTU686" s="50"/>
      <c r="GTV686" s="47"/>
      <c r="GTW686" s="47"/>
      <c r="GTX686" s="47"/>
      <c r="GTY686" s="48"/>
      <c r="GTZ686" s="43"/>
      <c r="GUA686" s="44"/>
      <c r="GUB686" s="9"/>
      <c r="GUC686" s="49"/>
      <c r="GUD686" s="49"/>
      <c r="GUE686" s="49"/>
      <c r="GUF686" s="50"/>
      <c r="GUG686" s="47"/>
      <c r="GUH686" s="47"/>
      <c r="GUI686" s="47"/>
      <c r="GUJ686" s="48"/>
      <c r="GUK686" s="43"/>
      <c r="GUL686" s="44"/>
      <c r="GUM686" s="9"/>
      <c r="GUN686" s="49"/>
      <c r="GUO686" s="49"/>
      <c r="GUP686" s="49"/>
      <c r="GUQ686" s="50"/>
      <c r="GUR686" s="47"/>
      <c r="GUS686" s="47"/>
      <c r="GUT686" s="47"/>
      <c r="GUU686" s="48"/>
      <c r="GUV686" s="43"/>
      <c r="GUW686" s="44"/>
      <c r="GUX686" s="9"/>
      <c r="GUY686" s="49"/>
      <c r="GUZ686" s="49"/>
      <c r="GVA686" s="49"/>
      <c r="GVB686" s="50"/>
      <c r="GVC686" s="47"/>
      <c r="GVD686" s="47"/>
      <c r="GVE686" s="47"/>
      <c r="GVF686" s="48"/>
      <c r="GVG686" s="43"/>
      <c r="GVH686" s="44"/>
      <c r="GVI686" s="9"/>
      <c r="GVJ686" s="49"/>
      <c r="GVK686" s="49"/>
      <c r="GVL686" s="49"/>
      <c r="GVM686" s="50"/>
      <c r="GVN686" s="47"/>
      <c r="GVO686" s="47"/>
      <c r="GVP686" s="47"/>
      <c r="GVQ686" s="48"/>
      <c r="GVR686" s="43"/>
      <c r="GVS686" s="44"/>
      <c r="GVT686" s="9"/>
      <c r="GVU686" s="49"/>
      <c r="GVV686" s="49"/>
      <c r="GVW686" s="49"/>
      <c r="GVX686" s="50"/>
      <c r="GVY686" s="47"/>
      <c r="GVZ686" s="47"/>
      <c r="GWA686" s="47"/>
      <c r="GWB686" s="48"/>
      <c r="GWC686" s="43"/>
      <c r="GWD686" s="44"/>
      <c r="GWE686" s="9"/>
      <c r="GWF686" s="49"/>
      <c r="GWG686" s="49"/>
      <c r="GWH686" s="49"/>
      <c r="GWI686" s="50"/>
      <c r="GWJ686" s="47"/>
      <c r="GWK686" s="47"/>
      <c r="GWL686" s="47"/>
      <c r="GWM686" s="48"/>
      <c r="GWN686" s="43"/>
      <c r="GWO686" s="44"/>
      <c r="GWP686" s="9"/>
      <c r="GWQ686" s="49"/>
      <c r="GWR686" s="49"/>
      <c r="GWS686" s="49"/>
      <c r="GWT686" s="50"/>
      <c r="GWU686" s="47"/>
      <c r="GWV686" s="47"/>
      <c r="GWW686" s="47"/>
      <c r="GWX686" s="48"/>
      <c r="GWY686" s="43"/>
      <c r="GWZ686" s="44"/>
      <c r="GXA686" s="9"/>
      <c r="GXB686" s="49"/>
      <c r="GXC686" s="49"/>
      <c r="GXD686" s="49"/>
      <c r="GXE686" s="50"/>
      <c r="GXF686" s="47"/>
      <c r="GXG686" s="47"/>
      <c r="GXH686" s="47"/>
      <c r="GXI686" s="48"/>
      <c r="GXJ686" s="43"/>
      <c r="GXK686" s="44"/>
      <c r="GXL686" s="9"/>
      <c r="GXM686" s="49"/>
      <c r="GXN686" s="49"/>
      <c r="GXO686" s="49"/>
      <c r="GXP686" s="50"/>
      <c r="GXQ686" s="47"/>
      <c r="GXR686" s="47"/>
      <c r="GXS686" s="47"/>
      <c r="GXT686" s="48"/>
      <c r="GXU686" s="43"/>
      <c r="GXV686" s="44"/>
      <c r="GXW686" s="9"/>
      <c r="GXX686" s="49"/>
      <c r="GXY686" s="49"/>
      <c r="GXZ686" s="49"/>
      <c r="GYA686" s="50"/>
      <c r="GYB686" s="47"/>
      <c r="GYC686" s="47"/>
      <c r="GYD686" s="47"/>
      <c r="GYE686" s="48"/>
      <c r="GYF686" s="43"/>
      <c r="GYG686" s="44"/>
      <c r="GYH686" s="9"/>
      <c r="GYI686" s="49"/>
      <c r="GYJ686" s="49"/>
      <c r="GYK686" s="49"/>
      <c r="GYL686" s="50"/>
      <c r="GYM686" s="47"/>
      <c r="GYN686" s="47"/>
      <c r="GYO686" s="47"/>
      <c r="GYP686" s="48"/>
      <c r="GYQ686" s="43"/>
      <c r="GYR686" s="44"/>
      <c r="GYS686" s="9"/>
      <c r="GYT686" s="49"/>
      <c r="GYU686" s="49"/>
      <c r="GYV686" s="49"/>
      <c r="GYW686" s="50"/>
      <c r="GYX686" s="47"/>
      <c r="GYY686" s="47"/>
      <c r="GYZ686" s="47"/>
      <c r="GZA686" s="48"/>
      <c r="GZB686" s="43"/>
      <c r="GZC686" s="44"/>
      <c r="GZD686" s="9"/>
      <c r="GZE686" s="49"/>
      <c r="GZF686" s="49"/>
      <c r="GZG686" s="49"/>
      <c r="GZH686" s="50"/>
      <c r="GZI686" s="47"/>
      <c r="GZJ686" s="47"/>
      <c r="GZK686" s="47"/>
      <c r="GZL686" s="48"/>
      <c r="GZM686" s="43"/>
      <c r="GZN686" s="44"/>
      <c r="GZO686" s="9"/>
      <c r="GZP686" s="49"/>
      <c r="GZQ686" s="49"/>
      <c r="GZR686" s="49"/>
      <c r="GZS686" s="50"/>
      <c r="GZT686" s="47"/>
      <c r="GZU686" s="47"/>
      <c r="GZV686" s="47"/>
      <c r="GZW686" s="48"/>
      <c r="GZX686" s="43"/>
      <c r="GZY686" s="44"/>
      <c r="GZZ686" s="9"/>
      <c r="HAA686" s="49"/>
      <c r="HAB686" s="49"/>
      <c r="HAC686" s="49"/>
      <c r="HAD686" s="50"/>
      <c r="HAE686" s="47"/>
      <c r="HAF686" s="47"/>
      <c r="HAG686" s="47"/>
      <c r="HAH686" s="48"/>
      <c r="HAI686" s="43"/>
      <c r="HAJ686" s="44"/>
      <c r="HAK686" s="9"/>
      <c r="HAL686" s="49"/>
      <c r="HAM686" s="49"/>
      <c r="HAN686" s="49"/>
      <c r="HAO686" s="50"/>
      <c r="HAP686" s="47"/>
      <c r="HAQ686" s="47"/>
      <c r="HAR686" s="47"/>
      <c r="HAS686" s="48"/>
      <c r="HAT686" s="43"/>
      <c r="HAU686" s="44"/>
      <c r="HAV686" s="9"/>
      <c r="HAW686" s="49"/>
      <c r="HAX686" s="49"/>
      <c r="HAY686" s="49"/>
      <c r="HAZ686" s="50"/>
      <c r="HBA686" s="47"/>
      <c r="HBB686" s="47"/>
      <c r="HBC686" s="47"/>
      <c r="HBD686" s="48"/>
      <c r="HBE686" s="43"/>
      <c r="HBF686" s="44"/>
      <c r="HBG686" s="9"/>
      <c r="HBH686" s="49"/>
      <c r="HBI686" s="49"/>
      <c r="HBJ686" s="49"/>
      <c r="HBK686" s="50"/>
      <c r="HBL686" s="47"/>
      <c r="HBM686" s="47"/>
      <c r="HBN686" s="47"/>
      <c r="HBO686" s="48"/>
      <c r="HBP686" s="43"/>
      <c r="HBQ686" s="44"/>
      <c r="HBR686" s="9"/>
      <c r="HBS686" s="49"/>
      <c r="HBT686" s="49"/>
      <c r="HBU686" s="49"/>
      <c r="HBV686" s="50"/>
      <c r="HBW686" s="47"/>
      <c r="HBX686" s="47"/>
      <c r="HBY686" s="47"/>
      <c r="HBZ686" s="48"/>
      <c r="HCA686" s="43"/>
      <c r="HCB686" s="44"/>
      <c r="HCC686" s="9"/>
      <c r="HCD686" s="49"/>
      <c r="HCE686" s="49"/>
      <c r="HCF686" s="49"/>
      <c r="HCG686" s="50"/>
      <c r="HCH686" s="47"/>
      <c r="HCI686" s="47"/>
      <c r="HCJ686" s="47"/>
      <c r="HCK686" s="48"/>
      <c r="HCL686" s="43"/>
      <c r="HCM686" s="44"/>
      <c r="HCN686" s="9"/>
      <c r="HCO686" s="49"/>
      <c r="HCP686" s="49"/>
      <c r="HCQ686" s="49"/>
      <c r="HCR686" s="50"/>
      <c r="HCS686" s="47"/>
      <c r="HCT686" s="47"/>
      <c r="HCU686" s="47"/>
      <c r="HCV686" s="48"/>
      <c r="HCW686" s="43"/>
      <c r="HCX686" s="44"/>
      <c r="HCY686" s="9"/>
      <c r="HCZ686" s="49"/>
      <c r="HDA686" s="49"/>
      <c r="HDB686" s="49"/>
      <c r="HDC686" s="50"/>
      <c r="HDD686" s="47"/>
      <c r="HDE686" s="47"/>
      <c r="HDF686" s="47"/>
      <c r="HDG686" s="48"/>
      <c r="HDH686" s="43"/>
      <c r="HDI686" s="44"/>
      <c r="HDJ686" s="9"/>
      <c r="HDK686" s="49"/>
      <c r="HDL686" s="49"/>
      <c r="HDM686" s="49"/>
      <c r="HDN686" s="50"/>
      <c r="HDO686" s="47"/>
      <c r="HDP686" s="47"/>
      <c r="HDQ686" s="47"/>
      <c r="HDR686" s="48"/>
      <c r="HDS686" s="43"/>
      <c r="HDT686" s="44"/>
      <c r="HDU686" s="9"/>
      <c r="HDV686" s="49"/>
      <c r="HDW686" s="49"/>
      <c r="HDX686" s="49"/>
      <c r="HDY686" s="50"/>
      <c r="HDZ686" s="47"/>
      <c r="HEA686" s="47"/>
      <c r="HEB686" s="47"/>
      <c r="HEC686" s="48"/>
      <c r="HED686" s="43"/>
      <c r="HEE686" s="44"/>
      <c r="HEF686" s="9"/>
      <c r="HEG686" s="49"/>
      <c r="HEH686" s="49"/>
      <c r="HEI686" s="49"/>
      <c r="HEJ686" s="50"/>
      <c r="HEK686" s="47"/>
      <c r="HEL686" s="47"/>
      <c r="HEM686" s="47"/>
      <c r="HEN686" s="48"/>
      <c r="HEO686" s="43"/>
      <c r="HEP686" s="44"/>
      <c r="HEQ686" s="9"/>
      <c r="HER686" s="49"/>
      <c r="HES686" s="49"/>
      <c r="HET686" s="49"/>
      <c r="HEU686" s="50"/>
      <c r="HEV686" s="47"/>
      <c r="HEW686" s="47"/>
      <c r="HEX686" s="47"/>
      <c r="HEY686" s="48"/>
      <c r="HEZ686" s="43"/>
      <c r="HFA686" s="44"/>
      <c r="HFB686" s="9"/>
      <c r="HFC686" s="49"/>
      <c r="HFD686" s="49"/>
      <c r="HFE686" s="49"/>
      <c r="HFF686" s="50"/>
      <c r="HFG686" s="47"/>
      <c r="HFH686" s="47"/>
      <c r="HFI686" s="47"/>
      <c r="HFJ686" s="48"/>
      <c r="HFK686" s="43"/>
      <c r="HFL686" s="44"/>
      <c r="HFM686" s="9"/>
      <c r="HFN686" s="49"/>
      <c r="HFO686" s="49"/>
      <c r="HFP686" s="49"/>
      <c r="HFQ686" s="50"/>
      <c r="HFR686" s="47"/>
      <c r="HFS686" s="47"/>
      <c r="HFT686" s="47"/>
      <c r="HFU686" s="48"/>
      <c r="HFV686" s="43"/>
      <c r="HFW686" s="44"/>
      <c r="HFX686" s="9"/>
      <c r="HFY686" s="49"/>
      <c r="HFZ686" s="49"/>
      <c r="HGA686" s="49"/>
      <c r="HGB686" s="50"/>
      <c r="HGC686" s="47"/>
      <c r="HGD686" s="47"/>
      <c r="HGE686" s="47"/>
      <c r="HGF686" s="48"/>
      <c r="HGG686" s="43"/>
      <c r="HGH686" s="44"/>
      <c r="HGI686" s="9"/>
      <c r="HGJ686" s="49"/>
      <c r="HGK686" s="49"/>
      <c r="HGL686" s="49"/>
      <c r="HGM686" s="50"/>
      <c r="HGN686" s="47"/>
      <c r="HGO686" s="47"/>
      <c r="HGP686" s="47"/>
      <c r="HGQ686" s="48"/>
      <c r="HGR686" s="43"/>
      <c r="HGS686" s="44"/>
      <c r="HGT686" s="9"/>
      <c r="HGU686" s="49"/>
      <c r="HGV686" s="49"/>
      <c r="HGW686" s="49"/>
      <c r="HGX686" s="50"/>
      <c r="HGY686" s="47"/>
      <c r="HGZ686" s="47"/>
      <c r="HHA686" s="47"/>
      <c r="HHB686" s="48"/>
      <c r="HHC686" s="43"/>
      <c r="HHD686" s="44"/>
      <c r="HHE686" s="9"/>
      <c r="HHF686" s="49"/>
      <c r="HHG686" s="49"/>
      <c r="HHH686" s="49"/>
      <c r="HHI686" s="50"/>
      <c r="HHJ686" s="47"/>
      <c r="HHK686" s="47"/>
      <c r="HHL686" s="47"/>
      <c r="HHM686" s="48"/>
      <c r="HHN686" s="43"/>
      <c r="HHO686" s="44"/>
      <c r="HHP686" s="9"/>
      <c r="HHQ686" s="49"/>
      <c r="HHR686" s="49"/>
      <c r="HHS686" s="49"/>
      <c r="HHT686" s="50"/>
      <c r="HHU686" s="47"/>
      <c r="HHV686" s="47"/>
      <c r="HHW686" s="47"/>
      <c r="HHX686" s="48"/>
      <c r="HHY686" s="43"/>
      <c r="HHZ686" s="44"/>
      <c r="HIA686" s="9"/>
      <c r="HIB686" s="49"/>
      <c r="HIC686" s="49"/>
      <c r="HID686" s="49"/>
      <c r="HIE686" s="50"/>
      <c r="HIF686" s="47"/>
      <c r="HIG686" s="47"/>
      <c r="HIH686" s="47"/>
      <c r="HII686" s="48"/>
      <c r="HIJ686" s="43"/>
      <c r="HIK686" s="44"/>
      <c r="HIL686" s="9"/>
      <c r="HIM686" s="49"/>
      <c r="HIN686" s="49"/>
      <c r="HIO686" s="49"/>
      <c r="HIP686" s="50"/>
      <c r="HIQ686" s="47"/>
      <c r="HIR686" s="47"/>
      <c r="HIS686" s="47"/>
      <c r="HIT686" s="48"/>
      <c r="HIU686" s="43"/>
      <c r="HIV686" s="44"/>
      <c r="HIW686" s="9"/>
      <c r="HIX686" s="49"/>
      <c r="HIY686" s="49"/>
      <c r="HIZ686" s="49"/>
      <c r="HJA686" s="50"/>
      <c r="HJB686" s="47"/>
      <c r="HJC686" s="47"/>
      <c r="HJD686" s="47"/>
      <c r="HJE686" s="48"/>
      <c r="HJF686" s="43"/>
      <c r="HJG686" s="44"/>
      <c r="HJH686" s="9"/>
      <c r="HJI686" s="49"/>
      <c r="HJJ686" s="49"/>
      <c r="HJK686" s="49"/>
      <c r="HJL686" s="50"/>
      <c r="HJM686" s="47"/>
      <c r="HJN686" s="47"/>
      <c r="HJO686" s="47"/>
      <c r="HJP686" s="48"/>
      <c r="HJQ686" s="43"/>
      <c r="HJR686" s="44"/>
      <c r="HJS686" s="9"/>
      <c r="HJT686" s="49"/>
      <c r="HJU686" s="49"/>
      <c r="HJV686" s="49"/>
      <c r="HJW686" s="50"/>
      <c r="HJX686" s="47"/>
      <c r="HJY686" s="47"/>
      <c r="HJZ686" s="47"/>
      <c r="HKA686" s="48"/>
      <c r="HKB686" s="43"/>
      <c r="HKC686" s="44"/>
      <c r="HKD686" s="9"/>
      <c r="HKE686" s="49"/>
      <c r="HKF686" s="49"/>
      <c r="HKG686" s="49"/>
      <c r="HKH686" s="50"/>
      <c r="HKI686" s="47"/>
      <c r="HKJ686" s="47"/>
      <c r="HKK686" s="47"/>
      <c r="HKL686" s="48"/>
      <c r="HKM686" s="43"/>
      <c r="HKN686" s="44"/>
      <c r="HKO686" s="9"/>
      <c r="HKP686" s="49"/>
      <c r="HKQ686" s="49"/>
      <c r="HKR686" s="49"/>
      <c r="HKS686" s="50"/>
      <c r="HKT686" s="47"/>
      <c r="HKU686" s="47"/>
      <c r="HKV686" s="47"/>
      <c r="HKW686" s="48"/>
      <c r="HKX686" s="43"/>
      <c r="HKY686" s="44"/>
      <c r="HKZ686" s="9"/>
      <c r="HLA686" s="49"/>
      <c r="HLB686" s="49"/>
      <c r="HLC686" s="49"/>
      <c r="HLD686" s="50"/>
      <c r="HLE686" s="47"/>
      <c r="HLF686" s="47"/>
      <c r="HLG686" s="47"/>
      <c r="HLH686" s="48"/>
      <c r="HLI686" s="43"/>
      <c r="HLJ686" s="44"/>
      <c r="HLK686" s="9"/>
      <c r="HLL686" s="49"/>
      <c r="HLM686" s="49"/>
      <c r="HLN686" s="49"/>
      <c r="HLO686" s="50"/>
      <c r="HLP686" s="47"/>
      <c r="HLQ686" s="47"/>
      <c r="HLR686" s="47"/>
      <c r="HLS686" s="48"/>
      <c r="HLT686" s="43"/>
      <c r="HLU686" s="44"/>
      <c r="HLV686" s="9"/>
      <c r="HLW686" s="49"/>
      <c r="HLX686" s="49"/>
      <c r="HLY686" s="49"/>
      <c r="HLZ686" s="50"/>
      <c r="HMA686" s="47"/>
      <c r="HMB686" s="47"/>
      <c r="HMC686" s="47"/>
      <c r="HMD686" s="48"/>
      <c r="HME686" s="43"/>
      <c r="HMF686" s="44"/>
      <c r="HMG686" s="9"/>
      <c r="HMH686" s="49"/>
      <c r="HMI686" s="49"/>
      <c r="HMJ686" s="49"/>
      <c r="HMK686" s="50"/>
      <c r="HML686" s="47"/>
      <c r="HMM686" s="47"/>
      <c r="HMN686" s="47"/>
      <c r="HMO686" s="48"/>
      <c r="HMP686" s="43"/>
      <c r="HMQ686" s="44"/>
      <c r="HMR686" s="9"/>
      <c r="HMS686" s="49"/>
      <c r="HMT686" s="49"/>
      <c r="HMU686" s="49"/>
      <c r="HMV686" s="50"/>
      <c r="HMW686" s="47"/>
      <c r="HMX686" s="47"/>
      <c r="HMY686" s="47"/>
      <c r="HMZ686" s="48"/>
      <c r="HNA686" s="43"/>
      <c r="HNB686" s="44"/>
      <c r="HNC686" s="9"/>
      <c r="HND686" s="49"/>
      <c r="HNE686" s="49"/>
      <c r="HNF686" s="49"/>
      <c r="HNG686" s="50"/>
      <c r="HNH686" s="47"/>
      <c r="HNI686" s="47"/>
      <c r="HNJ686" s="47"/>
      <c r="HNK686" s="48"/>
      <c r="HNL686" s="43"/>
      <c r="HNM686" s="44"/>
      <c r="HNN686" s="9"/>
      <c r="HNO686" s="49"/>
      <c r="HNP686" s="49"/>
      <c r="HNQ686" s="49"/>
      <c r="HNR686" s="50"/>
      <c r="HNS686" s="47"/>
      <c r="HNT686" s="47"/>
      <c r="HNU686" s="47"/>
      <c r="HNV686" s="48"/>
      <c r="HNW686" s="43"/>
      <c r="HNX686" s="44"/>
      <c r="HNY686" s="9"/>
      <c r="HNZ686" s="49"/>
      <c r="HOA686" s="49"/>
      <c r="HOB686" s="49"/>
      <c r="HOC686" s="50"/>
      <c r="HOD686" s="47"/>
      <c r="HOE686" s="47"/>
      <c r="HOF686" s="47"/>
      <c r="HOG686" s="48"/>
      <c r="HOH686" s="43"/>
      <c r="HOI686" s="44"/>
      <c r="HOJ686" s="9"/>
      <c r="HOK686" s="49"/>
      <c r="HOL686" s="49"/>
      <c r="HOM686" s="49"/>
      <c r="HON686" s="50"/>
      <c r="HOO686" s="47"/>
      <c r="HOP686" s="47"/>
      <c r="HOQ686" s="47"/>
      <c r="HOR686" s="48"/>
      <c r="HOS686" s="43"/>
      <c r="HOT686" s="44"/>
      <c r="HOU686" s="9"/>
      <c r="HOV686" s="49"/>
      <c r="HOW686" s="49"/>
      <c r="HOX686" s="49"/>
      <c r="HOY686" s="50"/>
      <c r="HOZ686" s="47"/>
      <c r="HPA686" s="47"/>
      <c r="HPB686" s="47"/>
      <c r="HPC686" s="48"/>
      <c r="HPD686" s="43"/>
      <c r="HPE686" s="44"/>
      <c r="HPF686" s="9"/>
      <c r="HPG686" s="49"/>
      <c r="HPH686" s="49"/>
      <c r="HPI686" s="49"/>
      <c r="HPJ686" s="50"/>
      <c r="HPK686" s="47"/>
      <c r="HPL686" s="47"/>
      <c r="HPM686" s="47"/>
      <c r="HPN686" s="48"/>
      <c r="HPO686" s="43"/>
      <c r="HPP686" s="44"/>
      <c r="HPQ686" s="9"/>
      <c r="HPR686" s="49"/>
      <c r="HPS686" s="49"/>
      <c r="HPT686" s="49"/>
      <c r="HPU686" s="50"/>
      <c r="HPV686" s="47"/>
      <c r="HPW686" s="47"/>
      <c r="HPX686" s="47"/>
      <c r="HPY686" s="48"/>
      <c r="HPZ686" s="43"/>
      <c r="HQA686" s="44"/>
      <c r="HQB686" s="9"/>
      <c r="HQC686" s="49"/>
      <c r="HQD686" s="49"/>
      <c r="HQE686" s="49"/>
      <c r="HQF686" s="50"/>
      <c r="HQG686" s="47"/>
      <c r="HQH686" s="47"/>
      <c r="HQI686" s="47"/>
      <c r="HQJ686" s="48"/>
      <c r="HQK686" s="43"/>
      <c r="HQL686" s="44"/>
      <c r="HQM686" s="9"/>
      <c r="HQN686" s="49"/>
      <c r="HQO686" s="49"/>
      <c r="HQP686" s="49"/>
      <c r="HQQ686" s="50"/>
      <c r="HQR686" s="47"/>
      <c r="HQS686" s="47"/>
      <c r="HQT686" s="47"/>
      <c r="HQU686" s="48"/>
      <c r="HQV686" s="43"/>
      <c r="HQW686" s="44"/>
      <c r="HQX686" s="9"/>
      <c r="HQY686" s="49"/>
      <c r="HQZ686" s="49"/>
      <c r="HRA686" s="49"/>
      <c r="HRB686" s="50"/>
      <c r="HRC686" s="47"/>
      <c r="HRD686" s="47"/>
      <c r="HRE686" s="47"/>
      <c r="HRF686" s="48"/>
      <c r="HRG686" s="43"/>
      <c r="HRH686" s="44"/>
      <c r="HRI686" s="9"/>
      <c r="HRJ686" s="49"/>
      <c r="HRK686" s="49"/>
      <c r="HRL686" s="49"/>
      <c r="HRM686" s="50"/>
      <c r="HRN686" s="47"/>
      <c r="HRO686" s="47"/>
      <c r="HRP686" s="47"/>
      <c r="HRQ686" s="48"/>
      <c r="HRR686" s="43"/>
      <c r="HRS686" s="44"/>
      <c r="HRT686" s="9"/>
      <c r="HRU686" s="49"/>
      <c r="HRV686" s="49"/>
      <c r="HRW686" s="49"/>
      <c r="HRX686" s="50"/>
      <c r="HRY686" s="47"/>
      <c r="HRZ686" s="47"/>
      <c r="HSA686" s="47"/>
      <c r="HSB686" s="48"/>
      <c r="HSC686" s="43"/>
      <c r="HSD686" s="44"/>
      <c r="HSE686" s="9"/>
      <c r="HSF686" s="49"/>
      <c r="HSG686" s="49"/>
      <c r="HSH686" s="49"/>
      <c r="HSI686" s="50"/>
      <c r="HSJ686" s="47"/>
      <c r="HSK686" s="47"/>
      <c r="HSL686" s="47"/>
      <c r="HSM686" s="48"/>
      <c r="HSN686" s="43"/>
      <c r="HSO686" s="44"/>
      <c r="HSP686" s="9"/>
      <c r="HSQ686" s="49"/>
      <c r="HSR686" s="49"/>
      <c r="HSS686" s="49"/>
      <c r="HST686" s="50"/>
      <c r="HSU686" s="47"/>
      <c r="HSV686" s="47"/>
      <c r="HSW686" s="47"/>
      <c r="HSX686" s="48"/>
      <c r="HSY686" s="43"/>
      <c r="HSZ686" s="44"/>
      <c r="HTA686" s="9"/>
      <c r="HTB686" s="49"/>
      <c r="HTC686" s="49"/>
      <c r="HTD686" s="49"/>
      <c r="HTE686" s="50"/>
      <c r="HTF686" s="47"/>
      <c r="HTG686" s="47"/>
      <c r="HTH686" s="47"/>
      <c r="HTI686" s="48"/>
      <c r="HTJ686" s="43"/>
      <c r="HTK686" s="44"/>
      <c r="HTL686" s="9"/>
      <c r="HTM686" s="49"/>
      <c r="HTN686" s="49"/>
      <c r="HTO686" s="49"/>
      <c r="HTP686" s="50"/>
      <c r="HTQ686" s="47"/>
      <c r="HTR686" s="47"/>
      <c r="HTS686" s="47"/>
      <c r="HTT686" s="48"/>
      <c r="HTU686" s="43"/>
      <c r="HTV686" s="44"/>
      <c r="HTW686" s="9"/>
      <c r="HTX686" s="49"/>
      <c r="HTY686" s="49"/>
      <c r="HTZ686" s="49"/>
      <c r="HUA686" s="50"/>
      <c r="HUB686" s="47"/>
      <c r="HUC686" s="47"/>
      <c r="HUD686" s="47"/>
      <c r="HUE686" s="48"/>
      <c r="HUF686" s="43"/>
      <c r="HUG686" s="44"/>
      <c r="HUH686" s="9"/>
      <c r="HUI686" s="49"/>
      <c r="HUJ686" s="49"/>
      <c r="HUK686" s="49"/>
      <c r="HUL686" s="50"/>
      <c r="HUM686" s="47"/>
      <c r="HUN686" s="47"/>
      <c r="HUO686" s="47"/>
      <c r="HUP686" s="48"/>
      <c r="HUQ686" s="43"/>
      <c r="HUR686" s="44"/>
      <c r="HUS686" s="9"/>
      <c r="HUT686" s="49"/>
      <c r="HUU686" s="49"/>
      <c r="HUV686" s="49"/>
      <c r="HUW686" s="50"/>
      <c r="HUX686" s="47"/>
      <c r="HUY686" s="47"/>
      <c r="HUZ686" s="47"/>
      <c r="HVA686" s="48"/>
      <c r="HVB686" s="43"/>
      <c r="HVC686" s="44"/>
      <c r="HVD686" s="9"/>
      <c r="HVE686" s="49"/>
      <c r="HVF686" s="49"/>
      <c r="HVG686" s="49"/>
      <c r="HVH686" s="50"/>
      <c r="HVI686" s="47"/>
      <c r="HVJ686" s="47"/>
      <c r="HVK686" s="47"/>
      <c r="HVL686" s="48"/>
      <c r="HVM686" s="43"/>
      <c r="HVN686" s="44"/>
      <c r="HVO686" s="9"/>
      <c r="HVP686" s="49"/>
      <c r="HVQ686" s="49"/>
      <c r="HVR686" s="49"/>
      <c r="HVS686" s="50"/>
      <c r="HVT686" s="47"/>
      <c r="HVU686" s="47"/>
      <c r="HVV686" s="47"/>
      <c r="HVW686" s="48"/>
      <c r="HVX686" s="43"/>
      <c r="HVY686" s="44"/>
      <c r="HVZ686" s="9"/>
      <c r="HWA686" s="49"/>
      <c r="HWB686" s="49"/>
      <c r="HWC686" s="49"/>
      <c r="HWD686" s="50"/>
      <c r="HWE686" s="47"/>
      <c r="HWF686" s="47"/>
      <c r="HWG686" s="47"/>
      <c r="HWH686" s="48"/>
      <c r="HWI686" s="43"/>
      <c r="HWJ686" s="44"/>
      <c r="HWK686" s="9"/>
      <c r="HWL686" s="49"/>
      <c r="HWM686" s="49"/>
      <c r="HWN686" s="49"/>
      <c r="HWO686" s="50"/>
      <c r="HWP686" s="47"/>
      <c r="HWQ686" s="47"/>
      <c r="HWR686" s="47"/>
      <c r="HWS686" s="48"/>
      <c r="HWT686" s="43"/>
      <c r="HWU686" s="44"/>
      <c r="HWV686" s="9"/>
      <c r="HWW686" s="49"/>
      <c r="HWX686" s="49"/>
      <c r="HWY686" s="49"/>
      <c r="HWZ686" s="50"/>
      <c r="HXA686" s="47"/>
      <c r="HXB686" s="47"/>
      <c r="HXC686" s="47"/>
      <c r="HXD686" s="48"/>
      <c r="HXE686" s="43"/>
      <c r="HXF686" s="44"/>
      <c r="HXG686" s="9"/>
      <c r="HXH686" s="49"/>
      <c r="HXI686" s="49"/>
      <c r="HXJ686" s="49"/>
      <c r="HXK686" s="50"/>
      <c r="HXL686" s="47"/>
      <c r="HXM686" s="47"/>
      <c r="HXN686" s="47"/>
      <c r="HXO686" s="48"/>
      <c r="HXP686" s="43"/>
      <c r="HXQ686" s="44"/>
      <c r="HXR686" s="9"/>
      <c r="HXS686" s="49"/>
      <c r="HXT686" s="49"/>
      <c r="HXU686" s="49"/>
      <c r="HXV686" s="50"/>
      <c r="HXW686" s="47"/>
      <c r="HXX686" s="47"/>
      <c r="HXY686" s="47"/>
      <c r="HXZ686" s="48"/>
      <c r="HYA686" s="43"/>
      <c r="HYB686" s="44"/>
      <c r="HYC686" s="9"/>
      <c r="HYD686" s="49"/>
      <c r="HYE686" s="49"/>
      <c r="HYF686" s="49"/>
      <c r="HYG686" s="50"/>
      <c r="HYH686" s="47"/>
      <c r="HYI686" s="47"/>
      <c r="HYJ686" s="47"/>
      <c r="HYK686" s="48"/>
      <c r="HYL686" s="43"/>
      <c r="HYM686" s="44"/>
      <c r="HYN686" s="9"/>
      <c r="HYO686" s="49"/>
      <c r="HYP686" s="49"/>
      <c r="HYQ686" s="49"/>
      <c r="HYR686" s="50"/>
      <c r="HYS686" s="47"/>
      <c r="HYT686" s="47"/>
      <c r="HYU686" s="47"/>
      <c r="HYV686" s="48"/>
      <c r="HYW686" s="43"/>
      <c r="HYX686" s="44"/>
      <c r="HYY686" s="9"/>
      <c r="HYZ686" s="49"/>
      <c r="HZA686" s="49"/>
      <c r="HZB686" s="49"/>
      <c r="HZC686" s="50"/>
      <c r="HZD686" s="47"/>
      <c r="HZE686" s="47"/>
      <c r="HZF686" s="47"/>
      <c r="HZG686" s="48"/>
      <c r="HZH686" s="43"/>
      <c r="HZI686" s="44"/>
      <c r="HZJ686" s="9"/>
      <c r="HZK686" s="49"/>
      <c r="HZL686" s="49"/>
      <c r="HZM686" s="49"/>
      <c r="HZN686" s="50"/>
      <c r="HZO686" s="47"/>
      <c r="HZP686" s="47"/>
      <c r="HZQ686" s="47"/>
      <c r="HZR686" s="48"/>
      <c r="HZS686" s="43"/>
      <c r="HZT686" s="44"/>
      <c r="HZU686" s="9"/>
      <c r="HZV686" s="49"/>
      <c r="HZW686" s="49"/>
      <c r="HZX686" s="49"/>
      <c r="HZY686" s="50"/>
      <c r="HZZ686" s="47"/>
      <c r="IAA686" s="47"/>
      <c r="IAB686" s="47"/>
      <c r="IAC686" s="48"/>
      <c r="IAD686" s="43"/>
      <c r="IAE686" s="44"/>
      <c r="IAF686" s="9"/>
      <c r="IAG686" s="49"/>
      <c r="IAH686" s="49"/>
      <c r="IAI686" s="49"/>
      <c r="IAJ686" s="50"/>
      <c r="IAK686" s="47"/>
      <c r="IAL686" s="47"/>
      <c r="IAM686" s="47"/>
      <c r="IAN686" s="48"/>
      <c r="IAO686" s="43"/>
      <c r="IAP686" s="44"/>
      <c r="IAQ686" s="9"/>
      <c r="IAR686" s="49"/>
      <c r="IAS686" s="49"/>
      <c r="IAT686" s="49"/>
      <c r="IAU686" s="50"/>
      <c r="IAV686" s="47"/>
      <c r="IAW686" s="47"/>
      <c r="IAX686" s="47"/>
      <c r="IAY686" s="48"/>
      <c r="IAZ686" s="43"/>
      <c r="IBA686" s="44"/>
      <c r="IBB686" s="9"/>
      <c r="IBC686" s="49"/>
      <c r="IBD686" s="49"/>
      <c r="IBE686" s="49"/>
      <c r="IBF686" s="50"/>
      <c r="IBG686" s="47"/>
      <c r="IBH686" s="47"/>
      <c r="IBI686" s="47"/>
      <c r="IBJ686" s="48"/>
      <c r="IBK686" s="43"/>
      <c r="IBL686" s="44"/>
      <c r="IBM686" s="9"/>
      <c r="IBN686" s="49"/>
      <c r="IBO686" s="49"/>
      <c r="IBP686" s="49"/>
      <c r="IBQ686" s="50"/>
      <c r="IBR686" s="47"/>
      <c r="IBS686" s="47"/>
      <c r="IBT686" s="47"/>
      <c r="IBU686" s="48"/>
      <c r="IBV686" s="43"/>
      <c r="IBW686" s="44"/>
      <c r="IBX686" s="9"/>
      <c r="IBY686" s="49"/>
      <c r="IBZ686" s="49"/>
      <c r="ICA686" s="49"/>
      <c r="ICB686" s="50"/>
      <c r="ICC686" s="47"/>
      <c r="ICD686" s="47"/>
      <c r="ICE686" s="47"/>
      <c r="ICF686" s="48"/>
      <c r="ICG686" s="43"/>
      <c r="ICH686" s="44"/>
      <c r="ICI686" s="9"/>
      <c r="ICJ686" s="49"/>
      <c r="ICK686" s="49"/>
      <c r="ICL686" s="49"/>
      <c r="ICM686" s="50"/>
      <c r="ICN686" s="47"/>
      <c r="ICO686" s="47"/>
      <c r="ICP686" s="47"/>
      <c r="ICQ686" s="48"/>
      <c r="ICR686" s="43"/>
      <c r="ICS686" s="44"/>
      <c r="ICT686" s="9"/>
      <c r="ICU686" s="49"/>
      <c r="ICV686" s="49"/>
      <c r="ICW686" s="49"/>
      <c r="ICX686" s="50"/>
      <c r="ICY686" s="47"/>
      <c r="ICZ686" s="47"/>
      <c r="IDA686" s="47"/>
      <c r="IDB686" s="48"/>
      <c r="IDC686" s="43"/>
      <c r="IDD686" s="44"/>
      <c r="IDE686" s="9"/>
      <c r="IDF686" s="49"/>
      <c r="IDG686" s="49"/>
      <c r="IDH686" s="49"/>
      <c r="IDI686" s="50"/>
      <c r="IDJ686" s="47"/>
      <c r="IDK686" s="47"/>
      <c r="IDL686" s="47"/>
      <c r="IDM686" s="48"/>
      <c r="IDN686" s="43"/>
      <c r="IDO686" s="44"/>
      <c r="IDP686" s="9"/>
      <c r="IDQ686" s="49"/>
      <c r="IDR686" s="49"/>
      <c r="IDS686" s="49"/>
      <c r="IDT686" s="50"/>
      <c r="IDU686" s="47"/>
      <c r="IDV686" s="47"/>
      <c r="IDW686" s="47"/>
      <c r="IDX686" s="48"/>
      <c r="IDY686" s="43"/>
      <c r="IDZ686" s="44"/>
      <c r="IEA686" s="9"/>
      <c r="IEB686" s="49"/>
      <c r="IEC686" s="49"/>
      <c r="IED686" s="49"/>
      <c r="IEE686" s="50"/>
      <c r="IEF686" s="47"/>
      <c r="IEG686" s="47"/>
      <c r="IEH686" s="47"/>
      <c r="IEI686" s="48"/>
      <c r="IEJ686" s="43"/>
      <c r="IEK686" s="44"/>
      <c r="IEL686" s="9"/>
      <c r="IEM686" s="49"/>
      <c r="IEN686" s="49"/>
      <c r="IEO686" s="49"/>
      <c r="IEP686" s="50"/>
      <c r="IEQ686" s="47"/>
      <c r="IER686" s="47"/>
      <c r="IES686" s="47"/>
      <c r="IET686" s="48"/>
      <c r="IEU686" s="43"/>
      <c r="IEV686" s="44"/>
      <c r="IEW686" s="9"/>
      <c r="IEX686" s="49"/>
      <c r="IEY686" s="49"/>
      <c r="IEZ686" s="49"/>
      <c r="IFA686" s="50"/>
      <c r="IFB686" s="47"/>
      <c r="IFC686" s="47"/>
      <c r="IFD686" s="47"/>
      <c r="IFE686" s="48"/>
      <c r="IFF686" s="43"/>
      <c r="IFG686" s="44"/>
      <c r="IFH686" s="9"/>
      <c r="IFI686" s="49"/>
      <c r="IFJ686" s="49"/>
      <c r="IFK686" s="49"/>
      <c r="IFL686" s="50"/>
      <c r="IFM686" s="47"/>
      <c r="IFN686" s="47"/>
      <c r="IFO686" s="47"/>
      <c r="IFP686" s="48"/>
      <c r="IFQ686" s="43"/>
      <c r="IFR686" s="44"/>
      <c r="IFS686" s="9"/>
      <c r="IFT686" s="49"/>
      <c r="IFU686" s="49"/>
      <c r="IFV686" s="49"/>
      <c r="IFW686" s="50"/>
      <c r="IFX686" s="47"/>
      <c r="IFY686" s="47"/>
      <c r="IFZ686" s="47"/>
      <c r="IGA686" s="48"/>
      <c r="IGB686" s="43"/>
      <c r="IGC686" s="44"/>
      <c r="IGD686" s="9"/>
      <c r="IGE686" s="49"/>
      <c r="IGF686" s="49"/>
      <c r="IGG686" s="49"/>
      <c r="IGH686" s="50"/>
      <c r="IGI686" s="47"/>
      <c r="IGJ686" s="47"/>
      <c r="IGK686" s="47"/>
      <c r="IGL686" s="48"/>
      <c r="IGM686" s="43"/>
      <c r="IGN686" s="44"/>
      <c r="IGO686" s="9"/>
      <c r="IGP686" s="49"/>
      <c r="IGQ686" s="49"/>
      <c r="IGR686" s="49"/>
      <c r="IGS686" s="50"/>
      <c r="IGT686" s="47"/>
      <c r="IGU686" s="47"/>
      <c r="IGV686" s="47"/>
      <c r="IGW686" s="48"/>
      <c r="IGX686" s="43"/>
      <c r="IGY686" s="44"/>
      <c r="IGZ686" s="9"/>
      <c r="IHA686" s="49"/>
      <c r="IHB686" s="49"/>
      <c r="IHC686" s="49"/>
      <c r="IHD686" s="50"/>
      <c r="IHE686" s="47"/>
      <c r="IHF686" s="47"/>
      <c r="IHG686" s="47"/>
      <c r="IHH686" s="48"/>
      <c r="IHI686" s="43"/>
      <c r="IHJ686" s="44"/>
      <c r="IHK686" s="9"/>
      <c r="IHL686" s="49"/>
      <c r="IHM686" s="49"/>
      <c r="IHN686" s="49"/>
      <c r="IHO686" s="50"/>
      <c r="IHP686" s="47"/>
      <c r="IHQ686" s="47"/>
      <c r="IHR686" s="47"/>
      <c r="IHS686" s="48"/>
      <c r="IHT686" s="43"/>
      <c r="IHU686" s="44"/>
      <c r="IHV686" s="9"/>
      <c r="IHW686" s="49"/>
      <c r="IHX686" s="49"/>
      <c r="IHY686" s="49"/>
      <c r="IHZ686" s="50"/>
      <c r="IIA686" s="47"/>
      <c r="IIB686" s="47"/>
      <c r="IIC686" s="47"/>
      <c r="IID686" s="48"/>
      <c r="IIE686" s="43"/>
      <c r="IIF686" s="44"/>
      <c r="IIG686" s="9"/>
      <c r="IIH686" s="49"/>
      <c r="III686" s="49"/>
      <c r="IIJ686" s="49"/>
      <c r="IIK686" s="50"/>
      <c r="IIL686" s="47"/>
      <c r="IIM686" s="47"/>
      <c r="IIN686" s="47"/>
      <c r="IIO686" s="48"/>
      <c r="IIP686" s="43"/>
      <c r="IIQ686" s="44"/>
      <c r="IIR686" s="9"/>
      <c r="IIS686" s="49"/>
      <c r="IIT686" s="49"/>
      <c r="IIU686" s="49"/>
      <c r="IIV686" s="50"/>
      <c r="IIW686" s="47"/>
      <c r="IIX686" s="47"/>
      <c r="IIY686" s="47"/>
      <c r="IIZ686" s="48"/>
      <c r="IJA686" s="43"/>
      <c r="IJB686" s="44"/>
      <c r="IJC686" s="9"/>
      <c r="IJD686" s="49"/>
      <c r="IJE686" s="49"/>
      <c r="IJF686" s="49"/>
      <c r="IJG686" s="50"/>
      <c r="IJH686" s="47"/>
      <c r="IJI686" s="47"/>
      <c r="IJJ686" s="47"/>
      <c r="IJK686" s="48"/>
      <c r="IJL686" s="43"/>
      <c r="IJM686" s="44"/>
      <c r="IJN686" s="9"/>
      <c r="IJO686" s="49"/>
      <c r="IJP686" s="49"/>
      <c r="IJQ686" s="49"/>
      <c r="IJR686" s="50"/>
      <c r="IJS686" s="47"/>
      <c r="IJT686" s="47"/>
      <c r="IJU686" s="47"/>
      <c r="IJV686" s="48"/>
      <c r="IJW686" s="43"/>
      <c r="IJX686" s="44"/>
      <c r="IJY686" s="9"/>
      <c r="IJZ686" s="49"/>
      <c r="IKA686" s="49"/>
      <c r="IKB686" s="49"/>
      <c r="IKC686" s="50"/>
      <c r="IKD686" s="47"/>
      <c r="IKE686" s="47"/>
      <c r="IKF686" s="47"/>
      <c r="IKG686" s="48"/>
      <c r="IKH686" s="43"/>
      <c r="IKI686" s="44"/>
      <c r="IKJ686" s="9"/>
      <c r="IKK686" s="49"/>
      <c r="IKL686" s="49"/>
      <c r="IKM686" s="49"/>
      <c r="IKN686" s="50"/>
      <c r="IKO686" s="47"/>
      <c r="IKP686" s="47"/>
      <c r="IKQ686" s="47"/>
      <c r="IKR686" s="48"/>
      <c r="IKS686" s="43"/>
      <c r="IKT686" s="44"/>
      <c r="IKU686" s="9"/>
      <c r="IKV686" s="49"/>
      <c r="IKW686" s="49"/>
      <c r="IKX686" s="49"/>
      <c r="IKY686" s="50"/>
      <c r="IKZ686" s="47"/>
      <c r="ILA686" s="47"/>
      <c r="ILB686" s="47"/>
      <c r="ILC686" s="48"/>
      <c r="ILD686" s="43"/>
      <c r="ILE686" s="44"/>
      <c r="ILF686" s="9"/>
      <c r="ILG686" s="49"/>
      <c r="ILH686" s="49"/>
      <c r="ILI686" s="49"/>
      <c r="ILJ686" s="50"/>
      <c r="ILK686" s="47"/>
      <c r="ILL686" s="47"/>
      <c r="ILM686" s="47"/>
      <c r="ILN686" s="48"/>
      <c r="ILO686" s="43"/>
      <c r="ILP686" s="44"/>
      <c r="ILQ686" s="9"/>
      <c r="ILR686" s="49"/>
      <c r="ILS686" s="49"/>
      <c r="ILT686" s="49"/>
      <c r="ILU686" s="50"/>
      <c r="ILV686" s="47"/>
      <c r="ILW686" s="47"/>
      <c r="ILX686" s="47"/>
      <c r="ILY686" s="48"/>
      <c r="ILZ686" s="43"/>
      <c r="IMA686" s="44"/>
      <c r="IMB686" s="9"/>
      <c r="IMC686" s="49"/>
      <c r="IMD686" s="49"/>
      <c r="IME686" s="49"/>
      <c r="IMF686" s="50"/>
      <c r="IMG686" s="47"/>
      <c r="IMH686" s="47"/>
      <c r="IMI686" s="47"/>
      <c r="IMJ686" s="48"/>
      <c r="IMK686" s="43"/>
      <c r="IML686" s="44"/>
      <c r="IMM686" s="9"/>
      <c r="IMN686" s="49"/>
      <c r="IMO686" s="49"/>
      <c r="IMP686" s="49"/>
      <c r="IMQ686" s="50"/>
      <c r="IMR686" s="47"/>
      <c r="IMS686" s="47"/>
      <c r="IMT686" s="47"/>
      <c r="IMU686" s="48"/>
      <c r="IMV686" s="43"/>
      <c r="IMW686" s="44"/>
      <c r="IMX686" s="9"/>
      <c r="IMY686" s="49"/>
      <c r="IMZ686" s="49"/>
      <c r="INA686" s="49"/>
      <c r="INB686" s="50"/>
      <c r="INC686" s="47"/>
      <c r="IND686" s="47"/>
      <c r="INE686" s="47"/>
      <c r="INF686" s="48"/>
      <c r="ING686" s="43"/>
      <c r="INH686" s="44"/>
      <c r="INI686" s="9"/>
      <c r="INJ686" s="49"/>
      <c r="INK686" s="49"/>
      <c r="INL686" s="49"/>
      <c r="INM686" s="50"/>
      <c r="INN686" s="47"/>
      <c r="INO686" s="47"/>
      <c r="INP686" s="47"/>
      <c r="INQ686" s="48"/>
      <c r="INR686" s="43"/>
      <c r="INS686" s="44"/>
      <c r="INT686" s="9"/>
      <c r="INU686" s="49"/>
      <c r="INV686" s="49"/>
      <c r="INW686" s="49"/>
      <c r="INX686" s="50"/>
      <c r="INY686" s="47"/>
      <c r="INZ686" s="47"/>
      <c r="IOA686" s="47"/>
      <c r="IOB686" s="48"/>
      <c r="IOC686" s="43"/>
      <c r="IOD686" s="44"/>
      <c r="IOE686" s="9"/>
      <c r="IOF686" s="49"/>
      <c r="IOG686" s="49"/>
      <c r="IOH686" s="49"/>
      <c r="IOI686" s="50"/>
      <c r="IOJ686" s="47"/>
      <c r="IOK686" s="47"/>
      <c r="IOL686" s="47"/>
      <c r="IOM686" s="48"/>
      <c r="ION686" s="43"/>
      <c r="IOO686" s="44"/>
      <c r="IOP686" s="9"/>
      <c r="IOQ686" s="49"/>
      <c r="IOR686" s="49"/>
      <c r="IOS686" s="49"/>
      <c r="IOT686" s="50"/>
      <c r="IOU686" s="47"/>
      <c r="IOV686" s="47"/>
      <c r="IOW686" s="47"/>
      <c r="IOX686" s="48"/>
      <c r="IOY686" s="43"/>
      <c r="IOZ686" s="44"/>
      <c r="IPA686" s="9"/>
      <c r="IPB686" s="49"/>
      <c r="IPC686" s="49"/>
      <c r="IPD686" s="49"/>
      <c r="IPE686" s="50"/>
      <c r="IPF686" s="47"/>
      <c r="IPG686" s="47"/>
      <c r="IPH686" s="47"/>
      <c r="IPI686" s="48"/>
      <c r="IPJ686" s="43"/>
      <c r="IPK686" s="44"/>
      <c r="IPL686" s="9"/>
      <c r="IPM686" s="49"/>
      <c r="IPN686" s="49"/>
      <c r="IPO686" s="49"/>
      <c r="IPP686" s="50"/>
      <c r="IPQ686" s="47"/>
      <c r="IPR686" s="47"/>
      <c r="IPS686" s="47"/>
      <c r="IPT686" s="48"/>
      <c r="IPU686" s="43"/>
      <c r="IPV686" s="44"/>
      <c r="IPW686" s="9"/>
      <c r="IPX686" s="49"/>
      <c r="IPY686" s="49"/>
      <c r="IPZ686" s="49"/>
      <c r="IQA686" s="50"/>
      <c r="IQB686" s="47"/>
      <c r="IQC686" s="47"/>
      <c r="IQD686" s="47"/>
      <c r="IQE686" s="48"/>
      <c r="IQF686" s="43"/>
      <c r="IQG686" s="44"/>
      <c r="IQH686" s="9"/>
      <c r="IQI686" s="49"/>
      <c r="IQJ686" s="49"/>
      <c r="IQK686" s="49"/>
      <c r="IQL686" s="50"/>
      <c r="IQM686" s="47"/>
      <c r="IQN686" s="47"/>
      <c r="IQO686" s="47"/>
      <c r="IQP686" s="48"/>
      <c r="IQQ686" s="43"/>
      <c r="IQR686" s="44"/>
      <c r="IQS686" s="9"/>
      <c r="IQT686" s="49"/>
      <c r="IQU686" s="49"/>
      <c r="IQV686" s="49"/>
      <c r="IQW686" s="50"/>
      <c r="IQX686" s="47"/>
      <c r="IQY686" s="47"/>
      <c r="IQZ686" s="47"/>
      <c r="IRA686" s="48"/>
      <c r="IRB686" s="43"/>
      <c r="IRC686" s="44"/>
      <c r="IRD686" s="9"/>
      <c r="IRE686" s="49"/>
      <c r="IRF686" s="49"/>
      <c r="IRG686" s="49"/>
      <c r="IRH686" s="50"/>
      <c r="IRI686" s="47"/>
      <c r="IRJ686" s="47"/>
      <c r="IRK686" s="47"/>
      <c r="IRL686" s="48"/>
      <c r="IRM686" s="43"/>
      <c r="IRN686" s="44"/>
      <c r="IRO686" s="9"/>
      <c r="IRP686" s="49"/>
      <c r="IRQ686" s="49"/>
      <c r="IRR686" s="49"/>
      <c r="IRS686" s="50"/>
      <c r="IRT686" s="47"/>
      <c r="IRU686" s="47"/>
      <c r="IRV686" s="47"/>
      <c r="IRW686" s="48"/>
      <c r="IRX686" s="43"/>
      <c r="IRY686" s="44"/>
      <c r="IRZ686" s="9"/>
      <c r="ISA686" s="49"/>
      <c r="ISB686" s="49"/>
      <c r="ISC686" s="49"/>
      <c r="ISD686" s="50"/>
      <c r="ISE686" s="47"/>
      <c r="ISF686" s="47"/>
      <c r="ISG686" s="47"/>
      <c r="ISH686" s="48"/>
      <c r="ISI686" s="43"/>
      <c r="ISJ686" s="44"/>
      <c r="ISK686" s="9"/>
      <c r="ISL686" s="49"/>
      <c r="ISM686" s="49"/>
      <c r="ISN686" s="49"/>
      <c r="ISO686" s="50"/>
      <c r="ISP686" s="47"/>
      <c r="ISQ686" s="47"/>
      <c r="ISR686" s="47"/>
      <c r="ISS686" s="48"/>
      <c r="IST686" s="43"/>
      <c r="ISU686" s="44"/>
      <c r="ISV686" s="9"/>
      <c r="ISW686" s="49"/>
      <c r="ISX686" s="49"/>
      <c r="ISY686" s="49"/>
      <c r="ISZ686" s="50"/>
      <c r="ITA686" s="47"/>
      <c r="ITB686" s="47"/>
      <c r="ITC686" s="47"/>
      <c r="ITD686" s="48"/>
      <c r="ITE686" s="43"/>
      <c r="ITF686" s="44"/>
      <c r="ITG686" s="9"/>
      <c r="ITH686" s="49"/>
      <c r="ITI686" s="49"/>
      <c r="ITJ686" s="49"/>
      <c r="ITK686" s="50"/>
      <c r="ITL686" s="47"/>
      <c r="ITM686" s="47"/>
      <c r="ITN686" s="47"/>
      <c r="ITO686" s="48"/>
      <c r="ITP686" s="43"/>
      <c r="ITQ686" s="44"/>
      <c r="ITR686" s="9"/>
      <c r="ITS686" s="49"/>
      <c r="ITT686" s="49"/>
      <c r="ITU686" s="49"/>
      <c r="ITV686" s="50"/>
      <c r="ITW686" s="47"/>
      <c r="ITX686" s="47"/>
      <c r="ITY686" s="47"/>
      <c r="ITZ686" s="48"/>
      <c r="IUA686" s="43"/>
      <c r="IUB686" s="44"/>
      <c r="IUC686" s="9"/>
      <c r="IUD686" s="49"/>
      <c r="IUE686" s="49"/>
      <c r="IUF686" s="49"/>
      <c r="IUG686" s="50"/>
      <c r="IUH686" s="47"/>
      <c r="IUI686" s="47"/>
      <c r="IUJ686" s="47"/>
      <c r="IUK686" s="48"/>
      <c r="IUL686" s="43"/>
      <c r="IUM686" s="44"/>
      <c r="IUN686" s="9"/>
      <c r="IUO686" s="49"/>
      <c r="IUP686" s="49"/>
      <c r="IUQ686" s="49"/>
      <c r="IUR686" s="50"/>
      <c r="IUS686" s="47"/>
      <c r="IUT686" s="47"/>
      <c r="IUU686" s="47"/>
      <c r="IUV686" s="48"/>
      <c r="IUW686" s="43"/>
      <c r="IUX686" s="44"/>
      <c r="IUY686" s="9"/>
      <c r="IUZ686" s="49"/>
      <c r="IVA686" s="49"/>
      <c r="IVB686" s="49"/>
      <c r="IVC686" s="50"/>
      <c r="IVD686" s="47"/>
      <c r="IVE686" s="47"/>
      <c r="IVF686" s="47"/>
      <c r="IVG686" s="48"/>
      <c r="IVH686" s="43"/>
      <c r="IVI686" s="44"/>
      <c r="IVJ686" s="9"/>
      <c r="IVK686" s="49"/>
      <c r="IVL686" s="49"/>
      <c r="IVM686" s="49"/>
      <c r="IVN686" s="50"/>
      <c r="IVO686" s="47"/>
      <c r="IVP686" s="47"/>
      <c r="IVQ686" s="47"/>
      <c r="IVR686" s="48"/>
      <c r="IVS686" s="43"/>
      <c r="IVT686" s="44"/>
      <c r="IVU686" s="9"/>
      <c r="IVV686" s="49"/>
      <c r="IVW686" s="49"/>
      <c r="IVX686" s="49"/>
      <c r="IVY686" s="50"/>
      <c r="IVZ686" s="47"/>
      <c r="IWA686" s="47"/>
      <c r="IWB686" s="47"/>
      <c r="IWC686" s="48"/>
      <c r="IWD686" s="43"/>
      <c r="IWE686" s="44"/>
      <c r="IWF686" s="9"/>
      <c r="IWG686" s="49"/>
      <c r="IWH686" s="49"/>
      <c r="IWI686" s="49"/>
      <c r="IWJ686" s="50"/>
      <c r="IWK686" s="47"/>
      <c r="IWL686" s="47"/>
      <c r="IWM686" s="47"/>
      <c r="IWN686" s="48"/>
      <c r="IWO686" s="43"/>
      <c r="IWP686" s="44"/>
      <c r="IWQ686" s="9"/>
      <c r="IWR686" s="49"/>
      <c r="IWS686" s="49"/>
      <c r="IWT686" s="49"/>
      <c r="IWU686" s="50"/>
      <c r="IWV686" s="47"/>
      <c r="IWW686" s="47"/>
      <c r="IWX686" s="47"/>
      <c r="IWY686" s="48"/>
      <c r="IWZ686" s="43"/>
      <c r="IXA686" s="44"/>
      <c r="IXB686" s="9"/>
      <c r="IXC686" s="49"/>
      <c r="IXD686" s="49"/>
      <c r="IXE686" s="49"/>
      <c r="IXF686" s="50"/>
      <c r="IXG686" s="47"/>
      <c r="IXH686" s="47"/>
      <c r="IXI686" s="47"/>
      <c r="IXJ686" s="48"/>
      <c r="IXK686" s="43"/>
      <c r="IXL686" s="44"/>
      <c r="IXM686" s="9"/>
      <c r="IXN686" s="49"/>
      <c r="IXO686" s="49"/>
      <c r="IXP686" s="49"/>
      <c r="IXQ686" s="50"/>
      <c r="IXR686" s="47"/>
      <c r="IXS686" s="47"/>
      <c r="IXT686" s="47"/>
      <c r="IXU686" s="48"/>
      <c r="IXV686" s="43"/>
      <c r="IXW686" s="44"/>
      <c r="IXX686" s="9"/>
      <c r="IXY686" s="49"/>
      <c r="IXZ686" s="49"/>
      <c r="IYA686" s="49"/>
      <c r="IYB686" s="50"/>
      <c r="IYC686" s="47"/>
      <c r="IYD686" s="47"/>
      <c r="IYE686" s="47"/>
      <c r="IYF686" s="48"/>
      <c r="IYG686" s="43"/>
      <c r="IYH686" s="44"/>
      <c r="IYI686" s="9"/>
      <c r="IYJ686" s="49"/>
      <c r="IYK686" s="49"/>
      <c r="IYL686" s="49"/>
      <c r="IYM686" s="50"/>
      <c r="IYN686" s="47"/>
      <c r="IYO686" s="47"/>
      <c r="IYP686" s="47"/>
      <c r="IYQ686" s="48"/>
      <c r="IYR686" s="43"/>
      <c r="IYS686" s="44"/>
      <c r="IYT686" s="9"/>
      <c r="IYU686" s="49"/>
      <c r="IYV686" s="49"/>
      <c r="IYW686" s="49"/>
      <c r="IYX686" s="50"/>
      <c r="IYY686" s="47"/>
      <c r="IYZ686" s="47"/>
      <c r="IZA686" s="47"/>
      <c r="IZB686" s="48"/>
      <c r="IZC686" s="43"/>
      <c r="IZD686" s="44"/>
      <c r="IZE686" s="9"/>
      <c r="IZF686" s="49"/>
      <c r="IZG686" s="49"/>
      <c r="IZH686" s="49"/>
      <c r="IZI686" s="50"/>
      <c r="IZJ686" s="47"/>
      <c r="IZK686" s="47"/>
      <c r="IZL686" s="47"/>
      <c r="IZM686" s="48"/>
      <c r="IZN686" s="43"/>
      <c r="IZO686" s="44"/>
      <c r="IZP686" s="9"/>
      <c r="IZQ686" s="49"/>
      <c r="IZR686" s="49"/>
      <c r="IZS686" s="49"/>
      <c r="IZT686" s="50"/>
      <c r="IZU686" s="47"/>
      <c r="IZV686" s="47"/>
      <c r="IZW686" s="47"/>
      <c r="IZX686" s="48"/>
      <c r="IZY686" s="43"/>
      <c r="IZZ686" s="44"/>
      <c r="JAA686" s="9"/>
      <c r="JAB686" s="49"/>
      <c r="JAC686" s="49"/>
      <c r="JAD686" s="49"/>
      <c r="JAE686" s="50"/>
      <c r="JAF686" s="47"/>
      <c r="JAG686" s="47"/>
      <c r="JAH686" s="47"/>
      <c r="JAI686" s="48"/>
      <c r="JAJ686" s="43"/>
      <c r="JAK686" s="44"/>
      <c r="JAL686" s="9"/>
      <c r="JAM686" s="49"/>
      <c r="JAN686" s="49"/>
      <c r="JAO686" s="49"/>
      <c r="JAP686" s="50"/>
      <c r="JAQ686" s="47"/>
      <c r="JAR686" s="47"/>
      <c r="JAS686" s="47"/>
      <c r="JAT686" s="48"/>
      <c r="JAU686" s="43"/>
      <c r="JAV686" s="44"/>
      <c r="JAW686" s="9"/>
      <c r="JAX686" s="49"/>
      <c r="JAY686" s="49"/>
      <c r="JAZ686" s="49"/>
      <c r="JBA686" s="50"/>
      <c r="JBB686" s="47"/>
      <c r="JBC686" s="47"/>
      <c r="JBD686" s="47"/>
      <c r="JBE686" s="48"/>
      <c r="JBF686" s="43"/>
      <c r="JBG686" s="44"/>
      <c r="JBH686" s="9"/>
      <c r="JBI686" s="49"/>
      <c r="JBJ686" s="49"/>
      <c r="JBK686" s="49"/>
      <c r="JBL686" s="50"/>
      <c r="JBM686" s="47"/>
      <c r="JBN686" s="47"/>
      <c r="JBO686" s="47"/>
      <c r="JBP686" s="48"/>
      <c r="JBQ686" s="43"/>
      <c r="JBR686" s="44"/>
      <c r="JBS686" s="9"/>
      <c r="JBT686" s="49"/>
      <c r="JBU686" s="49"/>
      <c r="JBV686" s="49"/>
      <c r="JBW686" s="50"/>
      <c r="JBX686" s="47"/>
      <c r="JBY686" s="47"/>
      <c r="JBZ686" s="47"/>
      <c r="JCA686" s="48"/>
      <c r="JCB686" s="43"/>
      <c r="JCC686" s="44"/>
      <c r="JCD686" s="9"/>
      <c r="JCE686" s="49"/>
      <c r="JCF686" s="49"/>
      <c r="JCG686" s="49"/>
      <c r="JCH686" s="50"/>
      <c r="JCI686" s="47"/>
      <c r="JCJ686" s="47"/>
      <c r="JCK686" s="47"/>
      <c r="JCL686" s="48"/>
      <c r="JCM686" s="43"/>
      <c r="JCN686" s="44"/>
      <c r="JCO686" s="9"/>
      <c r="JCP686" s="49"/>
      <c r="JCQ686" s="49"/>
      <c r="JCR686" s="49"/>
      <c r="JCS686" s="50"/>
      <c r="JCT686" s="47"/>
      <c r="JCU686" s="47"/>
      <c r="JCV686" s="47"/>
      <c r="JCW686" s="48"/>
      <c r="JCX686" s="43"/>
      <c r="JCY686" s="44"/>
      <c r="JCZ686" s="9"/>
      <c r="JDA686" s="49"/>
      <c r="JDB686" s="49"/>
      <c r="JDC686" s="49"/>
      <c r="JDD686" s="50"/>
      <c r="JDE686" s="47"/>
      <c r="JDF686" s="47"/>
      <c r="JDG686" s="47"/>
      <c r="JDH686" s="48"/>
      <c r="JDI686" s="43"/>
      <c r="JDJ686" s="44"/>
      <c r="JDK686" s="9"/>
      <c r="JDL686" s="49"/>
      <c r="JDM686" s="49"/>
      <c r="JDN686" s="49"/>
      <c r="JDO686" s="50"/>
      <c r="JDP686" s="47"/>
      <c r="JDQ686" s="47"/>
      <c r="JDR686" s="47"/>
      <c r="JDS686" s="48"/>
      <c r="JDT686" s="43"/>
      <c r="JDU686" s="44"/>
      <c r="JDV686" s="9"/>
      <c r="JDW686" s="49"/>
      <c r="JDX686" s="49"/>
      <c r="JDY686" s="49"/>
      <c r="JDZ686" s="50"/>
      <c r="JEA686" s="47"/>
      <c r="JEB686" s="47"/>
      <c r="JEC686" s="47"/>
      <c r="JED686" s="48"/>
      <c r="JEE686" s="43"/>
      <c r="JEF686" s="44"/>
      <c r="JEG686" s="9"/>
      <c r="JEH686" s="49"/>
      <c r="JEI686" s="49"/>
      <c r="JEJ686" s="49"/>
      <c r="JEK686" s="50"/>
      <c r="JEL686" s="47"/>
      <c r="JEM686" s="47"/>
      <c r="JEN686" s="47"/>
      <c r="JEO686" s="48"/>
      <c r="JEP686" s="43"/>
      <c r="JEQ686" s="44"/>
      <c r="JER686" s="9"/>
      <c r="JES686" s="49"/>
      <c r="JET686" s="49"/>
      <c r="JEU686" s="49"/>
      <c r="JEV686" s="50"/>
      <c r="JEW686" s="47"/>
      <c r="JEX686" s="47"/>
      <c r="JEY686" s="47"/>
      <c r="JEZ686" s="48"/>
      <c r="JFA686" s="43"/>
      <c r="JFB686" s="44"/>
      <c r="JFC686" s="9"/>
      <c r="JFD686" s="49"/>
      <c r="JFE686" s="49"/>
      <c r="JFF686" s="49"/>
      <c r="JFG686" s="50"/>
      <c r="JFH686" s="47"/>
      <c r="JFI686" s="47"/>
      <c r="JFJ686" s="47"/>
      <c r="JFK686" s="48"/>
      <c r="JFL686" s="43"/>
      <c r="JFM686" s="44"/>
      <c r="JFN686" s="9"/>
      <c r="JFO686" s="49"/>
      <c r="JFP686" s="49"/>
      <c r="JFQ686" s="49"/>
      <c r="JFR686" s="50"/>
      <c r="JFS686" s="47"/>
      <c r="JFT686" s="47"/>
      <c r="JFU686" s="47"/>
      <c r="JFV686" s="48"/>
      <c r="JFW686" s="43"/>
      <c r="JFX686" s="44"/>
      <c r="JFY686" s="9"/>
      <c r="JFZ686" s="49"/>
      <c r="JGA686" s="49"/>
      <c r="JGB686" s="49"/>
      <c r="JGC686" s="50"/>
      <c r="JGD686" s="47"/>
      <c r="JGE686" s="47"/>
      <c r="JGF686" s="47"/>
      <c r="JGG686" s="48"/>
      <c r="JGH686" s="43"/>
      <c r="JGI686" s="44"/>
      <c r="JGJ686" s="9"/>
      <c r="JGK686" s="49"/>
      <c r="JGL686" s="49"/>
      <c r="JGM686" s="49"/>
      <c r="JGN686" s="50"/>
      <c r="JGO686" s="47"/>
      <c r="JGP686" s="47"/>
      <c r="JGQ686" s="47"/>
      <c r="JGR686" s="48"/>
      <c r="JGS686" s="43"/>
      <c r="JGT686" s="44"/>
      <c r="JGU686" s="9"/>
      <c r="JGV686" s="49"/>
      <c r="JGW686" s="49"/>
      <c r="JGX686" s="49"/>
      <c r="JGY686" s="50"/>
      <c r="JGZ686" s="47"/>
      <c r="JHA686" s="47"/>
      <c r="JHB686" s="47"/>
      <c r="JHC686" s="48"/>
      <c r="JHD686" s="43"/>
      <c r="JHE686" s="44"/>
      <c r="JHF686" s="9"/>
      <c r="JHG686" s="49"/>
      <c r="JHH686" s="49"/>
      <c r="JHI686" s="49"/>
      <c r="JHJ686" s="50"/>
      <c r="JHK686" s="47"/>
      <c r="JHL686" s="47"/>
      <c r="JHM686" s="47"/>
      <c r="JHN686" s="48"/>
      <c r="JHO686" s="43"/>
      <c r="JHP686" s="44"/>
      <c r="JHQ686" s="9"/>
      <c r="JHR686" s="49"/>
      <c r="JHS686" s="49"/>
      <c r="JHT686" s="49"/>
      <c r="JHU686" s="50"/>
      <c r="JHV686" s="47"/>
      <c r="JHW686" s="47"/>
      <c r="JHX686" s="47"/>
      <c r="JHY686" s="48"/>
      <c r="JHZ686" s="43"/>
      <c r="JIA686" s="44"/>
      <c r="JIB686" s="9"/>
      <c r="JIC686" s="49"/>
      <c r="JID686" s="49"/>
      <c r="JIE686" s="49"/>
      <c r="JIF686" s="50"/>
      <c r="JIG686" s="47"/>
      <c r="JIH686" s="47"/>
      <c r="JII686" s="47"/>
      <c r="JIJ686" s="48"/>
      <c r="JIK686" s="43"/>
      <c r="JIL686" s="44"/>
      <c r="JIM686" s="9"/>
      <c r="JIN686" s="49"/>
      <c r="JIO686" s="49"/>
      <c r="JIP686" s="49"/>
      <c r="JIQ686" s="50"/>
      <c r="JIR686" s="47"/>
      <c r="JIS686" s="47"/>
      <c r="JIT686" s="47"/>
      <c r="JIU686" s="48"/>
      <c r="JIV686" s="43"/>
      <c r="JIW686" s="44"/>
      <c r="JIX686" s="9"/>
      <c r="JIY686" s="49"/>
      <c r="JIZ686" s="49"/>
      <c r="JJA686" s="49"/>
      <c r="JJB686" s="50"/>
      <c r="JJC686" s="47"/>
      <c r="JJD686" s="47"/>
      <c r="JJE686" s="47"/>
      <c r="JJF686" s="48"/>
      <c r="JJG686" s="43"/>
      <c r="JJH686" s="44"/>
      <c r="JJI686" s="9"/>
      <c r="JJJ686" s="49"/>
      <c r="JJK686" s="49"/>
      <c r="JJL686" s="49"/>
      <c r="JJM686" s="50"/>
      <c r="JJN686" s="47"/>
      <c r="JJO686" s="47"/>
      <c r="JJP686" s="47"/>
      <c r="JJQ686" s="48"/>
      <c r="JJR686" s="43"/>
      <c r="JJS686" s="44"/>
      <c r="JJT686" s="9"/>
      <c r="JJU686" s="49"/>
      <c r="JJV686" s="49"/>
      <c r="JJW686" s="49"/>
      <c r="JJX686" s="50"/>
      <c r="JJY686" s="47"/>
      <c r="JJZ686" s="47"/>
      <c r="JKA686" s="47"/>
      <c r="JKB686" s="48"/>
      <c r="JKC686" s="43"/>
      <c r="JKD686" s="44"/>
      <c r="JKE686" s="9"/>
      <c r="JKF686" s="49"/>
      <c r="JKG686" s="49"/>
      <c r="JKH686" s="49"/>
      <c r="JKI686" s="50"/>
      <c r="JKJ686" s="47"/>
      <c r="JKK686" s="47"/>
      <c r="JKL686" s="47"/>
      <c r="JKM686" s="48"/>
      <c r="JKN686" s="43"/>
      <c r="JKO686" s="44"/>
      <c r="JKP686" s="9"/>
      <c r="JKQ686" s="49"/>
      <c r="JKR686" s="49"/>
      <c r="JKS686" s="49"/>
      <c r="JKT686" s="50"/>
      <c r="JKU686" s="47"/>
      <c r="JKV686" s="47"/>
      <c r="JKW686" s="47"/>
      <c r="JKX686" s="48"/>
      <c r="JKY686" s="43"/>
      <c r="JKZ686" s="44"/>
      <c r="JLA686" s="9"/>
      <c r="JLB686" s="49"/>
      <c r="JLC686" s="49"/>
      <c r="JLD686" s="49"/>
      <c r="JLE686" s="50"/>
      <c r="JLF686" s="47"/>
      <c r="JLG686" s="47"/>
      <c r="JLH686" s="47"/>
      <c r="JLI686" s="48"/>
      <c r="JLJ686" s="43"/>
      <c r="JLK686" s="44"/>
      <c r="JLL686" s="9"/>
      <c r="JLM686" s="49"/>
      <c r="JLN686" s="49"/>
      <c r="JLO686" s="49"/>
      <c r="JLP686" s="50"/>
      <c r="JLQ686" s="47"/>
      <c r="JLR686" s="47"/>
      <c r="JLS686" s="47"/>
      <c r="JLT686" s="48"/>
      <c r="JLU686" s="43"/>
      <c r="JLV686" s="44"/>
      <c r="JLW686" s="9"/>
      <c r="JLX686" s="49"/>
      <c r="JLY686" s="49"/>
      <c r="JLZ686" s="49"/>
      <c r="JMA686" s="50"/>
      <c r="JMB686" s="47"/>
      <c r="JMC686" s="47"/>
      <c r="JMD686" s="47"/>
      <c r="JME686" s="48"/>
      <c r="JMF686" s="43"/>
      <c r="JMG686" s="44"/>
      <c r="JMH686" s="9"/>
      <c r="JMI686" s="49"/>
      <c r="JMJ686" s="49"/>
      <c r="JMK686" s="49"/>
      <c r="JML686" s="50"/>
      <c r="JMM686" s="47"/>
      <c r="JMN686" s="47"/>
      <c r="JMO686" s="47"/>
      <c r="JMP686" s="48"/>
      <c r="JMQ686" s="43"/>
      <c r="JMR686" s="44"/>
      <c r="JMS686" s="9"/>
      <c r="JMT686" s="49"/>
      <c r="JMU686" s="49"/>
      <c r="JMV686" s="49"/>
      <c r="JMW686" s="50"/>
      <c r="JMX686" s="47"/>
      <c r="JMY686" s="47"/>
      <c r="JMZ686" s="47"/>
      <c r="JNA686" s="48"/>
      <c r="JNB686" s="43"/>
      <c r="JNC686" s="44"/>
      <c r="JND686" s="9"/>
      <c r="JNE686" s="49"/>
      <c r="JNF686" s="49"/>
      <c r="JNG686" s="49"/>
      <c r="JNH686" s="50"/>
      <c r="JNI686" s="47"/>
      <c r="JNJ686" s="47"/>
      <c r="JNK686" s="47"/>
      <c r="JNL686" s="48"/>
      <c r="JNM686" s="43"/>
      <c r="JNN686" s="44"/>
      <c r="JNO686" s="9"/>
      <c r="JNP686" s="49"/>
      <c r="JNQ686" s="49"/>
      <c r="JNR686" s="49"/>
      <c r="JNS686" s="50"/>
      <c r="JNT686" s="47"/>
      <c r="JNU686" s="47"/>
      <c r="JNV686" s="47"/>
      <c r="JNW686" s="48"/>
      <c r="JNX686" s="43"/>
      <c r="JNY686" s="44"/>
      <c r="JNZ686" s="9"/>
      <c r="JOA686" s="49"/>
      <c r="JOB686" s="49"/>
      <c r="JOC686" s="49"/>
      <c r="JOD686" s="50"/>
      <c r="JOE686" s="47"/>
      <c r="JOF686" s="47"/>
      <c r="JOG686" s="47"/>
      <c r="JOH686" s="48"/>
      <c r="JOI686" s="43"/>
      <c r="JOJ686" s="44"/>
      <c r="JOK686" s="9"/>
      <c r="JOL686" s="49"/>
      <c r="JOM686" s="49"/>
      <c r="JON686" s="49"/>
      <c r="JOO686" s="50"/>
      <c r="JOP686" s="47"/>
      <c r="JOQ686" s="47"/>
      <c r="JOR686" s="47"/>
      <c r="JOS686" s="48"/>
      <c r="JOT686" s="43"/>
      <c r="JOU686" s="44"/>
      <c r="JOV686" s="9"/>
      <c r="JOW686" s="49"/>
      <c r="JOX686" s="49"/>
      <c r="JOY686" s="49"/>
      <c r="JOZ686" s="50"/>
      <c r="JPA686" s="47"/>
      <c r="JPB686" s="47"/>
      <c r="JPC686" s="47"/>
      <c r="JPD686" s="48"/>
      <c r="JPE686" s="43"/>
      <c r="JPF686" s="44"/>
      <c r="JPG686" s="9"/>
      <c r="JPH686" s="49"/>
      <c r="JPI686" s="49"/>
      <c r="JPJ686" s="49"/>
      <c r="JPK686" s="50"/>
      <c r="JPL686" s="47"/>
      <c r="JPM686" s="47"/>
      <c r="JPN686" s="47"/>
      <c r="JPO686" s="48"/>
      <c r="JPP686" s="43"/>
      <c r="JPQ686" s="44"/>
      <c r="JPR686" s="9"/>
      <c r="JPS686" s="49"/>
      <c r="JPT686" s="49"/>
      <c r="JPU686" s="49"/>
      <c r="JPV686" s="50"/>
      <c r="JPW686" s="47"/>
      <c r="JPX686" s="47"/>
      <c r="JPY686" s="47"/>
      <c r="JPZ686" s="48"/>
      <c r="JQA686" s="43"/>
      <c r="JQB686" s="44"/>
      <c r="JQC686" s="9"/>
      <c r="JQD686" s="49"/>
      <c r="JQE686" s="49"/>
      <c r="JQF686" s="49"/>
      <c r="JQG686" s="50"/>
      <c r="JQH686" s="47"/>
      <c r="JQI686" s="47"/>
      <c r="JQJ686" s="47"/>
      <c r="JQK686" s="48"/>
      <c r="JQL686" s="43"/>
      <c r="JQM686" s="44"/>
      <c r="JQN686" s="9"/>
      <c r="JQO686" s="49"/>
      <c r="JQP686" s="49"/>
      <c r="JQQ686" s="49"/>
      <c r="JQR686" s="50"/>
      <c r="JQS686" s="47"/>
      <c r="JQT686" s="47"/>
      <c r="JQU686" s="47"/>
      <c r="JQV686" s="48"/>
      <c r="JQW686" s="43"/>
      <c r="JQX686" s="44"/>
      <c r="JQY686" s="9"/>
      <c r="JQZ686" s="49"/>
      <c r="JRA686" s="49"/>
      <c r="JRB686" s="49"/>
      <c r="JRC686" s="50"/>
      <c r="JRD686" s="47"/>
      <c r="JRE686" s="47"/>
      <c r="JRF686" s="47"/>
      <c r="JRG686" s="48"/>
      <c r="JRH686" s="43"/>
      <c r="JRI686" s="44"/>
      <c r="JRJ686" s="9"/>
      <c r="JRK686" s="49"/>
      <c r="JRL686" s="49"/>
      <c r="JRM686" s="49"/>
      <c r="JRN686" s="50"/>
      <c r="JRO686" s="47"/>
      <c r="JRP686" s="47"/>
      <c r="JRQ686" s="47"/>
      <c r="JRR686" s="48"/>
      <c r="JRS686" s="43"/>
      <c r="JRT686" s="44"/>
      <c r="JRU686" s="9"/>
      <c r="JRV686" s="49"/>
      <c r="JRW686" s="49"/>
      <c r="JRX686" s="49"/>
      <c r="JRY686" s="50"/>
      <c r="JRZ686" s="47"/>
      <c r="JSA686" s="47"/>
      <c r="JSB686" s="47"/>
      <c r="JSC686" s="48"/>
      <c r="JSD686" s="43"/>
      <c r="JSE686" s="44"/>
      <c r="JSF686" s="9"/>
      <c r="JSG686" s="49"/>
      <c r="JSH686" s="49"/>
      <c r="JSI686" s="49"/>
      <c r="JSJ686" s="50"/>
      <c r="JSK686" s="47"/>
      <c r="JSL686" s="47"/>
      <c r="JSM686" s="47"/>
      <c r="JSN686" s="48"/>
      <c r="JSO686" s="43"/>
      <c r="JSP686" s="44"/>
      <c r="JSQ686" s="9"/>
      <c r="JSR686" s="49"/>
      <c r="JSS686" s="49"/>
      <c r="JST686" s="49"/>
      <c r="JSU686" s="50"/>
      <c r="JSV686" s="47"/>
      <c r="JSW686" s="47"/>
      <c r="JSX686" s="47"/>
      <c r="JSY686" s="48"/>
      <c r="JSZ686" s="43"/>
      <c r="JTA686" s="44"/>
      <c r="JTB686" s="9"/>
      <c r="JTC686" s="49"/>
      <c r="JTD686" s="49"/>
      <c r="JTE686" s="49"/>
      <c r="JTF686" s="50"/>
      <c r="JTG686" s="47"/>
      <c r="JTH686" s="47"/>
      <c r="JTI686" s="47"/>
      <c r="JTJ686" s="48"/>
      <c r="JTK686" s="43"/>
      <c r="JTL686" s="44"/>
      <c r="JTM686" s="9"/>
      <c r="JTN686" s="49"/>
      <c r="JTO686" s="49"/>
      <c r="JTP686" s="49"/>
      <c r="JTQ686" s="50"/>
      <c r="JTR686" s="47"/>
      <c r="JTS686" s="47"/>
      <c r="JTT686" s="47"/>
      <c r="JTU686" s="48"/>
      <c r="JTV686" s="43"/>
      <c r="JTW686" s="44"/>
      <c r="JTX686" s="9"/>
      <c r="JTY686" s="49"/>
      <c r="JTZ686" s="49"/>
      <c r="JUA686" s="49"/>
      <c r="JUB686" s="50"/>
      <c r="JUC686" s="47"/>
      <c r="JUD686" s="47"/>
      <c r="JUE686" s="47"/>
      <c r="JUF686" s="48"/>
      <c r="JUG686" s="43"/>
      <c r="JUH686" s="44"/>
      <c r="JUI686" s="9"/>
      <c r="JUJ686" s="49"/>
      <c r="JUK686" s="49"/>
      <c r="JUL686" s="49"/>
      <c r="JUM686" s="50"/>
      <c r="JUN686" s="47"/>
      <c r="JUO686" s="47"/>
      <c r="JUP686" s="47"/>
      <c r="JUQ686" s="48"/>
      <c r="JUR686" s="43"/>
      <c r="JUS686" s="44"/>
      <c r="JUT686" s="9"/>
      <c r="JUU686" s="49"/>
      <c r="JUV686" s="49"/>
      <c r="JUW686" s="49"/>
      <c r="JUX686" s="50"/>
      <c r="JUY686" s="47"/>
      <c r="JUZ686" s="47"/>
      <c r="JVA686" s="47"/>
      <c r="JVB686" s="48"/>
      <c r="JVC686" s="43"/>
      <c r="JVD686" s="44"/>
      <c r="JVE686" s="9"/>
      <c r="JVF686" s="49"/>
      <c r="JVG686" s="49"/>
      <c r="JVH686" s="49"/>
      <c r="JVI686" s="50"/>
      <c r="JVJ686" s="47"/>
      <c r="JVK686" s="47"/>
      <c r="JVL686" s="47"/>
      <c r="JVM686" s="48"/>
      <c r="JVN686" s="43"/>
      <c r="JVO686" s="44"/>
      <c r="JVP686" s="9"/>
      <c r="JVQ686" s="49"/>
      <c r="JVR686" s="49"/>
      <c r="JVS686" s="49"/>
      <c r="JVT686" s="50"/>
      <c r="JVU686" s="47"/>
      <c r="JVV686" s="47"/>
      <c r="JVW686" s="47"/>
      <c r="JVX686" s="48"/>
      <c r="JVY686" s="43"/>
      <c r="JVZ686" s="44"/>
      <c r="JWA686" s="9"/>
      <c r="JWB686" s="49"/>
      <c r="JWC686" s="49"/>
      <c r="JWD686" s="49"/>
      <c r="JWE686" s="50"/>
      <c r="JWF686" s="47"/>
      <c r="JWG686" s="47"/>
      <c r="JWH686" s="47"/>
      <c r="JWI686" s="48"/>
      <c r="JWJ686" s="43"/>
      <c r="JWK686" s="44"/>
      <c r="JWL686" s="9"/>
      <c r="JWM686" s="49"/>
      <c r="JWN686" s="49"/>
      <c r="JWO686" s="49"/>
      <c r="JWP686" s="50"/>
      <c r="JWQ686" s="47"/>
      <c r="JWR686" s="47"/>
      <c r="JWS686" s="47"/>
      <c r="JWT686" s="48"/>
      <c r="JWU686" s="43"/>
      <c r="JWV686" s="44"/>
      <c r="JWW686" s="9"/>
      <c r="JWX686" s="49"/>
      <c r="JWY686" s="49"/>
      <c r="JWZ686" s="49"/>
      <c r="JXA686" s="50"/>
      <c r="JXB686" s="47"/>
      <c r="JXC686" s="47"/>
      <c r="JXD686" s="47"/>
      <c r="JXE686" s="48"/>
      <c r="JXF686" s="43"/>
      <c r="JXG686" s="44"/>
      <c r="JXH686" s="9"/>
      <c r="JXI686" s="49"/>
      <c r="JXJ686" s="49"/>
      <c r="JXK686" s="49"/>
      <c r="JXL686" s="50"/>
      <c r="JXM686" s="47"/>
      <c r="JXN686" s="47"/>
      <c r="JXO686" s="47"/>
      <c r="JXP686" s="48"/>
      <c r="JXQ686" s="43"/>
      <c r="JXR686" s="44"/>
      <c r="JXS686" s="9"/>
      <c r="JXT686" s="49"/>
      <c r="JXU686" s="49"/>
      <c r="JXV686" s="49"/>
      <c r="JXW686" s="50"/>
      <c r="JXX686" s="47"/>
      <c r="JXY686" s="47"/>
      <c r="JXZ686" s="47"/>
      <c r="JYA686" s="48"/>
      <c r="JYB686" s="43"/>
      <c r="JYC686" s="44"/>
      <c r="JYD686" s="9"/>
      <c r="JYE686" s="49"/>
      <c r="JYF686" s="49"/>
      <c r="JYG686" s="49"/>
      <c r="JYH686" s="50"/>
      <c r="JYI686" s="47"/>
      <c r="JYJ686" s="47"/>
      <c r="JYK686" s="47"/>
      <c r="JYL686" s="48"/>
      <c r="JYM686" s="43"/>
      <c r="JYN686" s="44"/>
      <c r="JYO686" s="9"/>
      <c r="JYP686" s="49"/>
      <c r="JYQ686" s="49"/>
      <c r="JYR686" s="49"/>
      <c r="JYS686" s="50"/>
      <c r="JYT686" s="47"/>
      <c r="JYU686" s="47"/>
      <c r="JYV686" s="47"/>
      <c r="JYW686" s="48"/>
      <c r="JYX686" s="43"/>
      <c r="JYY686" s="44"/>
      <c r="JYZ686" s="9"/>
      <c r="JZA686" s="49"/>
      <c r="JZB686" s="49"/>
      <c r="JZC686" s="49"/>
      <c r="JZD686" s="50"/>
      <c r="JZE686" s="47"/>
      <c r="JZF686" s="47"/>
      <c r="JZG686" s="47"/>
      <c r="JZH686" s="48"/>
      <c r="JZI686" s="43"/>
      <c r="JZJ686" s="44"/>
      <c r="JZK686" s="9"/>
      <c r="JZL686" s="49"/>
      <c r="JZM686" s="49"/>
      <c r="JZN686" s="49"/>
      <c r="JZO686" s="50"/>
      <c r="JZP686" s="47"/>
      <c r="JZQ686" s="47"/>
      <c r="JZR686" s="47"/>
      <c r="JZS686" s="48"/>
      <c r="JZT686" s="43"/>
      <c r="JZU686" s="44"/>
      <c r="JZV686" s="9"/>
      <c r="JZW686" s="49"/>
      <c r="JZX686" s="49"/>
      <c r="JZY686" s="49"/>
      <c r="JZZ686" s="50"/>
      <c r="KAA686" s="47"/>
      <c r="KAB686" s="47"/>
      <c r="KAC686" s="47"/>
      <c r="KAD686" s="48"/>
      <c r="KAE686" s="43"/>
      <c r="KAF686" s="44"/>
      <c r="KAG686" s="9"/>
      <c r="KAH686" s="49"/>
      <c r="KAI686" s="49"/>
      <c r="KAJ686" s="49"/>
      <c r="KAK686" s="50"/>
      <c r="KAL686" s="47"/>
      <c r="KAM686" s="47"/>
      <c r="KAN686" s="47"/>
      <c r="KAO686" s="48"/>
      <c r="KAP686" s="43"/>
      <c r="KAQ686" s="44"/>
      <c r="KAR686" s="9"/>
      <c r="KAS686" s="49"/>
      <c r="KAT686" s="49"/>
      <c r="KAU686" s="49"/>
      <c r="KAV686" s="50"/>
      <c r="KAW686" s="47"/>
      <c r="KAX686" s="47"/>
      <c r="KAY686" s="47"/>
      <c r="KAZ686" s="48"/>
      <c r="KBA686" s="43"/>
      <c r="KBB686" s="44"/>
      <c r="KBC686" s="9"/>
      <c r="KBD686" s="49"/>
      <c r="KBE686" s="49"/>
      <c r="KBF686" s="49"/>
      <c r="KBG686" s="50"/>
      <c r="KBH686" s="47"/>
      <c r="KBI686" s="47"/>
      <c r="KBJ686" s="47"/>
      <c r="KBK686" s="48"/>
      <c r="KBL686" s="43"/>
      <c r="KBM686" s="44"/>
      <c r="KBN686" s="9"/>
      <c r="KBO686" s="49"/>
      <c r="KBP686" s="49"/>
      <c r="KBQ686" s="49"/>
      <c r="KBR686" s="50"/>
      <c r="KBS686" s="47"/>
      <c r="KBT686" s="47"/>
      <c r="KBU686" s="47"/>
      <c r="KBV686" s="48"/>
      <c r="KBW686" s="43"/>
      <c r="KBX686" s="44"/>
      <c r="KBY686" s="9"/>
      <c r="KBZ686" s="49"/>
      <c r="KCA686" s="49"/>
      <c r="KCB686" s="49"/>
      <c r="KCC686" s="50"/>
      <c r="KCD686" s="47"/>
      <c r="KCE686" s="47"/>
      <c r="KCF686" s="47"/>
      <c r="KCG686" s="48"/>
      <c r="KCH686" s="43"/>
      <c r="KCI686" s="44"/>
      <c r="KCJ686" s="9"/>
      <c r="KCK686" s="49"/>
      <c r="KCL686" s="49"/>
      <c r="KCM686" s="49"/>
      <c r="KCN686" s="50"/>
      <c r="KCO686" s="47"/>
      <c r="KCP686" s="47"/>
      <c r="KCQ686" s="47"/>
      <c r="KCR686" s="48"/>
      <c r="KCS686" s="43"/>
      <c r="KCT686" s="44"/>
      <c r="KCU686" s="9"/>
      <c r="KCV686" s="49"/>
      <c r="KCW686" s="49"/>
      <c r="KCX686" s="49"/>
      <c r="KCY686" s="50"/>
      <c r="KCZ686" s="47"/>
      <c r="KDA686" s="47"/>
      <c r="KDB686" s="47"/>
      <c r="KDC686" s="48"/>
      <c r="KDD686" s="43"/>
      <c r="KDE686" s="44"/>
      <c r="KDF686" s="9"/>
      <c r="KDG686" s="49"/>
      <c r="KDH686" s="49"/>
      <c r="KDI686" s="49"/>
      <c r="KDJ686" s="50"/>
      <c r="KDK686" s="47"/>
      <c r="KDL686" s="47"/>
      <c r="KDM686" s="47"/>
      <c r="KDN686" s="48"/>
      <c r="KDO686" s="43"/>
      <c r="KDP686" s="44"/>
      <c r="KDQ686" s="9"/>
      <c r="KDR686" s="49"/>
      <c r="KDS686" s="49"/>
      <c r="KDT686" s="49"/>
      <c r="KDU686" s="50"/>
      <c r="KDV686" s="47"/>
      <c r="KDW686" s="47"/>
      <c r="KDX686" s="47"/>
      <c r="KDY686" s="48"/>
      <c r="KDZ686" s="43"/>
      <c r="KEA686" s="44"/>
      <c r="KEB686" s="9"/>
      <c r="KEC686" s="49"/>
      <c r="KED686" s="49"/>
      <c r="KEE686" s="49"/>
      <c r="KEF686" s="50"/>
      <c r="KEG686" s="47"/>
      <c r="KEH686" s="47"/>
      <c r="KEI686" s="47"/>
      <c r="KEJ686" s="48"/>
      <c r="KEK686" s="43"/>
      <c r="KEL686" s="44"/>
      <c r="KEM686" s="9"/>
      <c r="KEN686" s="49"/>
      <c r="KEO686" s="49"/>
      <c r="KEP686" s="49"/>
      <c r="KEQ686" s="50"/>
      <c r="KER686" s="47"/>
      <c r="KES686" s="47"/>
      <c r="KET686" s="47"/>
      <c r="KEU686" s="48"/>
      <c r="KEV686" s="43"/>
      <c r="KEW686" s="44"/>
      <c r="KEX686" s="9"/>
      <c r="KEY686" s="49"/>
      <c r="KEZ686" s="49"/>
      <c r="KFA686" s="49"/>
      <c r="KFB686" s="50"/>
      <c r="KFC686" s="47"/>
      <c r="KFD686" s="47"/>
      <c r="KFE686" s="47"/>
      <c r="KFF686" s="48"/>
      <c r="KFG686" s="43"/>
      <c r="KFH686" s="44"/>
      <c r="KFI686" s="9"/>
      <c r="KFJ686" s="49"/>
      <c r="KFK686" s="49"/>
      <c r="KFL686" s="49"/>
      <c r="KFM686" s="50"/>
      <c r="KFN686" s="47"/>
      <c r="KFO686" s="47"/>
      <c r="KFP686" s="47"/>
      <c r="KFQ686" s="48"/>
      <c r="KFR686" s="43"/>
      <c r="KFS686" s="44"/>
      <c r="KFT686" s="9"/>
      <c r="KFU686" s="49"/>
      <c r="KFV686" s="49"/>
      <c r="KFW686" s="49"/>
      <c r="KFX686" s="50"/>
      <c r="KFY686" s="47"/>
      <c r="KFZ686" s="47"/>
      <c r="KGA686" s="47"/>
      <c r="KGB686" s="48"/>
      <c r="KGC686" s="43"/>
      <c r="KGD686" s="44"/>
      <c r="KGE686" s="9"/>
      <c r="KGF686" s="49"/>
      <c r="KGG686" s="49"/>
      <c r="KGH686" s="49"/>
      <c r="KGI686" s="50"/>
      <c r="KGJ686" s="47"/>
      <c r="KGK686" s="47"/>
      <c r="KGL686" s="47"/>
      <c r="KGM686" s="48"/>
      <c r="KGN686" s="43"/>
      <c r="KGO686" s="44"/>
      <c r="KGP686" s="9"/>
      <c r="KGQ686" s="49"/>
      <c r="KGR686" s="49"/>
      <c r="KGS686" s="49"/>
      <c r="KGT686" s="50"/>
      <c r="KGU686" s="47"/>
      <c r="KGV686" s="47"/>
      <c r="KGW686" s="47"/>
      <c r="KGX686" s="48"/>
      <c r="KGY686" s="43"/>
      <c r="KGZ686" s="44"/>
      <c r="KHA686" s="9"/>
      <c r="KHB686" s="49"/>
      <c r="KHC686" s="49"/>
      <c r="KHD686" s="49"/>
      <c r="KHE686" s="50"/>
      <c r="KHF686" s="47"/>
      <c r="KHG686" s="47"/>
      <c r="KHH686" s="47"/>
      <c r="KHI686" s="48"/>
      <c r="KHJ686" s="43"/>
      <c r="KHK686" s="44"/>
      <c r="KHL686" s="9"/>
      <c r="KHM686" s="49"/>
      <c r="KHN686" s="49"/>
      <c r="KHO686" s="49"/>
      <c r="KHP686" s="50"/>
      <c r="KHQ686" s="47"/>
      <c r="KHR686" s="47"/>
      <c r="KHS686" s="47"/>
      <c r="KHT686" s="48"/>
      <c r="KHU686" s="43"/>
      <c r="KHV686" s="44"/>
      <c r="KHW686" s="9"/>
      <c r="KHX686" s="49"/>
      <c r="KHY686" s="49"/>
      <c r="KHZ686" s="49"/>
      <c r="KIA686" s="50"/>
      <c r="KIB686" s="47"/>
      <c r="KIC686" s="47"/>
      <c r="KID686" s="47"/>
      <c r="KIE686" s="48"/>
      <c r="KIF686" s="43"/>
      <c r="KIG686" s="44"/>
      <c r="KIH686" s="9"/>
      <c r="KII686" s="49"/>
      <c r="KIJ686" s="49"/>
      <c r="KIK686" s="49"/>
      <c r="KIL686" s="50"/>
      <c r="KIM686" s="47"/>
      <c r="KIN686" s="47"/>
      <c r="KIO686" s="47"/>
      <c r="KIP686" s="48"/>
      <c r="KIQ686" s="43"/>
      <c r="KIR686" s="44"/>
      <c r="KIS686" s="9"/>
      <c r="KIT686" s="49"/>
      <c r="KIU686" s="49"/>
      <c r="KIV686" s="49"/>
      <c r="KIW686" s="50"/>
      <c r="KIX686" s="47"/>
      <c r="KIY686" s="47"/>
      <c r="KIZ686" s="47"/>
      <c r="KJA686" s="48"/>
      <c r="KJB686" s="43"/>
      <c r="KJC686" s="44"/>
      <c r="KJD686" s="9"/>
      <c r="KJE686" s="49"/>
      <c r="KJF686" s="49"/>
      <c r="KJG686" s="49"/>
      <c r="KJH686" s="50"/>
      <c r="KJI686" s="47"/>
      <c r="KJJ686" s="47"/>
      <c r="KJK686" s="47"/>
      <c r="KJL686" s="48"/>
      <c r="KJM686" s="43"/>
      <c r="KJN686" s="44"/>
      <c r="KJO686" s="9"/>
      <c r="KJP686" s="49"/>
      <c r="KJQ686" s="49"/>
      <c r="KJR686" s="49"/>
      <c r="KJS686" s="50"/>
      <c r="KJT686" s="47"/>
      <c r="KJU686" s="47"/>
      <c r="KJV686" s="47"/>
      <c r="KJW686" s="48"/>
      <c r="KJX686" s="43"/>
      <c r="KJY686" s="44"/>
      <c r="KJZ686" s="9"/>
      <c r="KKA686" s="49"/>
      <c r="KKB686" s="49"/>
      <c r="KKC686" s="49"/>
      <c r="KKD686" s="50"/>
      <c r="KKE686" s="47"/>
      <c r="KKF686" s="47"/>
      <c r="KKG686" s="47"/>
      <c r="KKH686" s="48"/>
      <c r="KKI686" s="43"/>
      <c r="KKJ686" s="44"/>
      <c r="KKK686" s="9"/>
      <c r="KKL686" s="49"/>
      <c r="KKM686" s="49"/>
      <c r="KKN686" s="49"/>
      <c r="KKO686" s="50"/>
      <c r="KKP686" s="47"/>
      <c r="KKQ686" s="47"/>
      <c r="KKR686" s="47"/>
      <c r="KKS686" s="48"/>
      <c r="KKT686" s="43"/>
      <c r="KKU686" s="44"/>
      <c r="KKV686" s="9"/>
      <c r="KKW686" s="49"/>
      <c r="KKX686" s="49"/>
      <c r="KKY686" s="49"/>
      <c r="KKZ686" s="50"/>
      <c r="KLA686" s="47"/>
      <c r="KLB686" s="47"/>
      <c r="KLC686" s="47"/>
      <c r="KLD686" s="48"/>
      <c r="KLE686" s="43"/>
      <c r="KLF686" s="44"/>
      <c r="KLG686" s="9"/>
      <c r="KLH686" s="49"/>
      <c r="KLI686" s="49"/>
      <c r="KLJ686" s="49"/>
      <c r="KLK686" s="50"/>
      <c r="KLL686" s="47"/>
      <c r="KLM686" s="47"/>
      <c r="KLN686" s="47"/>
      <c r="KLO686" s="48"/>
      <c r="KLP686" s="43"/>
      <c r="KLQ686" s="44"/>
      <c r="KLR686" s="9"/>
      <c r="KLS686" s="49"/>
      <c r="KLT686" s="49"/>
      <c r="KLU686" s="49"/>
      <c r="KLV686" s="50"/>
      <c r="KLW686" s="47"/>
      <c r="KLX686" s="47"/>
      <c r="KLY686" s="47"/>
      <c r="KLZ686" s="48"/>
      <c r="KMA686" s="43"/>
      <c r="KMB686" s="44"/>
      <c r="KMC686" s="9"/>
      <c r="KMD686" s="49"/>
      <c r="KME686" s="49"/>
      <c r="KMF686" s="49"/>
      <c r="KMG686" s="50"/>
      <c r="KMH686" s="47"/>
      <c r="KMI686" s="47"/>
      <c r="KMJ686" s="47"/>
      <c r="KMK686" s="48"/>
      <c r="KML686" s="43"/>
      <c r="KMM686" s="44"/>
      <c r="KMN686" s="9"/>
      <c r="KMO686" s="49"/>
      <c r="KMP686" s="49"/>
      <c r="KMQ686" s="49"/>
      <c r="KMR686" s="50"/>
      <c r="KMS686" s="47"/>
      <c r="KMT686" s="47"/>
      <c r="KMU686" s="47"/>
      <c r="KMV686" s="48"/>
      <c r="KMW686" s="43"/>
      <c r="KMX686" s="44"/>
      <c r="KMY686" s="9"/>
      <c r="KMZ686" s="49"/>
      <c r="KNA686" s="49"/>
      <c r="KNB686" s="49"/>
      <c r="KNC686" s="50"/>
      <c r="KND686" s="47"/>
      <c r="KNE686" s="47"/>
      <c r="KNF686" s="47"/>
      <c r="KNG686" s="48"/>
      <c r="KNH686" s="43"/>
      <c r="KNI686" s="44"/>
      <c r="KNJ686" s="9"/>
      <c r="KNK686" s="49"/>
      <c r="KNL686" s="49"/>
      <c r="KNM686" s="49"/>
      <c r="KNN686" s="50"/>
      <c r="KNO686" s="47"/>
      <c r="KNP686" s="47"/>
      <c r="KNQ686" s="47"/>
      <c r="KNR686" s="48"/>
      <c r="KNS686" s="43"/>
      <c r="KNT686" s="44"/>
      <c r="KNU686" s="9"/>
      <c r="KNV686" s="49"/>
      <c r="KNW686" s="49"/>
      <c r="KNX686" s="49"/>
      <c r="KNY686" s="50"/>
      <c r="KNZ686" s="47"/>
      <c r="KOA686" s="47"/>
      <c r="KOB686" s="47"/>
      <c r="KOC686" s="48"/>
      <c r="KOD686" s="43"/>
      <c r="KOE686" s="44"/>
      <c r="KOF686" s="9"/>
      <c r="KOG686" s="49"/>
      <c r="KOH686" s="49"/>
      <c r="KOI686" s="49"/>
      <c r="KOJ686" s="50"/>
      <c r="KOK686" s="47"/>
      <c r="KOL686" s="47"/>
      <c r="KOM686" s="47"/>
      <c r="KON686" s="48"/>
      <c r="KOO686" s="43"/>
      <c r="KOP686" s="44"/>
      <c r="KOQ686" s="9"/>
      <c r="KOR686" s="49"/>
      <c r="KOS686" s="49"/>
      <c r="KOT686" s="49"/>
      <c r="KOU686" s="50"/>
      <c r="KOV686" s="47"/>
      <c r="KOW686" s="47"/>
      <c r="KOX686" s="47"/>
      <c r="KOY686" s="48"/>
      <c r="KOZ686" s="43"/>
      <c r="KPA686" s="44"/>
      <c r="KPB686" s="9"/>
      <c r="KPC686" s="49"/>
      <c r="KPD686" s="49"/>
      <c r="KPE686" s="49"/>
      <c r="KPF686" s="50"/>
      <c r="KPG686" s="47"/>
      <c r="KPH686" s="47"/>
      <c r="KPI686" s="47"/>
      <c r="KPJ686" s="48"/>
      <c r="KPK686" s="43"/>
      <c r="KPL686" s="44"/>
      <c r="KPM686" s="9"/>
      <c r="KPN686" s="49"/>
      <c r="KPO686" s="49"/>
      <c r="KPP686" s="49"/>
      <c r="KPQ686" s="50"/>
      <c r="KPR686" s="47"/>
      <c r="KPS686" s="47"/>
      <c r="KPT686" s="47"/>
      <c r="KPU686" s="48"/>
      <c r="KPV686" s="43"/>
      <c r="KPW686" s="44"/>
      <c r="KPX686" s="9"/>
      <c r="KPY686" s="49"/>
      <c r="KPZ686" s="49"/>
      <c r="KQA686" s="49"/>
      <c r="KQB686" s="50"/>
      <c r="KQC686" s="47"/>
      <c r="KQD686" s="47"/>
      <c r="KQE686" s="47"/>
      <c r="KQF686" s="48"/>
      <c r="KQG686" s="43"/>
      <c r="KQH686" s="44"/>
      <c r="KQI686" s="9"/>
      <c r="KQJ686" s="49"/>
      <c r="KQK686" s="49"/>
      <c r="KQL686" s="49"/>
      <c r="KQM686" s="50"/>
      <c r="KQN686" s="47"/>
      <c r="KQO686" s="47"/>
      <c r="KQP686" s="47"/>
      <c r="KQQ686" s="48"/>
      <c r="KQR686" s="43"/>
      <c r="KQS686" s="44"/>
      <c r="KQT686" s="9"/>
      <c r="KQU686" s="49"/>
      <c r="KQV686" s="49"/>
      <c r="KQW686" s="49"/>
      <c r="KQX686" s="50"/>
      <c r="KQY686" s="47"/>
      <c r="KQZ686" s="47"/>
      <c r="KRA686" s="47"/>
      <c r="KRB686" s="48"/>
      <c r="KRC686" s="43"/>
      <c r="KRD686" s="44"/>
      <c r="KRE686" s="9"/>
      <c r="KRF686" s="49"/>
      <c r="KRG686" s="49"/>
      <c r="KRH686" s="49"/>
      <c r="KRI686" s="50"/>
      <c r="KRJ686" s="47"/>
      <c r="KRK686" s="47"/>
      <c r="KRL686" s="47"/>
      <c r="KRM686" s="48"/>
      <c r="KRN686" s="43"/>
      <c r="KRO686" s="44"/>
      <c r="KRP686" s="9"/>
      <c r="KRQ686" s="49"/>
      <c r="KRR686" s="49"/>
      <c r="KRS686" s="49"/>
      <c r="KRT686" s="50"/>
      <c r="KRU686" s="47"/>
      <c r="KRV686" s="47"/>
      <c r="KRW686" s="47"/>
      <c r="KRX686" s="48"/>
      <c r="KRY686" s="43"/>
      <c r="KRZ686" s="44"/>
      <c r="KSA686" s="9"/>
      <c r="KSB686" s="49"/>
      <c r="KSC686" s="49"/>
      <c r="KSD686" s="49"/>
      <c r="KSE686" s="50"/>
      <c r="KSF686" s="47"/>
      <c r="KSG686" s="47"/>
      <c r="KSH686" s="47"/>
      <c r="KSI686" s="48"/>
      <c r="KSJ686" s="43"/>
      <c r="KSK686" s="44"/>
      <c r="KSL686" s="9"/>
      <c r="KSM686" s="49"/>
      <c r="KSN686" s="49"/>
      <c r="KSO686" s="49"/>
      <c r="KSP686" s="50"/>
      <c r="KSQ686" s="47"/>
      <c r="KSR686" s="47"/>
      <c r="KSS686" s="47"/>
      <c r="KST686" s="48"/>
      <c r="KSU686" s="43"/>
      <c r="KSV686" s="44"/>
      <c r="KSW686" s="9"/>
      <c r="KSX686" s="49"/>
      <c r="KSY686" s="49"/>
      <c r="KSZ686" s="49"/>
      <c r="KTA686" s="50"/>
      <c r="KTB686" s="47"/>
      <c r="KTC686" s="47"/>
      <c r="KTD686" s="47"/>
      <c r="KTE686" s="48"/>
      <c r="KTF686" s="43"/>
      <c r="KTG686" s="44"/>
      <c r="KTH686" s="9"/>
      <c r="KTI686" s="49"/>
      <c r="KTJ686" s="49"/>
      <c r="KTK686" s="49"/>
      <c r="KTL686" s="50"/>
      <c r="KTM686" s="47"/>
      <c r="KTN686" s="47"/>
      <c r="KTO686" s="47"/>
      <c r="KTP686" s="48"/>
      <c r="KTQ686" s="43"/>
      <c r="KTR686" s="44"/>
      <c r="KTS686" s="9"/>
      <c r="KTT686" s="49"/>
      <c r="KTU686" s="49"/>
      <c r="KTV686" s="49"/>
      <c r="KTW686" s="50"/>
      <c r="KTX686" s="47"/>
      <c r="KTY686" s="47"/>
      <c r="KTZ686" s="47"/>
      <c r="KUA686" s="48"/>
      <c r="KUB686" s="43"/>
      <c r="KUC686" s="44"/>
      <c r="KUD686" s="9"/>
      <c r="KUE686" s="49"/>
      <c r="KUF686" s="49"/>
      <c r="KUG686" s="49"/>
      <c r="KUH686" s="50"/>
      <c r="KUI686" s="47"/>
      <c r="KUJ686" s="47"/>
      <c r="KUK686" s="47"/>
      <c r="KUL686" s="48"/>
      <c r="KUM686" s="43"/>
      <c r="KUN686" s="44"/>
      <c r="KUO686" s="9"/>
      <c r="KUP686" s="49"/>
      <c r="KUQ686" s="49"/>
      <c r="KUR686" s="49"/>
      <c r="KUS686" s="50"/>
      <c r="KUT686" s="47"/>
      <c r="KUU686" s="47"/>
      <c r="KUV686" s="47"/>
      <c r="KUW686" s="48"/>
      <c r="KUX686" s="43"/>
      <c r="KUY686" s="44"/>
      <c r="KUZ686" s="9"/>
      <c r="KVA686" s="49"/>
      <c r="KVB686" s="49"/>
      <c r="KVC686" s="49"/>
      <c r="KVD686" s="50"/>
      <c r="KVE686" s="47"/>
      <c r="KVF686" s="47"/>
      <c r="KVG686" s="47"/>
      <c r="KVH686" s="48"/>
      <c r="KVI686" s="43"/>
      <c r="KVJ686" s="44"/>
      <c r="KVK686" s="9"/>
      <c r="KVL686" s="49"/>
      <c r="KVM686" s="49"/>
      <c r="KVN686" s="49"/>
      <c r="KVO686" s="50"/>
      <c r="KVP686" s="47"/>
      <c r="KVQ686" s="47"/>
      <c r="KVR686" s="47"/>
      <c r="KVS686" s="48"/>
      <c r="KVT686" s="43"/>
      <c r="KVU686" s="44"/>
      <c r="KVV686" s="9"/>
      <c r="KVW686" s="49"/>
      <c r="KVX686" s="49"/>
      <c r="KVY686" s="49"/>
      <c r="KVZ686" s="50"/>
      <c r="KWA686" s="47"/>
      <c r="KWB686" s="47"/>
      <c r="KWC686" s="47"/>
      <c r="KWD686" s="48"/>
      <c r="KWE686" s="43"/>
      <c r="KWF686" s="44"/>
      <c r="KWG686" s="9"/>
      <c r="KWH686" s="49"/>
      <c r="KWI686" s="49"/>
      <c r="KWJ686" s="49"/>
      <c r="KWK686" s="50"/>
      <c r="KWL686" s="47"/>
      <c r="KWM686" s="47"/>
      <c r="KWN686" s="47"/>
      <c r="KWO686" s="48"/>
      <c r="KWP686" s="43"/>
      <c r="KWQ686" s="44"/>
      <c r="KWR686" s="9"/>
      <c r="KWS686" s="49"/>
      <c r="KWT686" s="49"/>
      <c r="KWU686" s="49"/>
      <c r="KWV686" s="50"/>
      <c r="KWW686" s="47"/>
      <c r="KWX686" s="47"/>
      <c r="KWY686" s="47"/>
      <c r="KWZ686" s="48"/>
      <c r="KXA686" s="43"/>
      <c r="KXB686" s="44"/>
      <c r="KXC686" s="9"/>
      <c r="KXD686" s="49"/>
      <c r="KXE686" s="49"/>
      <c r="KXF686" s="49"/>
      <c r="KXG686" s="50"/>
      <c r="KXH686" s="47"/>
      <c r="KXI686" s="47"/>
      <c r="KXJ686" s="47"/>
      <c r="KXK686" s="48"/>
      <c r="KXL686" s="43"/>
      <c r="KXM686" s="44"/>
      <c r="KXN686" s="9"/>
      <c r="KXO686" s="49"/>
      <c r="KXP686" s="49"/>
      <c r="KXQ686" s="49"/>
      <c r="KXR686" s="50"/>
      <c r="KXS686" s="47"/>
      <c r="KXT686" s="47"/>
      <c r="KXU686" s="47"/>
      <c r="KXV686" s="48"/>
      <c r="KXW686" s="43"/>
      <c r="KXX686" s="44"/>
      <c r="KXY686" s="9"/>
      <c r="KXZ686" s="49"/>
      <c r="KYA686" s="49"/>
      <c r="KYB686" s="49"/>
      <c r="KYC686" s="50"/>
      <c r="KYD686" s="47"/>
      <c r="KYE686" s="47"/>
      <c r="KYF686" s="47"/>
      <c r="KYG686" s="48"/>
      <c r="KYH686" s="43"/>
      <c r="KYI686" s="44"/>
      <c r="KYJ686" s="9"/>
      <c r="KYK686" s="49"/>
      <c r="KYL686" s="49"/>
      <c r="KYM686" s="49"/>
      <c r="KYN686" s="50"/>
      <c r="KYO686" s="47"/>
      <c r="KYP686" s="47"/>
      <c r="KYQ686" s="47"/>
      <c r="KYR686" s="48"/>
      <c r="KYS686" s="43"/>
      <c r="KYT686" s="44"/>
      <c r="KYU686" s="9"/>
      <c r="KYV686" s="49"/>
      <c r="KYW686" s="49"/>
      <c r="KYX686" s="49"/>
      <c r="KYY686" s="50"/>
      <c r="KYZ686" s="47"/>
      <c r="KZA686" s="47"/>
      <c r="KZB686" s="47"/>
      <c r="KZC686" s="48"/>
      <c r="KZD686" s="43"/>
      <c r="KZE686" s="44"/>
      <c r="KZF686" s="9"/>
      <c r="KZG686" s="49"/>
      <c r="KZH686" s="49"/>
      <c r="KZI686" s="49"/>
      <c r="KZJ686" s="50"/>
      <c r="KZK686" s="47"/>
      <c r="KZL686" s="47"/>
      <c r="KZM686" s="47"/>
      <c r="KZN686" s="48"/>
      <c r="KZO686" s="43"/>
      <c r="KZP686" s="44"/>
      <c r="KZQ686" s="9"/>
      <c r="KZR686" s="49"/>
      <c r="KZS686" s="49"/>
      <c r="KZT686" s="49"/>
      <c r="KZU686" s="50"/>
      <c r="KZV686" s="47"/>
      <c r="KZW686" s="47"/>
      <c r="KZX686" s="47"/>
      <c r="KZY686" s="48"/>
      <c r="KZZ686" s="43"/>
      <c r="LAA686" s="44"/>
      <c r="LAB686" s="9"/>
      <c r="LAC686" s="49"/>
      <c r="LAD686" s="49"/>
      <c r="LAE686" s="49"/>
      <c r="LAF686" s="50"/>
      <c r="LAG686" s="47"/>
      <c r="LAH686" s="47"/>
      <c r="LAI686" s="47"/>
      <c r="LAJ686" s="48"/>
      <c r="LAK686" s="43"/>
      <c r="LAL686" s="44"/>
      <c r="LAM686" s="9"/>
      <c r="LAN686" s="49"/>
      <c r="LAO686" s="49"/>
      <c r="LAP686" s="49"/>
      <c r="LAQ686" s="50"/>
      <c r="LAR686" s="47"/>
      <c r="LAS686" s="47"/>
      <c r="LAT686" s="47"/>
      <c r="LAU686" s="48"/>
      <c r="LAV686" s="43"/>
      <c r="LAW686" s="44"/>
      <c r="LAX686" s="9"/>
      <c r="LAY686" s="49"/>
      <c r="LAZ686" s="49"/>
      <c r="LBA686" s="49"/>
      <c r="LBB686" s="50"/>
      <c r="LBC686" s="47"/>
      <c r="LBD686" s="47"/>
      <c r="LBE686" s="47"/>
      <c r="LBF686" s="48"/>
      <c r="LBG686" s="43"/>
      <c r="LBH686" s="44"/>
      <c r="LBI686" s="9"/>
      <c r="LBJ686" s="49"/>
      <c r="LBK686" s="49"/>
      <c r="LBL686" s="49"/>
      <c r="LBM686" s="50"/>
      <c r="LBN686" s="47"/>
      <c r="LBO686" s="47"/>
      <c r="LBP686" s="47"/>
      <c r="LBQ686" s="48"/>
      <c r="LBR686" s="43"/>
      <c r="LBS686" s="44"/>
      <c r="LBT686" s="9"/>
      <c r="LBU686" s="49"/>
      <c r="LBV686" s="49"/>
      <c r="LBW686" s="49"/>
      <c r="LBX686" s="50"/>
      <c r="LBY686" s="47"/>
      <c r="LBZ686" s="47"/>
      <c r="LCA686" s="47"/>
      <c r="LCB686" s="48"/>
      <c r="LCC686" s="43"/>
      <c r="LCD686" s="44"/>
      <c r="LCE686" s="9"/>
      <c r="LCF686" s="49"/>
      <c r="LCG686" s="49"/>
      <c r="LCH686" s="49"/>
      <c r="LCI686" s="50"/>
      <c r="LCJ686" s="47"/>
      <c r="LCK686" s="47"/>
      <c r="LCL686" s="47"/>
      <c r="LCM686" s="48"/>
      <c r="LCN686" s="43"/>
      <c r="LCO686" s="44"/>
      <c r="LCP686" s="9"/>
      <c r="LCQ686" s="49"/>
      <c r="LCR686" s="49"/>
      <c r="LCS686" s="49"/>
      <c r="LCT686" s="50"/>
      <c r="LCU686" s="47"/>
      <c r="LCV686" s="47"/>
      <c r="LCW686" s="47"/>
      <c r="LCX686" s="48"/>
      <c r="LCY686" s="43"/>
      <c r="LCZ686" s="44"/>
      <c r="LDA686" s="9"/>
      <c r="LDB686" s="49"/>
      <c r="LDC686" s="49"/>
      <c r="LDD686" s="49"/>
      <c r="LDE686" s="50"/>
      <c r="LDF686" s="47"/>
      <c r="LDG686" s="47"/>
      <c r="LDH686" s="47"/>
      <c r="LDI686" s="48"/>
      <c r="LDJ686" s="43"/>
      <c r="LDK686" s="44"/>
      <c r="LDL686" s="9"/>
      <c r="LDM686" s="49"/>
      <c r="LDN686" s="49"/>
      <c r="LDO686" s="49"/>
      <c r="LDP686" s="50"/>
      <c r="LDQ686" s="47"/>
      <c r="LDR686" s="47"/>
      <c r="LDS686" s="47"/>
      <c r="LDT686" s="48"/>
      <c r="LDU686" s="43"/>
      <c r="LDV686" s="44"/>
      <c r="LDW686" s="9"/>
      <c r="LDX686" s="49"/>
      <c r="LDY686" s="49"/>
      <c r="LDZ686" s="49"/>
      <c r="LEA686" s="50"/>
      <c r="LEB686" s="47"/>
      <c r="LEC686" s="47"/>
      <c r="LED686" s="47"/>
      <c r="LEE686" s="48"/>
      <c r="LEF686" s="43"/>
      <c r="LEG686" s="44"/>
      <c r="LEH686" s="9"/>
      <c r="LEI686" s="49"/>
      <c r="LEJ686" s="49"/>
      <c r="LEK686" s="49"/>
      <c r="LEL686" s="50"/>
      <c r="LEM686" s="47"/>
      <c r="LEN686" s="47"/>
      <c r="LEO686" s="47"/>
      <c r="LEP686" s="48"/>
      <c r="LEQ686" s="43"/>
      <c r="LER686" s="44"/>
      <c r="LES686" s="9"/>
      <c r="LET686" s="49"/>
      <c r="LEU686" s="49"/>
      <c r="LEV686" s="49"/>
      <c r="LEW686" s="50"/>
      <c r="LEX686" s="47"/>
      <c r="LEY686" s="47"/>
      <c r="LEZ686" s="47"/>
      <c r="LFA686" s="48"/>
      <c r="LFB686" s="43"/>
      <c r="LFC686" s="44"/>
      <c r="LFD686" s="9"/>
      <c r="LFE686" s="49"/>
      <c r="LFF686" s="49"/>
      <c r="LFG686" s="49"/>
      <c r="LFH686" s="50"/>
      <c r="LFI686" s="47"/>
      <c r="LFJ686" s="47"/>
      <c r="LFK686" s="47"/>
      <c r="LFL686" s="48"/>
      <c r="LFM686" s="43"/>
      <c r="LFN686" s="44"/>
      <c r="LFO686" s="9"/>
      <c r="LFP686" s="49"/>
      <c r="LFQ686" s="49"/>
      <c r="LFR686" s="49"/>
      <c r="LFS686" s="50"/>
      <c r="LFT686" s="47"/>
      <c r="LFU686" s="47"/>
      <c r="LFV686" s="47"/>
      <c r="LFW686" s="48"/>
      <c r="LFX686" s="43"/>
      <c r="LFY686" s="44"/>
      <c r="LFZ686" s="9"/>
      <c r="LGA686" s="49"/>
      <c r="LGB686" s="49"/>
      <c r="LGC686" s="49"/>
      <c r="LGD686" s="50"/>
      <c r="LGE686" s="47"/>
      <c r="LGF686" s="47"/>
      <c r="LGG686" s="47"/>
      <c r="LGH686" s="48"/>
      <c r="LGI686" s="43"/>
      <c r="LGJ686" s="44"/>
      <c r="LGK686" s="9"/>
      <c r="LGL686" s="49"/>
      <c r="LGM686" s="49"/>
      <c r="LGN686" s="49"/>
      <c r="LGO686" s="50"/>
      <c r="LGP686" s="47"/>
      <c r="LGQ686" s="47"/>
      <c r="LGR686" s="47"/>
      <c r="LGS686" s="48"/>
      <c r="LGT686" s="43"/>
      <c r="LGU686" s="44"/>
      <c r="LGV686" s="9"/>
      <c r="LGW686" s="49"/>
      <c r="LGX686" s="49"/>
      <c r="LGY686" s="49"/>
      <c r="LGZ686" s="50"/>
      <c r="LHA686" s="47"/>
      <c r="LHB686" s="47"/>
      <c r="LHC686" s="47"/>
      <c r="LHD686" s="48"/>
      <c r="LHE686" s="43"/>
      <c r="LHF686" s="44"/>
      <c r="LHG686" s="9"/>
      <c r="LHH686" s="49"/>
      <c r="LHI686" s="49"/>
      <c r="LHJ686" s="49"/>
      <c r="LHK686" s="50"/>
      <c r="LHL686" s="47"/>
      <c r="LHM686" s="47"/>
      <c r="LHN686" s="47"/>
      <c r="LHO686" s="48"/>
      <c r="LHP686" s="43"/>
      <c r="LHQ686" s="44"/>
      <c r="LHR686" s="9"/>
      <c r="LHS686" s="49"/>
      <c r="LHT686" s="49"/>
      <c r="LHU686" s="49"/>
      <c r="LHV686" s="50"/>
      <c r="LHW686" s="47"/>
      <c r="LHX686" s="47"/>
      <c r="LHY686" s="47"/>
      <c r="LHZ686" s="48"/>
      <c r="LIA686" s="43"/>
      <c r="LIB686" s="44"/>
      <c r="LIC686" s="9"/>
      <c r="LID686" s="49"/>
      <c r="LIE686" s="49"/>
      <c r="LIF686" s="49"/>
      <c r="LIG686" s="50"/>
      <c r="LIH686" s="47"/>
      <c r="LII686" s="47"/>
      <c r="LIJ686" s="47"/>
      <c r="LIK686" s="48"/>
      <c r="LIL686" s="43"/>
      <c r="LIM686" s="44"/>
      <c r="LIN686" s="9"/>
      <c r="LIO686" s="49"/>
      <c r="LIP686" s="49"/>
      <c r="LIQ686" s="49"/>
      <c r="LIR686" s="50"/>
      <c r="LIS686" s="47"/>
      <c r="LIT686" s="47"/>
      <c r="LIU686" s="47"/>
      <c r="LIV686" s="48"/>
      <c r="LIW686" s="43"/>
      <c r="LIX686" s="44"/>
      <c r="LIY686" s="9"/>
      <c r="LIZ686" s="49"/>
      <c r="LJA686" s="49"/>
      <c r="LJB686" s="49"/>
      <c r="LJC686" s="50"/>
      <c r="LJD686" s="47"/>
      <c r="LJE686" s="47"/>
      <c r="LJF686" s="47"/>
      <c r="LJG686" s="48"/>
      <c r="LJH686" s="43"/>
      <c r="LJI686" s="44"/>
      <c r="LJJ686" s="9"/>
      <c r="LJK686" s="49"/>
      <c r="LJL686" s="49"/>
      <c r="LJM686" s="49"/>
      <c r="LJN686" s="50"/>
      <c r="LJO686" s="47"/>
      <c r="LJP686" s="47"/>
      <c r="LJQ686" s="47"/>
      <c r="LJR686" s="48"/>
      <c r="LJS686" s="43"/>
      <c r="LJT686" s="44"/>
      <c r="LJU686" s="9"/>
      <c r="LJV686" s="49"/>
      <c r="LJW686" s="49"/>
      <c r="LJX686" s="49"/>
      <c r="LJY686" s="50"/>
      <c r="LJZ686" s="47"/>
      <c r="LKA686" s="47"/>
      <c r="LKB686" s="47"/>
      <c r="LKC686" s="48"/>
      <c r="LKD686" s="43"/>
      <c r="LKE686" s="44"/>
      <c r="LKF686" s="9"/>
      <c r="LKG686" s="49"/>
      <c r="LKH686" s="49"/>
      <c r="LKI686" s="49"/>
      <c r="LKJ686" s="50"/>
      <c r="LKK686" s="47"/>
      <c r="LKL686" s="47"/>
      <c r="LKM686" s="47"/>
      <c r="LKN686" s="48"/>
      <c r="LKO686" s="43"/>
      <c r="LKP686" s="44"/>
      <c r="LKQ686" s="9"/>
      <c r="LKR686" s="49"/>
      <c r="LKS686" s="49"/>
      <c r="LKT686" s="49"/>
      <c r="LKU686" s="50"/>
      <c r="LKV686" s="47"/>
      <c r="LKW686" s="47"/>
      <c r="LKX686" s="47"/>
      <c r="LKY686" s="48"/>
      <c r="LKZ686" s="43"/>
      <c r="LLA686" s="44"/>
      <c r="LLB686" s="9"/>
      <c r="LLC686" s="49"/>
      <c r="LLD686" s="49"/>
      <c r="LLE686" s="49"/>
      <c r="LLF686" s="50"/>
      <c r="LLG686" s="47"/>
      <c r="LLH686" s="47"/>
      <c r="LLI686" s="47"/>
      <c r="LLJ686" s="48"/>
      <c r="LLK686" s="43"/>
      <c r="LLL686" s="44"/>
      <c r="LLM686" s="9"/>
      <c r="LLN686" s="49"/>
      <c r="LLO686" s="49"/>
      <c r="LLP686" s="49"/>
      <c r="LLQ686" s="50"/>
      <c r="LLR686" s="47"/>
      <c r="LLS686" s="47"/>
      <c r="LLT686" s="47"/>
      <c r="LLU686" s="48"/>
      <c r="LLV686" s="43"/>
      <c r="LLW686" s="44"/>
      <c r="LLX686" s="9"/>
      <c r="LLY686" s="49"/>
      <c r="LLZ686" s="49"/>
      <c r="LMA686" s="49"/>
      <c r="LMB686" s="50"/>
      <c r="LMC686" s="47"/>
      <c r="LMD686" s="47"/>
      <c r="LME686" s="47"/>
      <c r="LMF686" s="48"/>
      <c r="LMG686" s="43"/>
      <c r="LMH686" s="44"/>
      <c r="LMI686" s="9"/>
      <c r="LMJ686" s="49"/>
      <c r="LMK686" s="49"/>
      <c r="LML686" s="49"/>
      <c r="LMM686" s="50"/>
      <c r="LMN686" s="47"/>
      <c r="LMO686" s="47"/>
      <c r="LMP686" s="47"/>
      <c r="LMQ686" s="48"/>
      <c r="LMR686" s="43"/>
      <c r="LMS686" s="44"/>
      <c r="LMT686" s="9"/>
      <c r="LMU686" s="49"/>
      <c r="LMV686" s="49"/>
      <c r="LMW686" s="49"/>
      <c r="LMX686" s="50"/>
      <c r="LMY686" s="47"/>
      <c r="LMZ686" s="47"/>
      <c r="LNA686" s="47"/>
      <c r="LNB686" s="48"/>
      <c r="LNC686" s="43"/>
      <c r="LND686" s="44"/>
      <c r="LNE686" s="9"/>
      <c r="LNF686" s="49"/>
      <c r="LNG686" s="49"/>
      <c r="LNH686" s="49"/>
      <c r="LNI686" s="50"/>
      <c r="LNJ686" s="47"/>
      <c r="LNK686" s="47"/>
      <c r="LNL686" s="47"/>
      <c r="LNM686" s="48"/>
      <c r="LNN686" s="43"/>
      <c r="LNO686" s="44"/>
      <c r="LNP686" s="9"/>
      <c r="LNQ686" s="49"/>
      <c r="LNR686" s="49"/>
      <c r="LNS686" s="49"/>
      <c r="LNT686" s="50"/>
      <c r="LNU686" s="47"/>
      <c r="LNV686" s="47"/>
      <c r="LNW686" s="47"/>
      <c r="LNX686" s="48"/>
      <c r="LNY686" s="43"/>
      <c r="LNZ686" s="44"/>
      <c r="LOA686" s="9"/>
      <c r="LOB686" s="49"/>
      <c r="LOC686" s="49"/>
      <c r="LOD686" s="49"/>
      <c r="LOE686" s="50"/>
      <c r="LOF686" s="47"/>
      <c r="LOG686" s="47"/>
      <c r="LOH686" s="47"/>
      <c r="LOI686" s="48"/>
      <c r="LOJ686" s="43"/>
      <c r="LOK686" s="44"/>
      <c r="LOL686" s="9"/>
      <c r="LOM686" s="49"/>
      <c r="LON686" s="49"/>
      <c r="LOO686" s="49"/>
      <c r="LOP686" s="50"/>
      <c r="LOQ686" s="47"/>
      <c r="LOR686" s="47"/>
      <c r="LOS686" s="47"/>
      <c r="LOT686" s="48"/>
      <c r="LOU686" s="43"/>
      <c r="LOV686" s="44"/>
      <c r="LOW686" s="9"/>
      <c r="LOX686" s="49"/>
      <c r="LOY686" s="49"/>
      <c r="LOZ686" s="49"/>
      <c r="LPA686" s="50"/>
      <c r="LPB686" s="47"/>
      <c r="LPC686" s="47"/>
      <c r="LPD686" s="47"/>
      <c r="LPE686" s="48"/>
      <c r="LPF686" s="43"/>
      <c r="LPG686" s="44"/>
      <c r="LPH686" s="9"/>
      <c r="LPI686" s="49"/>
      <c r="LPJ686" s="49"/>
      <c r="LPK686" s="49"/>
      <c r="LPL686" s="50"/>
      <c r="LPM686" s="47"/>
      <c r="LPN686" s="47"/>
      <c r="LPO686" s="47"/>
      <c r="LPP686" s="48"/>
      <c r="LPQ686" s="43"/>
      <c r="LPR686" s="44"/>
      <c r="LPS686" s="9"/>
      <c r="LPT686" s="49"/>
      <c r="LPU686" s="49"/>
      <c r="LPV686" s="49"/>
      <c r="LPW686" s="50"/>
      <c r="LPX686" s="47"/>
      <c r="LPY686" s="47"/>
      <c r="LPZ686" s="47"/>
      <c r="LQA686" s="48"/>
      <c r="LQB686" s="43"/>
      <c r="LQC686" s="44"/>
      <c r="LQD686" s="9"/>
      <c r="LQE686" s="49"/>
      <c r="LQF686" s="49"/>
      <c r="LQG686" s="49"/>
      <c r="LQH686" s="50"/>
      <c r="LQI686" s="47"/>
      <c r="LQJ686" s="47"/>
      <c r="LQK686" s="47"/>
      <c r="LQL686" s="48"/>
      <c r="LQM686" s="43"/>
      <c r="LQN686" s="44"/>
      <c r="LQO686" s="9"/>
      <c r="LQP686" s="49"/>
      <c r="LQQ686" s="49"/>
      <c r="LQR686" s="49"/>
      <c r="LQS686" s="50"/>
      <c r="LQT686" s="47"/>
      <c r="LQU686" s="47"/>
      <c r="LQV686" s="47"/>
      <c r="LQW686" s="48"/>
      <c r="LQX686" s="43"/>
      <c r="LQY686" s="44"/>
      <c r="LQZ686" s="9"/>
      <c r="LRA686" s="49"/>
      <c r="LRB686" s="49"/>
      <c r="LRC686" s="49"/>
      <c r="LRD686" s="50"/>
      <c r="LRE686" s="47"/>
      <c r="LRF686" s="47"/>
      <c r="LRG686" s="47"/>
      <c r="LRH686" s="48"/>
      <c r="LRI686" s="43"/>
      <c r="LRJ686" s="44"/>
      <c r="LRK686" s="9"/>
      <c r="LRL686" s="49"/>
      <c r="LRM686" s="49"/>
      <c r="LRN686" s="49"/>
      <c r="LRO686" s="50"/>
      <c r="LRP686" s="47"/>
      <c r="LRQ686" s="47"/>
      <c r="LRR686" s="47"/>
      <c r="LRS686" s="48"/>
      <c r="LRT686" s="43"/>
      <c r="LRU686" s="44"/>
      <c r="LRV686" s="9"/>
      <c r="LRW686" s="49"/>
      <c r="LRX686" s="49"/>
      <c r="LRY686" s="49"/>
      <c r="LRZ686" s="50"/>
      <c r="LSA686" s="47"/>
      <c r="LSB686" s="47"/>
      <c r="LSC686" s="47"/>
      <c r="LSD686" s="48"/>
      <c r="LSE686" s="43"/>
      <c r="LSF686" s="44"/>
      <c r="LSG686" s="9"/>
      <c r="LSH686" s="49"/>
      <c r="LSI686" s="49"/>
      <c r="LSJ686" s="49"/>
      <c r="LSK686" s="50"/>
      <c r="LSL686" s="47"/>
      <c r="LSM686" s="47"/>
      <c r="LSN686" s="47"/>
      <c r="LSO686" s="48"/>
      <c r="LSP686" s="43"/>
      <c r="LSQ686" s="44"/>
      <c r="LSR686" s="9"/>
      <c r="LSS686" s="49"/>
      <c r="LST686" s="49"/>
      <c r="LSU686" s="49"/>
      <c r="LSV686" s="50"/>
      <c r="LSW686" s="47"/>
      <c r="LSX686" s="47"/>
      <c r="LSY686" s="47"/>
      <c r="LSZ686" s="48"/>
      <c r="LTA686" s="43"/>
      <c r="LTB686" s="44"/>
      <c r="LTC686" s="9"/>
      <c r="LTD686" s="49"/>
      <c r="LTE686" s="49"/>
      <c r="LTF686" s="49"/>
      <c r="LTG686" s="50"/>
      <c r="LTH686" s="47"/>
      <c r="LTI686" s="47"/>
      <c r="LTJ686" s="47"/>
      <c r="LTK686" s="48"/>
      <c r="LTL686" s="43"/>
      <c r="LTM686" s="44"/>
      <c r="LTN686" s="9"/>
      <c r="LTO686" s="49"/>
      <c r="LTP686" s="49"/>
      <c r="LTQ686" s="49"/>
      <c r="LTR686" s="50"/>
      <c r="LTS686" s="47"/>
      <c r="LTT686" s="47"/>
      <c r="LTU686" s="47"/>
      <c r="LTV686" s="48"/>
      <c r="LTW686" s="43"/>
      <c r="LTX686" s="44"/>
      <c r="LTY686" s="9"/>
      <c r="LTZ686" s="49"/>
      <c r="LUA686" s="49"/>
      <c r="LUB686" s="49"/>
      <c r="LUC686" s="50"/>
      <c r="LUD686" s="47"/>
      <c r="LUE686" s="47"/>
      <c r="LUF686" s="47"/>
      <c r="LUG686" s="48"/>
      <c r="LUH686" s="43"/>
      <c r="LUI686" s="44"/>
      <c r="LUJ686" s="9"/>
      <c r="LUK686" s="49"/>
      <c r="LUL686" s="49"/>
      <c r="LUM686" s="49"/>
      <c r="LUN686" s="50"/>
      <c r="LUO686" s="47"/>
      <c r="LUP686" s="47"/>
      <c r="LUQ686" s="47"/>
      <c r="LUR686" s="48"/>
      <c r="LUS686" s="43"/>
      <c r="LUT686" s="44"/>
      <c r="LUU686" s="9"/>
      <c r="LUV686" s="49"/>
      <c r="LUW686" s="49"/>
      <c r="LUX686" s="49"/>
      <c r="LUY686" s="50"/>
      <c r="LUZ686" s="47"/>
      <c r="LVA686" s="47"/>
      <c r="LVB686" s="47"/>
      <c r="LVC686" s="48"/>
      <c r="LVD686" s="43"/>
      <c r="LVE686" s="44"/>
      <c r="LVF686" s="9"/>
      <c r="LVG686" s="49"/>
      <c r="LVH686" s="49"/>
      <c r="LVI686" s="49"/>
      <c r="LVJ686" s="50"/>
      <c r="LVK686" s="47"/>
      <c r="LVL686" s="47"/>
      <c r="LVM686" s="47"/>
      <c r="LVN686" s="48"/>
      <c r="LVO686" s="43"/>
      <c r="LVP686" s="44"/>
      <c r="LVQ686" s="9"/>
      <c r="LVR686" s="49"/>
      <c r="LVS686" s="49"/>
      <c r="LVT686" s="49"/>
      <c r="LVU686" s="50"/>
      <c r="LVV686" s="47"/>
      <c r="LVW686" s="47"/>
      <c r="LVX686" s="47"/>
      <c r="LVY686" s="48"/>
      <c r="LVZ686" s="43"/>
      <c r="LWA686" s="44"/>
      <c r="LWB686" s="9"/>
      <c r="LWC686" s="49"/>
      <c r="LWD686" s="49"/>
      <c r="LWE686" s="49"/>
      <c r="LWF686" s="50"/>
      <c r="LWG686" s="47"/>
      <c r="LWH686" s="47"/>
      <c r="LWI686" s="47"/>
      <c r="LWJ686" s="48"/>
      <c r="LWK686" s="43"/>
      <c r="LWL686" s="44"/>
      <c r="LWM686" s="9"/>
      <c r="LWN686" s="49"/>
      <c r="LWO686" s="49"/>
      <c r="LWP686" s="49"/>
      <c r="LWQ686" s="50"/>
      <c r="LWR686" s="47"/>
      <c r="LWS686" s="47"/>
      <c r="LWT686" s="47"/>
      <c r="LWU686" s="48"/>
      <c r="LWV686" s="43"/>
      <c r="LWW686" s="44"/>
      <c r="LWX686" s="9"/>
      <c r="LWY686" s="49"/>
      <c r="LWZ686" s="49"/>
      <c r="LXA686" s="49"/>
      <c r="LXB686" s="50"/>
      <c r="LXC686" s="47"/>
      <c r="LXD686" s="47"/>
      <c r="LXE686" s="47"/>
      <c r="LXF686" s="48"/>
      <c r="LXG686" s="43"/>
      <c r="LXH686" s="44"/>
      <c r="LXI686" s="9"/>
      <c r="LXJ686" s="49"/>
      <c r="LXK686" s="49"/>
      <c r="LXL686" s="49"/>
      <c r="LXM686" s="50"/>
      <c r="LXN686" s="47"/>
      <c r="LXO686" s="47"/>
      <c r="LXP686" s="47"/>
      <c r="LXQ686" s="48"/>
      <c r="LXR686" s="43"/>
      <c r="LXS686" s="44"/>
      <c r="LXT686" s="9"/>
      <c r="LXU686" s="49"/>
      <c r="LXV686" s="49"/>
      <c r="LXW686" s="49"/>
      <c r="LXX686" s="50"/>
      <c r="LXY686" s="47"/>
      <c r="LXZ686" s="47"/>
      <c r="LYA686" s="47"/>
      <c r="LYB686" s="48"/>
      <c r="LYC686" s="43"/>
      <c r="LYD686" s="44"/>
      <c r="LYE686" s="9"/>
      <c r="LYF686" s="49"/>
      <c r="LYG686" s="49"/>
      <c r="LYH686" s="49"/>
      <c r="LYI686" s="50"/>
      <c r="LYJ686" s="47"/>
      <c r="LYK686" s="47"/>
      <c r="LYL686" s="47"/>
      <c r="LYM686" s="48"/>
      <c r="LYN686" s="43"/>
      <c r="LYO686" s="44"/>
      <c r="LYP686" s="9"/>
      <c r="LYQ686" s="49"/>
      <c r="LYR686" s="49"/>
      <c r="LYS686" s="49"/>
      <c r="LYT686" s="50"/>
      <c r="LYU686" s="47"/>
      <c r="LYV686" s="47"/>
      <c r="LYW686" s="47"/>
      <c r="LYX686" s="48"/>
      <c r="LYY686" s="43"/>
      <c r="LYZ686" s="44"/>
      <c r="LZA686" s="9"/>
      <c r="LZB686" s="49"/>
      <c r="LZC686" s="49"/>
      <c r="LZD686" s="49"/>
      <c r="LZE686" s="50"/>
      <c r="LZF686" s="47"/>
      <c r="LZG686" s="47"/>
      <c r="LZH686" s="47"/>
      <c r="LZI686" s="48"/>
      <c r="LZJ686" s="43"/>
      <c r="LZK686" s="44"/>
      <c r="LZL686" s="9"/>
      <c r="LZM686" s="49"/>
      <c r="LZN686" s="49"/>
      <c r="LZO686" s="49"/>
      <c r="LZP686" s="50"/>
      <c r="LZQ686" s="47"/>
      <c r="LZR686" s="47"/>
      <c r="LZS686" s="47"/>
      <c r="LZT686" s="48"/>
      <c r="LZU686" s="43"/>
      <c r="LZV686" s="44"/>
      <c r="LZW686" s="9"/>
      <c r="LZX686" s="49"/>
      <c r="LZY686" s="49"/>
      <c r="LZZ686" s="49"/>
      <c r="MAA686" s="50"/>
      <c r="MAB686" s="47"/>
      <c r="MAC686" s="47"/>
      <c r="MAD686" s="47"/>
      <c r="MAE686" s="48"/>
      <c r="MAF686" s="43"/>
      <c r="MAG686" s="44"/>
      <c r="MAH686" s="9"/>
      <c r="MAI686" s="49"/>
      <c r="MAJ686" s="49"/>
      <c r="MAK686" s="49"/>
      <c r="MAL686" s="50"/>
      <c r="MAM686" s="47"/>
      <c r="MAN686" s="47"/>
      <c r="MAO686" s="47"/>
      <c r="MAP686" s="48"/>
      <c r="MAQ686" s="43"/>
      <c r="MAR686" s="44"/>
      <c r="MAS686" s="9"/>
      <c r="MAT686" s="49"/>
      <c r="MAU686" s="49"/>
      <c r="MAV686" s="49"/>
      <c r="MAW686" s="50"/>
      <c r="MAX686" s="47"/>
      <c r="MAY686" s="47"/>
      <c r="MAZ686" s="47"/>
      <c r="MBA686" s="48"/>
      <c r="MBB686" s="43"/>
      <c r="MBC686" s="44"/>
      <c r="MBD686" s="9"/>
      <c r="MBE686" s="49"/>
      <c r="MBF686" s="49"/>
      <c r="MBG686" s="49"/>
      <c r="MBH686" s="50"/>
      <c r="MBI686" s="47"/>
      <c r="MBJ686" s="47"/>
      <c r="MBK686" s="47"/>
      <c r="MBL686" s="48"/>
      <c r="MBM686" s="43"/>
      <c r="MBN686" s="44"/>
      <c r="MBO686" s="9"/>
      <c r="MBP686" s="49"/>
      <c r="MBQ686" s="49"/>
      <c r="MBR686" s="49"/>
      <c r="MBS686" s="50"/>
      <c r="MBT686" s="47"/>
      <c r="MBU686" s="47"/>
      <c r="MBV686" s="47"/>
      <c r="MBW686" s="48"/>
      <c r="MBX686" s="43"/>
      <c r="MBY686" s="44"/>
      <c r="MBZ686" s="9"/>
      <c r="MCA686" s="49"/>
      <c r="MCB686" s="49"/>
      <c r="MCC686" s="49"/>
      <c r="MCD686" s="50"/>
      <c r="MCE686" s="47"/>
      <c r="MCF686" s="47"/>
      <c r="MCG686" s="47"/>
      <c r="MCH686" s="48"/>
      <c r="MCI686" s="43"/>
      <c r="MCJ686" s="44"/>
      <c r="MCK686" s="9"/>
      <c r="MCL686" s="49"/>
      <c r="MCM686" s="49"/>
      <c r="MCN686" s="49"/>
      <c r="MCO686" s="50"/>
      <c r="MCP686" s="47"/>
      <c r="MCQ686" s="47"/>
      <c r="MCR686" s="47"/>
      <c r="MCS686" s="48"/>
      <c r="MCT686" s="43"/>
      <c r="MCU686" s="44"/>
      <c r="MCV686" s="9"/>
      <c r="MCW686" s="49"/>
      <c r="MCX686" s="49"/>
      <c r="MCY686" s="49"/>
      <c r="MCZ686" s="50"/>
      <c r="MDA686" s="47"/>
      <c r="MDB686" s="47"/>
      <c r="MDC686" s="47"/>
      <c r="MDD686" s="48"/>
      <c r="MDE686" s="43"/>
      <c r="MDF686" s="44"/>
      <c r="MDG686" s="9"/>
      <c r="MDH686" s="49"/>
      <c r="MDI686" s="49"/>
      <c r="MDJ686" s="49"/>
      <c r="MDK686" s="50"/>
      <c r="MDL686" s="47"/>
      <c r="MDM686" s="47"/>
      <c r="MDN686" s="47"/>
      <c r="MDO686" s="48"/>
      <c r="MDP686" s="43"/>
      <c r="MDQ686" s="44"/>
      <c r="MDR686" s="9"/>
      <c r="MDS686" s="49"/>
      <c r="MDT686" s="49"/>
      <c r="MDU686" s="49"/>
      <c r="MDV686" s="50"/>
      <c r="MDW686" s="47"/>
      <c r="MDX686" s="47"/>
      <c r="MDY686" s="47"/>
      <c r="MDZ686" s="48"/>
      <c r="MEA686" s="43"/>
      <c r="MEB686" s="44"/>
      <c r="MEC686" s="9"/>
      <c r="MED686" s="49"/>
      <c r="MEE686" s="49"/>
      <c r="MEF686" s="49"/>
      <c r="MEG686" s="50"/>
      <c r="MEH686" s="47"/>
      <c r="MEI686" s="47"/>
      <c r="MEJ686" s="47"/>
      <c r="MEK686" s="48"/>
      <c r="MEL686" s="43"/>
      <c r="MEM686" s="44"/>
      <c r="MEN686" s="9"/>
      <c r="MEO686" s="49"/>
      <c r="MEP686" s="49"/>
      <c r="MEQ686" s="49"/>
      <c r="MER686" s="50"/>
      <c r="MES686" s="47"/>
      <c r="MET686" s="47"/>
      <c r="MEU686" s="47"/>
      <c r="MEV686" s="48"/>
      <c r="MEW686" s="43"/>
      <c r="MEX686" s="44"/>
      <c r="MEY686" s="9"/>
      <c r="MEZ686" s="49"/>
      <c r="MFA686" s="49"/>
      <c r="MFB686" s="49"/>
      <c r="MFC686" s="50"/>
      <c r="MFD686" s="47"/>
      <c r="MFE686" s="47"/>
      <c r="MFF686" s="47"/>
      <c r="MFG686" s="48"/>
      <c r="MFH686" s="43"/>
      <c r="MFI686" s="44"/>
      <c r="MFJ686" s="9"/>
      <c r="MFK686" s="49"/>
      <c r="MFL686" s="49"/>
      <c r="MFM686" s="49"/>
      <c r="MFN686" s="50"/>
      <c r="MFO686" s="47"/>
      <c r="MFP686" s="47"/>
      <c r="MFQ686" s="47"/>
      <c r="MFR686" s="48"/>
      <c r="MFS686" s="43"/>
      <c r="MFT686" s="44"/>
      <c r="MFU686" s="9"/>
      <c r="MFV686" s="49"/>
      <c r="MFW686" s="49"/>
      <c r="MFX686" s="49"/>
      <c r="MFY686" s="50"/>
      <c r="MFZ686" s="47"/>
      <c r="MGA686" s="47"/>
      <c r="MGB686" s="47"/>
      <c r="MGC686" s="48"/>
      <c r="MGD686" s="43"/>
      <c r="MGE686" s="44"/>
      <c r="MGF686" s="9"/>
      <c r="MGG686" s="49"/>
      <c r="MGH686" s="49"/>
      <c r="MGI686" s="49"/>
      <c r="MGJ686" s="50"/>
      <c r="MGK686" s="47"/>
      <c r="MGL686" s="47"/>
      <c r="MGM686" s="47"/>
      <c r="MGN686" s="48"/>
      <c r="MGO686" s="43"/>
      <c r="MGP686" s="44"/>
      <c r="MGQ686" s="9"/>
      <c r="MGR686" s="49"/>
      <c r="MGS686" s="49"/>
      <c r="MGT686" s="49"/>
      <c r="MGU686" s="50"/>
      <c r="MGV686" s="47"/>
      <c r="MGW686" s="47"/>
      <c r="MGX686" s="47"/>
      <c r="MGY686" s="48"/>
      <c r="MGZ686" s="43"/>
      <c r="MHA686" s="44"/>
      <c r="MHB686" s="9"/>
      <c r="MHC686" s="49"/>
      <c r="MHD686" s="49"/>
      <c r="MHE686" s="49"/>
      <c r="MHF686" s="50"/>
      <c r="MHG686" s="47"/>
      <c r="MHH686" s="47"/>
      <c r="MHI686" s="47"/>
      <c r="MHJ686" s="48"/>
      <c r="MHK686" s="43"/>
      <c r="MHL686" s="44"/>
      <c r="MHM686" s="9"/>
      <c r="MHN686" s="49"/>
      <c r="MHO686" s="49"/>
      <c r="MHP686" s="49"/>
      <c r="MHQ686" s="50"/>
      <c r="MHR686" s="47"/>
      <c r="MHS686" s="47"/>
      <c r="MHT686" s="47"/>
      <c r="MHU686" s="48"/>
      <c r="MHV686" s="43"/>
      <c r="MHW686" s="44"/>
      <c r="MHX686" s="9"/>
      <c r="MHY686" s="49"/>
      <c r="MHZ686" s="49"/>
      <c r="MIA686" s="49"/>
      <c r="MIB686" s="50"/>
      <c r="MIC686" s="47"/>
      <c r="MID686" s="47"/>
      <c r="MIE686" s="47"/>
      <c r="MIF686" s="48"/>
      <c r="MIG686" s="43"/>
      <c r="MIH686" s="44"/>
      <c r="MII686" s="9"/>
      <c r="MIJ686" s="49"/>
      <c r="MIK686" s="49"/>
      <c r="MIL686" s="49"/>
      <c r="MIM686" s="50"/>
      <c r="MIN686" s="47"/>
      <c r="MIO686" s="47"/>
      <c r="MIP686" s="47"/>
      <c r="MIQ686" s="48"/>
      <c r="MIR686" s="43"/>
      <c r="MIS686" s="44"/>
      <c r="MIT686" s="9"/>
      <c r="MIU686" s="49"/>
      <c r="MIV686" s="49"/>
      <c r="MIW686" s="49"/>
      <c r="MIX686" s="50"/>
      <c r="MIY686" s="47"/>
      <c r="MIZ686" s="47"/>
      <c r="MJA686" s="47"/>
      <c r="MJB686" s="48"/>
      <c r="MJC686" s="43"/>
      <c r="MJD686" s="44"/>
      <c r="MJE686" s="9"/>
      <c r="MJF686" s="49"/>
      <c r="MJG686" s="49"/>
      <c r="MJH686" s="49"/>
      <c r="MJI686" s="50"/>
      <c r="MJJ686" s="47"/>
      <c r="MJK686" s="47"/>
      <c r="MJL686" s="47"/>
      <c r="MJM686" s="48"/>
      <c r="MJN686" s="43"/>
      <c r="MJO686" s="44"/>
      <c r="MJP686" s="9"/>
      <c r="MJQ686" s="49"/>
      <c r="MJR686" s="49"/>
      <c r="MJS686" s="49"/>
      <c r="MJT686" s="50"/>
      <c r="MJU686" s="47"/>
      <c r="MJV686" s="47"/>
      <c r="MJW686" s="47"/>
      <c r="MJX686" s="48"/>
      <c r="MJY686" s="43"/>
      <c r="MJZ686" s="44"/>
      <c r="MKA686" s="9"/>
      <c r="MKB686" s="49"/>
      <c r="MKC686" s="49"/>
      <c r="MKD686" s="49"/>
      <c r="MKE686" s="50"/>
      <c r="MKF686" s="47"/>
      <c r="MKG686" s="47"/>
      <c r="MKH686" s="47"/>
      <c r="MKI686" s="48"/>
      <c r="MKJ686" s="43"/>
      <c r="MKK686" s="44"/>
      <c r="MKL686" s="9"/>
      <c r="MKM686" s="49"/>
      <c r="MKN686" s="49"/>
      <c r="MKO686" s="49"/>
      <c r="MKP686" s="50"/>
      <c r="MKQ686" s="47"/>
      <c r="MKR686" s="47"/>
      <c r="MKS686" s="47"/>
      <c r="MKT686" s="48"/>
      <c r="MKU686" s="43"/>
      <c r="MKV686" s="44"/>
      <c r="MKW686" s="9"/>
      <c r="MKX686" s="49"/>
      <c r="MKY686" s="49"/>
      <c r="MKZ686" s="49"/>
      <c r="MLA686" s="50"/>
      <c r="MLB686" s="47"/>
      <c r="MLC686" s="47"/>
      <c r="MLD686" s="47"/>
      <c r="MLE686" s="48"/>
      <c r="MLF686" s="43"/>
      <c r="MLG686" s="44"/>
      <c r="MLH686" s="9"/>
      <c r="MLI686" s="49"/>
      <c r="MLJ686" s="49"/>
      <c r="MLK686" s="49"/>
      <c r="MLL686" s="50"/>
      <c r="MLM686" s="47"/>
      <c r="MLN686" s="47"/>
      <c r="MLO686" s="47"/>
      <c r="MLP686" s="48"/>
      <c r="MLQ686" s="43"/>
      <c r="MLR686" s="44"/>
      <c r="MLS686" s="9"/>
      <c r="MLT686" s="49"/>
      <c r="MLU686" s="49"/>
      <c r="MLV686" s="49"/>
      <c r="MLW686" s="50"/>
      <c r="MLX686" s="47"/>
      <c r="MLY686" s="47"/>
      <c r="MLZ686" s="47"/>
      <c r="MMA686" s="48"/>
      <c r="MMB686" s="43"/>
      <c r="MMC686" s="44"/>
      <c r="MMD686" s="9"/>
      <c r="MME686" s="49"/>
      <c r="MMF686" s="49"/>
      <c r="MMG686" s="49"/>
      <c r="MMH686" s="50"/>
      <c r="MMI686" s="47"/>
      <c r="MMJ686" s="47"/>
      <c r="MMK686" s="47"/>
      <c r="MML686" s="48"/>
      <c r="MMM686" s="43"/>
      <c r="MMN686" s="44"/>
      <c r="MMO686" s="9"/>
      <c r="MMP686" s="49"/>
      <c r="MMQ686" s="49"/>
      <c r="MMR686" s="49"/>
      <c r="MMS686" s="50"/>
      <c r="MMT686" s="47"/>
      <c r="MMU686" s="47"/>
      <c r="MMV686" s="47"/>
      <c r="MMW686" s="48"/>
      <c r="MMX686" s="43"/>
      <c r="MMY686" s="44"/>
      <c r="MMZ686" s="9"/>
      <c r="MNA686" s="49"/>
      <c r="MNB686" s="49"/>
      <c r="MNC686" s="49"/>
      <c r="MND686" s="50"/>
      <c r="MNE686" s="47"/>
      <c r="MNF686" s="47"/>
      <c r="MNG686" s="47"/>
      <c r="MNH686" s="48"/>
      <c r="MNI686" s="43"/>
      <c r="MNJ686" s="44"/>
      <c r="MNK686" s="9"/>
      <c r="MNL686" s="49"/>
      <c r="MNM686" s="49"/>
      <c r="MNN686" s="49"/>
      <c r="MNO686" s="50"/>
      <c r="MNP686" s="47"/>
      <c r="MNQ686" s="47"/>
      <c r="MNR686" s="47"/>
      <c r="MNS686" s="48"/>
      <c r="MNT686" s="43"/>
      <c r="MNU686" s="44"/>
      <c r="MNV686" s="9"/>
      <c r="MNW686" s="49"/>
      <c r="MNX686" s="49"/>
      <c r="MNY686" s="49"/>
      <c r="MNZ686" s="50"/>
      <c r="MOA686" s="47"/>
      <c r="MOB686" s="47"/>
      <c r="MOC686" s="47"/>
      <c r="MOD686" s="48"/>
      <c r="MOE686" s="43"/>
      <c r="MOF686" s="44"/>
      <c r="MOG686" s="9"/>
      <c r="MOH686" s="49"/>
      <c r="MOI686" s="49"/>
      <c r="MOJ686" s="49"/>
      <c r="MOK686" s="50"/>
      <c r="MOL686" s="47"/>
      <c r="MOM686" s="47"/>
      <c r="MON686" s="47"/>
      <c r="MOO686" s="48"/>
      <c r="MOP686" s="43"/>
      <c r="MOQ686" s="44"/>
      <c r="MOR686" s="9"/>
      <c r="MOS686" s="49"/>
      <c r="MOT686" s="49"/>
      <c r="MOU686" s="49"/>
      <c r="MOV686" s="50"/>
      <c r="MOW686" s="47"/>
      <c r="MOX686" s="47"/>
      <c r="MOY686" s="47"/>
      <c r="MOZ686" s="48"/>
      <c r="MPA686" s="43"/>
      <c r="MPB686" s="44"/>
      <c r="MPC686" s="9"/>
      <c r="MPD686" s="49"/>
      <c r="MPE686" s="49"/>
      <c r="MPF686" s="49"/>
      <c r="MPG686" s="50"/>
      <c r="MPH686" s="47"/>
      <c r="MPI686" s="47"/>
      <c r="MPJ686" s="47"/>
      <c r="MPK686" s="48"/>
      <c r="MPL686" s="43"/>
      <c r="MPM686" s="44"/>
      <c r="MPN686" s="9"/>
      <c r="MPO686" s="49"/>
      <c r="MPP686" s="49"/>
      <c r="MPQ686" s="49"/>
      <c r="MPR686" s="50"/>
      <c r="MPS686" s="47"/>
      <c r="MPT686" s="47"/>
      <c r="MPU686" s="47"/>
      <c r="MPV686" s="48"/>
      <c r="MPW686" s="43"/>
      <c r="MPX686" s="44"/>
      <c r="MPY686" s="9"/>
      <c r="MPZ686" s="49"/>
      <c r="MQA686" s="49"/>
      <c r="MQB686" s="49"/>
      <c r="MQC686" s="50"/>
      <c r="MQD686" s="47"/>
      <c r="MQE686" s="47"/>
      <c r="MQF686" s="47"/>
      <c r="MQG686" s="48"/>
      <c r="MQH686" s="43"/>
      <c r="MQI686" s="44"/>
      <c r="MQJ686" s="9"/>
      <c r="MQK686" s="49"/>
      <c r="MQL686" s="49"/>
      <c r="MQM686" s="49"/>
      <c r="MQN686" s="50"/>
      <c r="MQO686" s="47"/>
      <c r="MQP686" s="47"/>
      <c r="MQQ686" s="47"/>
      <c r="MQR686" s="48"/>
      <c r="MQS686" s="43"/>
      <c r="MQT686" s="44"/>
      <c r="MQU686" s="9"/>
      <c r="MQV686" s="49"/>
      <c r="MQW686" s="49"/>
      <c r="MQX686" s="49"/>
      <c r="MQY686" s="50"/>
      <c r="MQZ686" s="47"/>
      <c r="MRA686" s="47"/>
      <c r="MRB686" s="47"/>
      <c r="MRC686" s="48"/>
      <c r="MRD686" s="43"/>
      <c r="MRE686" s="44"/>
      <c r="MRF686" s="9"/>
      <c r="MRG686" s="49"/>
      <c r="MRH686" s="49"/>
      <c r="MRI686" s="49"/>
      <c r="MRJ686" s="50"/>
      <c r="MRK686" s="47"/>
      <c r="MRL686" s="47"/>
      <c r="MRM686" s="47"/>
      <c r="MRN686" s="48"/>
      <c r="MRO686" s="43"/>
      <c r="MRP686" s="44"/>
      <c r="MRQ686" s="9"/>
      <c r="MRR686" s="49"/>
      <c r="MRS686" s="49"/>
      <c r="MRT686" s="49"/>
      <c r="MRU686" s="50"/>
      <c r="MRV686" s="47"/>
      <c r="MRW686" s="47"/>
      <c r="MRX686" s="47"/>
      <c r="MRY686" s="48"/>
      <c r="MRZ686" s="43"/>
      <c r="MSA686" s="44"/>
      <c r="MSB686" s="9"/>
      <c r="MSC686" s="49"/>
      <c r="MSD686" s="49"/>
      <c r="MSE686" s="49"/>
      <c r="MSF686" s="50"/>
      <c r="MSG686" s="47"/>
      <c r="MSH686" s="47"/>
      <c r="MSI686" s="47"/>
      <c r="MSJ686" s="48"/>
      <c r="MSK686" s="43"/>
      <c r="MSL686" s="44"/>
      <c r="MSM686" s="9"/>
      <c r="MSN686" s="49"/>
      <c r="MSO686" s="49"/>
      <c r="MSP686" s="49"/>
      <c r="MSQ686" s="50"/>
      <c r="MSR686" s="47"/>
      <c r="MSS686" s="47"/>
      <c r="MST686" s="47"/>
      <c r="MSU686" s="48"/>
      <c r="MSV686" s="43"/>
      <c r="MSW686" s="44"/>
      <c r="MSX686" s="9"/>
      <c r="MSY686" s="49"/>
      <c r="MSZ686" s="49"/>
      <c r="MTA686" s="49"/>
      <c r="MTB686" s="50"/>
      <c r="MTC686" s="47"/>
      <c r="MTD686" s="47"/>
      <c r="MTE686" s="47"/>
      <c r="MTF686" s="48"/>
      <c r="MTG686" s="43"/>
      <c r="MTH686" s="44"/>
      <c r="MTI686" s="9"/>
      <c r="MTJ686" s="49"/>
      <c r="MTK686" s="49"/>
      <c r="MTL686" s="49"/>
      <c r="MTM686" s="50"/>
      <c r="MTN686" s="47"/>
      <c r="MTO686" s="47"/>
      <c r="MTP686" s="47"/>
      <c r="MTQ686" s="48"/>
      <c r="MTR686" s="43"/>
      <c r="MTS686" s="44"/>
      <c r="MTT686" s="9"/>
      <c r="MTU686" s="49"/>
      <c r="MTV686" s="49"/>
      <c r="MTW686" s="49"/>
      <c r="MTX686" s="50"/>
      <c r="MTY686" s="47"/>
      <c r="MTZ686" s="47"/>
      <c r="MUA686" s="47"/>
      <c r="MUB686" s="48"/>
      <c r="MUC686" s="43"/>
      <c r="MUD686" s="44"/>
      <c r="MUE686" s="9"/>
      <c r="MUF686" s="49"/>
      <c r="MUG686" s="49"/>
      <c r="MUH686" s="49"/>
      <c r="MUI686" s="50"/>
      <c r="MUJ686" s="47"/>
      <c r="MUK686" s="47"/>
      <c r="MUL686" s="47"/>
      <c r="MUM686" s="48"/>
      <c r="MUN686" s="43"/>
      <c r="MUO686" s="44"/>
      <c r="MUP686" s="9"/>
      <c r="MUQ686" s="49"/>
      <c r="MUR686" s="49"/>
      <c r="MUS686" s="49"/>
      <c r="MUT686" s="50"/>
      <c r="MUU686" s="47"/>
      <c r="MUV686" s="47"/>
      <c r="MUW686" s="47"/>
      <c r="MUX686" s="48"/>
      <c r="MUY686" s="43"/>
      <c r="MUZ686" s="44"/>
      <c r="MVA686" s="9"/>
      <c r="MVB686" s="49"/>
      <c r="MVC686" s="49"/>
      <c r="MVD686" s="49"/>
      <c r="MVE686" s="50"/>
      <c r="MVF686" s="47"/>
      <c r="MVG686" s="47"/>
      <c r="MVH686" s="47"/>
      <c r="MVI686" s="48"/>
      <c r="MVJ686" s="43"/>
      <c r="MVK686" s="44"/>
      <c r="MVL686" s="9"/>
      <c r="MVM686" s="49"/>
      <c r="MVN686" s="49"/>
      <c r="MVO686" s="49"/>
      <c r="MVP686" s="50"/>
      <c r="MVQ686" s="47"/>
      <c r="MVR686" s="47"/>
      <c r="MVS686" s="47"/>
      <c r="MVT686" s="48"/>
      <c r="MVU686" s="43"/>
      <c r="MVV686" s="44"/>
      <c r="MVW686" s="9"/>
      <c r="MVX686" s="49"/>
      <c r="MVY686" s="49"/>
      <c r="MVZ686" s="49"/>
      <c r="MWA686" s="50"/>
      <c r="MWB686" s="47"/>
      <c r="MWC686" s="47"/>
      <c r="MWD686" s="47"/>
      <c r="MWE686" s="48"/>
      <c r="MWF686" s="43"/>
      <c r="MWG686" s="44"/>
      <c r="MWH686" s="9"/>
      <c r="MWI686" s="49"/>
      <c r="MWJ686" s="49"/>
      <c r="MWK686" s="49"/>
      <c r="MWL686" s="50"/>
      <c r="MWM686" s="47"/>
      <c r="MWN686" s="47"/>
      <c r="MWO686" s="47"/>
      <c r="MWP686" s="48"/>
      <c r="MWQ686" s="43"/>
      <c r="MWR686" s="44"/>
      <c r="MWS686" s="9"/>
      <c r="MWT686" s="49"/>
      <c r="MWU686" s="49"/>
      <c r="MWV686" s="49"/>
      <c r="MWW686" s="50"/>
      <c r="MWX686" s="47"/>
      <c r="MWY686" s="47"/>
      <c r="MWZ686" s="47"/>
      <c r="MXA686" s="48"/>
      <c r="MXB686" s="43"/>
      <c r="MXC686" s="44"/>
      <c r="MXD686" s="9"/>
      <c r="MXE686" s="49"/>
      <c r="MXF686" s="49"/>
      <c r="MXG686" s="49"/>
      <c r="MXH686" s="50"/>
      <c r="MXI686" s="47"/>
      <c r="MXJ686" s="47"/>
      <c r="MXK686" s="47"/>
      <c r="MXL686" s="48"/>
      <c r="MXM686" s="43"/>
      <c r="MXN686" s="44"/>
      <c r="MXO686" s="9"/>
      <c r="MXP686" s="49"/>
      <c r="MXQ686" s="49"/>
      <c r="MXR686" s="49"/>
      <c r="MXS686" s="50"/>
      <c r="MXT686" s="47"/>
      <c r="MXU686" s="47"/>
      <c r="MXV686" s="47"/>
      <c r="MXW686" s="48"/>
      <c r="MXX686" s="43"/>
      <c r="MXY686" s="44"/>
      <c r="MXZ686" s="9"/>
      <c r="MYA686" s="49"/>
      <c r="MYB686" s="49"/>
      <c r="MYC686" s="49"/>
      <c r="MYD686" s="50"/>
      <c r="MYE686" s="47"/>
      <c r="MYF686" s="47"/>
      <c r="MYG686" s="47"/>
      <c r="MYH686" s="48"/>
      <c r="MYI686" s="43"/>
      <c r="MYJ686" s="44"/>
      <c r="MYK686" s="9"/>
      <c r="MYL686" s="49"/>
      <c r="MYM686" s="49"/>
      <c r="MYN686" s="49"/>
      <c r="MYO686" s="50"/>
      <c r="MYP686" s="47"/>
      <c r="MYQ686" s="47"/>
      <c r="MYR686" s="47"/>
      <c r="MYS686" s="48"/>
      <c r="MYT686" s="43"/>
      <c r="MYU686" s="44"/>
      <c r="MYV686" s="9"/>
      <c r="MYW686" s="49"/>
      <c r="MYX686" s="49"/>
      <c r="MYY686" s="49"/>
      <c r="MYZ686" s="50"/>
      <c r="MZA686" s="47"/>
      <c r="MZB686" s="47"/>
      <c r="MZC686" s="47"/>
      <c r="MZD686" s="48"/>
      <c r="MZE686" s="43"/>
      <c r="MZF686" s="44"/>
      <c r="MZG686" s="9"/>
      <c r="MZH686" s="49"/>
      <c r="MZI686" s="49"/>
      <c r="MZJ686" s="49"/>
      <c r="MZK686" s="50"/>
      <c r="MZL686" s="47"/>
      <c r="MZM686" s="47"/>
      <c r="MZN686" s="47"/>
      <c r="MZO686" s="48"/>
      <c r="MZP686" s="43"/>
      <c r="MZQ686" s="44"/>
      <c r="MZR686" s="9"/>
      <c r="MZS686" s="49"/>
      <c r="MZT686" s="49"/>
      <c r="MZU686" s="49"/>
      <c r="MZV686" s="50"/>
      <c r="MZW686" s="47"/>
      <c r="MZX686" s="47"/>
      <c r="MZY686" s="47"/>
      <c r="MZZ686" s="48"/>
      <c r="NAA686" s="43"/>
      <c r="NAB686" s="44"/>
      <c r="NAC686" s="9"/>
      <c r="NAD686" s="49"/>
      <c r="NAE686" s="49"/>
      <c r="NAF686" s="49"/>
      <c r="NAG686" s="50"/>
      <c r="NAH686" s="47"/>
      <c r="NAI686" s="47"/>
      <c r="NAJ686" s="47"/>
      <c r="NAK686" s="48"/>
      <c r="NAL686" s="43"/>
      <c r="NAM686" s="44"/>
      <c r="NAN686" s="9"/>
      <c r="NAO686" s="49"/>
      <c r="NAP686" s="49"/>
      <c r="NAQ686" s="49"/>
      <c r="NAR686" s="50"/>
      <c r="NAS686" s="47"/>
      <c r="NAT686" s="47"/>
      <c r="NAU686" s="47"/>
      <c r="NAV686" s="48"/>
      <c r="NAW686" s="43"/>
      <c r="NAX686" s="44"/>
      <c r="NAY686" s="9"/>
      <c r="NAZ686" s="49"/>
      <c r="NBA686" s="49"/>
      <c r="NBB686" s="49"/>
      <c r="NBC686" s="50"/>
      <c r="NBD686" s="47"/>
      <c r="NBE686" s="47"/>
      <c r="NBF686" s="47"/>
      <c r="NBG686" s="48"/>
      <c r="NBH686" s="43"/>
      <c r="NBI686" s="44"/>
      <c r="NBJ686" s="9"/>
      <c r="NBK686" s="49"/>
      <c r="NBL686" s="49"/>
      <c r="NBM686" s="49"/>
      <c r="NBN686" s="50"/>
      <c r="NBO686" s="47"/>
      <c r="NBP686" s="47"/>
      <c r="NBQ686" s="47"/>
      <c r="NBR686" s="48"/>
      <c r="NBS686" s="43"/>
      <c r="NBT686" s="44"/>
      <c r="NBU686" s="9"/>
      <c r="NBV686" s="49"/>
      <c r="NBW686" s="49"/>
      <c r="NBX686" s="49"/>
      <c r="NBY686" s="50"/>
      <c r="NBZ686" s="47"/>
      <c r="NCA686" s="47"/>
      <c r="NCB686" s="47"/>
      <c r="NCC686" s="48"/>
      <c r="NCD686" s="43"/>
      <c r="NCE686" s="44"/>
      <c r="NCF686" s="9"/>
      <c r="NCG686" s="49"/>
      <c r="NCH686" s="49"/>
      <c r="NCI686" s="49"/>
      <c r="NCJ686" s="50"/>
      <c r="NCK686" s="47"/>
      <c r="NCL686" s="47"/>
      <c r="NCM686" s="47"/>
      <c r="NCN686" s="48"/>
      <c r="NCO686" s="43"/>
      <c r="NCP686" s="44"/>
      <c r="NCQ686" s="9"/>
      <c r="NCR686" s="49"/>
      <c r="NCS686" s="49"/>
      <c r="NCT686" s="49"/>
      <c r="NCU686" s="50"/>
      <c r="NCV686" s="47"/>
      <c r="NCW686" s="47"/>
      <c r="NCX686" s="47"/>
      <c r="NCY686" s="48"/>
      <c r="NCZ686" s="43"/>
      <c r="NDA686" s="44"/>
      <c r="NDB686" s="9"/>
      <c r="NDC686" s="49"/>
      <c r="NDD686" s="49"/>
      <c r="NDE686" s="49"/>
      <c r="NDF686" s="50"/>
      <c r="NDG686" s="47"/>
      <c r="NDH686" s="47"/>
      <c r="NDI686" s="47"/>
      <c r="NDJ686" s="48"/>
      <c r="NDK686" s="43"/>
      <c r="NDL686" s="44"/>
      <c r="NDM686" s="9"/>
      <c r="NDN686" s="49"/>
      <c r="NDO686" s="49"/>
      <c r="NDP686" s="49"/>
      <c r="NDQ686" s="50"/>
      <c r="NDR686" s="47"/>
      <c r="NDS686" s="47"/>
      <c r="NDT686" s="47"/>
      <c r="NDU686" s="48"/>
      <c r="NDV686" s="43"/>
      <c r="NDW686" s="44"/>
      <c r="NDX686" s="9"/>
      <c r="NDY686" s="49"/>
      <c r="NDZ686" s="49"/>
      <c r="NEA686" s="49"/>
      <c r="NEB686" s="50"/>
      <c r="NEC686" s="47"/>
      <c r="NED686" s="47"/>
      <c r="NEE686" s="47"/>
      <c r="NEF686" s="48"/>
      <c r="NEG686" s="43"/>
      <c r="NEH686" s="44"/>
      <c r="NEI686" s="9"/>
      <c r="NEJ686" s="49"/>
      <c r="NEK686" s="49"/>
      <c r="NEL686" s="49"/>
      <c r="NEM686" s="50"/>
      <c r="NEN686" s="47"/>
      <c r="NEO686" s="47"/>
      <c r="NEP686" s="47"/>
      <c r="NEQ686" s="48"/>
      <c r="NER686" s="43"/>
      <c r="NES686" s="44"/>
      <c r="NET686" s="9"/>
      <c r="NEU686" s="49"/>
      <c r="NEV686" s="49"/>
      <c r="NEW686" s="49"/>
      <c r="NEX686" s="50"/>
      <c r="NEY686" s="47"/>
      <c r="NEZ686" s="47"/>
      <c r="NFA686" s="47"/>
      <c r="NFB686" s="48"/>
      <c r="NFC686" s="43"/>
      <c r="NFD686" s="44"/>
      <c r="NFE686" s="9"/>
      <c r="NFF686" s="49"/>
      <c r="NFG686" s="49"/>
      <c r="NFH686" s="49"/>
      <c r="NFI686" s="50"/>
      <c r="NFJ686" s="47"/>
      <c r="NFK686" s="47"/>
      <c r="NFL686" s="47"/>
      <c r="NFM686" s="48"/>
      <c r="NFN686" s="43"/>
      <c r="NFO686" s="44"/>
      <c r="NFP686" s="9"/>
      <c r="NFQ686" s="49"/>
      <c r="NFR686" s="49"/>
      <c r="NFS686" s="49"/>
      <c r="NFT686" s="50"/>
      <c r="NFU686" s="47"/>
      <c r="NFV686" s="47"/>
      <c r="NFW686" s="47"/>
      <c r="NFX686" s="48"/>
      <c r="NFY686" s="43"/>
      <c r="NFZ686" s="44"/>
      <c r="NGA686" s="9"/>
      <c r="NGB686" s="49"/>
      <c r="NGC686" s="49"/>
      <c r="NGD686" s="49"/>
      <c r="NGE686" s="50"/>
      <c r="NGF686" s="47"/>
      <c r="NGG686" s="47"/>
      <c r="NGH686" s="47"/>
      <c r="NGI686" s="48"/>
      <c r="NGJ686" s="43"/>
      <c r="NGK686" s="44"/>
      <c r="NGL686" s="9"/>
      <c r="NGM686" s="49"/>
      <c r="NGN686" s="49"/>
      <c r="NGO686" s="49"/>
      <c r="NGP686" s="50"/>
      <c r="NGQ686" s="47"/>
      <c r="NGR686" s="47"/>
      <c r="NGS686" s="47"/>
      <c r="NGT686" s="48"/>
      <c r="NGU686" s="43"/>
      <c r="NGV686" s="44"/>
      <c r="NGW686" s="9"/>
      <c r="NGX686" s="49"/>
      <c r="NGY686" s="49"/>
      <c r="NGZ686" s="49"/>
      <c r="NHA686" s="50"/>
      <c r="NHB686" s="47"/>
      <c r="NHC686" s="47"/>
      <c r="NHD686" s="47"/>
      <c r="NHE686" s="48"/>
      <c r="NHF686" s="43"/>
      <c r="NHG686" s="44"/>
      <c r="NHH686" s="9"/>
      <c r="NHI686" s="49"/>
      <c r="NHJ686" s="49"/>
      <c r="NHK686" s="49"/>
      <c r="NHL686" s="50"/>
      <c r="NHM686" s="47"/>
      <c r="NHN686" s="47"/>
      <c r="NHO686" s="47"/>
      <c r="NHP686" s="48"/>
      <c r="NHQ686" s="43"/>
      <c r="NHR686" s="44"/>
      <c r="NHS686" s="9"/>
      <c r="NHT686" s="49"/>
      <c r="NHU686" s="49"/>
      <c r="NHV686" s="49"/>
      <c r="NHW686" s="50"/>
      <c r="NHX686" s="47"/>
      <c r="NHY686" s="47"/>
      <c r="NHZ686" s="47"/>
      <c r="NIA686" s="48"/>
      <c r="NIB686" s="43"/>
      <c r="NIC686" s="44"/>
      <c r="NID686" s="9"/>
      <c r="NIE686" s="49"/>
      <c r="NIF686" s="49"/>
      <c r="NIG686" s="49"/>
      <c r="NIH686" s="50"/>
      <c r="NII686" s="47"/>
      <c r="NIJ686" s="47"/>
      <c r="NIK686" s="47"/>
      <c r="NIL686" s="48"/>
      <c r="NIM686" s="43"/>
      <c r="NIN686" s="44"/>
      <c r="NIO686" s="9"/>
      <c r="NIP686" s="49"/>
      <c r="NIQ686" s="49"/>
      <c r="NIR686" s="49"/>
      <c r="NIS686" s="50"/>
      <c r="NIT686" s="47"/>
      <c r="NIU686" s="47"/>
      <c r="NIV686" s="47"/>
      <c r="NIW686" s="48"/>
      <c r="NIX686" s="43"/>
      <c r="NIY686" s="44"/>
      <c r="NIZ686" s="9"/>
      <c r="NJA686" s="49"/>
      <c r="NJB686" s="49"/>
      <c r="NJC686" s="49"/>
      <c r="NJD686" s="50"/>
      <c r="NJE686" s="47"/>
      <c r="NJF686" s="47"/>
      <c r="NJG686" s="47"/>
      <c r="NJH686" s="48"/>
      <c r="NJI686" s="43"/>
      <c r="NJJ686" s="44"/>
      <c r="NJK686" s="9"/>
      <c r="NJL686" s="49"/>
      <c r="NJM686" s="49"/>
      <c r="NJN686" s="49"/>
      <c r="NJO686" s="50"/>
      <c r="NJP686" s="47"/>
      <c r="NJQ686" s="47"/>
      <c r="NJR686" s="47"/>
      <c r="NJS686" s="48"/>
      <c r="NJT686" s="43"/>
      <c r="NJU686" s="44"/>
      <c r="NJV686" s="9"/>
      <c r="NJW686" s="49"/>
      <c r="NJX686" s="49"/>
      <c r="NJY686" s="49"/>
      <c r="NJZ686" s="50"/>
      <c r="NKA686" s="47"/>
      <c r="NKB686" s="47"/>
      <c r="NKC686" s="47"/>
      <c r="NKD686" s="48"/>
      <c r="NKE686" s="43"/>
      <c r="NKF686" s="44"/>
      <c r="NKG686" s="9"/>
      <c r="NKH686" s="49"/>
      <c r="NKI686" s="49"/>
      <c r="NKJ686" s="49"/>
      <c r="NKK686" s="50"/>
      <c r="NKL686" s="47"/>
      <c r="NKM686" s="47"/>
      <c r="NKN686" s="47"/>
      <c r="NKO686" s="48"/>
      <c r="NKP686" s="43"/>
      <c r="NKQ686" s="44"/>
      <c r="NKR686" s="9"/>
      <c r="NKS686" s="49"/>
      <c r="NKT686" s="49"/>
      <c r="NKU686" s="49"/>
      <c r="NKV686" s="50"/>
      <c r="NKW686" s="47"/>
      <c r="NKX686" s="47"/>
      <c r="NKY686" s="47"/>
      <c r="NKZ686" s="48"/>
      <c r="NLA686" s="43"/>
      <c r="NLB686" s="44"/>
      <c r="NLC686" s="9"/>
      <c r="NLD686" s="49"/>
      <c r="NLE686" s="49"/>
      <c r="NLF686" s="49"/>
      <c r="NLG686" s="50"/>
      <c r="NLH686" s="47"/>
      <c r="NLI686" s="47"/>
      <c r="NLJ686" s="47"/>
      <c r="NLK686" s="48"/>
      <c r="NLL686" s="43"/>
      <c r="NLM686" s="44"/>
      <c r="NLN686" s="9"/>
      <c r="NLO686" s="49"/>
      <c r="NLP686" s="49"/>
      <c r="NLQ686" s="49"/>
      <c r="NLR686" s="50"/>
      <c r="NLS686" s="47"/>
      <c r="NLT686" s="47"/>
      <c r="NLU686" s="47"/>
      <c r="NLV686" s="48"/>
      <c r="NLW686" s="43"/>
      <c r="NLX686" s="44"/>
      <c r="NLY686" s="9"/>
      <c r="NLZ686" s="49"/>
      <c r="NMA686" s="49"/>
      <c r="NMB686" s="49"/>
      <c r="NMC686" s="50"/>
      <c r="NMD686" s="47"/>
      <c r="NME686" s="47"/>
      <c r="NMF686" s="47"/>
      <c r="NMG686" s="48"/>
      <c r="NMH686" s="43"/>
      <c r="NMI686" s="44"/>
      <c r="NMJ686" s="9"/>
      <c r="NMK686" s="49"/>
      <c r="NML686" s="49"/>
      <c r="NMM686" s="49"/>
      <c r="NMN686" s="50"/>
      <c r="NMO686" s="47"/>
      <c r="NMP686" s="47"/>
      <c r="NMQ686" s="47"/>
      <c r="NMR686" s="48"/>
      <c r="NMS686" s="43"/>
      <c r="NMT686" s="44"/>
      <c r="NMU686" s="9"/>
      <c r="NMV686" s="49"/>
      <c r="NMW686" s="49"/>
      <c r="NMX686" s="49"/>
      <c r="NMY686" s="50"/>
      <c r="NMZ686" s="47"/>
      <c r="NNA686" s="47"/>
      <c r="NNB686" s="47"/>
      <c r="NNC686" s="48"/>
      <c r="NND686" s="43"/>
      <c r="NNE686" s="44"/>
      <c r="NNF686" s="9"/>
      <c r="NNG686" s="49"/>
      <c r="NNH686" s="49"/>
      <c r="NNI686" s="49"/>
      <c r="NNJ686" s="50"/>
      <c r="NNK686" s="47"/>
      <c r="NNL686" s="47"/>
      <c r="NNM686" s="47"/>
      <c r="NNN686" s="48"/>
      <c r="NNO686" s="43"/>
      <c r="NNP686" s="44"/>
      <c r="NNQ686" s="9"/>
      <c r="NNR686" s="49"/>
      <c r="NNS686" s="49"/>
      <c r="NNT686" s="49"/>
      <c r="NNU686" s="50"/>
      <c r="NNV686" s="47"/>
      <c r="NNW686" s="47"/>
      <c r="NNX686" s="47"/>
      <c r="NNY686" s="48"/>
      <c r="NNZ686" s="43"/>
      <c r="NOA686" s="44"/>
      <c r="NOB686" s="9"/>
      <c r="NOC686" s="49"/>
      <c r="NOD686" s="49"/>
      <c r="NOE686" s="49"/>
      <c r="NOF686" s="50"/>
      <c r="NOG686" s="47"/>
      <c r="NOH686" s="47"/>
      <c r="NOI686" s="47"/>
      <c r="NOJ686" s="48"/>
      <c r="NOK686" s="43"/>
      <c r="NOL686" s="44"/>
      <c r="NOM686" s="9"/>
      <c r="NON686" s="49"/>
      <c r="NOO686" s="49"/>
      <c r="NOP686" s="49"/>
      <c r="NOQ686" s="50"/>
      <c r="NOR686" s="47"/>
      <c r="NOS686" s="47"/>
      <c r="NOT686" s="47"/>
      <c r="NOU686" s="48"/>
      <c r="NOV686" s="43"/>
      <c r="NOW686" s="44"/>
      <c r="NOX686" s="9"/>
      <c r="NOY686" s="49"/>
      <c r="NOZ686" s="49"/>
      <c r="NPA686" s="49"/>
      <c r="NPB686" s="50"/>
      <c r="NPC686" s="47"/>
      <c r="NPD686" s="47"/>
      <c r="NPE686" s="47"/>
      <c r="NPF686" s="48"/>
      <c r="NPG686" s="43"/>
      <c r="NPH686" s="44"/>
      <c r="NPI686" s="9"/>
      <c r="NPJ686" s="49"/>
      <c r="NPK686" s="49"/>
      <c r="NPL686" s="49"/>
      <c r="NPM686" s="50"/>
      <c r="NPN686" s="47"/>
      <c r="NPO686" s="47"/>
      <c r="NPP686" s="47"/>
      <c r="NPQ686" s="48"/>
      <c r="NPR686" s="43"/>
      <c r="NPS686" s="44"/>
      <c r="NPT686" s="9"/>
      <c r="NPU686" s="49"/>
      <c r="NPV686" s="49"/>
      <c r="NPW686" s="49"/>
      <c r="NPX686" s="50"/>
      <c r="NPY686" s="47"/>
      <c r="NPZ686" s="47"/>
      <c r="NQA686" s="47"/>
      <c r="NQB686" s="48"/>
      <c r="NQC686" s="43"/>
      <c r="NQD686" s="44"/>
      <c r="NQE686" s="9"/>
      <c r="NQF686" s="49"/>
      <c r="NQG686" s="49"/>
      <c r="NQH686" s="49"/>
      <c r="NQI686" s="50"/>
      <c r="NQJ686" s="47"/>
      <c r="NQK686" s="47"/>
      <c r="NQL686" s="47"/>
      <c r="NQM686" s="48"/>
      <c r="NQN686" s="43"/>
      <c r="NQO686" s="44"/>
      <c r="NQP686" s="9"/>
      <c r="NQQ686" s="49"/>
      <c r="NQR686" s="49"/>
      <c r="NQS686" s="49"/>
      <c r="NQT686" s="50"/>
      <c r="NQU686" s="47"/>
      <c r="NQV686" s="47"/>
      <c r="NQW686" s="47"/>
      <c r="NQX686" s="48"/>
      <c r="NQY686" s="43"/>
      <c r="NQZ686" s="44"/>
      <c r="NRA686" s="9"/>
      <c r="NRB686" s="49"/>
      <c r="NRC686" s="49"/>
      <c r="NRD686" s="49"/>
      <c r="NRE686" s="50"/>
      <c r="NRF686" s="47"/>
      <c r="NRG686" s="47"/>
      <c r="NRH686" s="47"/>
      <c r="NRI686" s="48"/>
      <c r="NRJ686" s="43"/>
      <c r="NRK686" s="44"/>
      <c r="NRL686" s="9"/>
      <c r="NRM686" s="49"/>
      <c r="NRN686" s="49"/>
      <c r="NRO686" s="49"/>
      <c r="NRP686" s="50"/>
      <c r="NRQ686" s="47"/>
      <c r="NRR686" s="47"/>
      <c r="NRS686" s="47"/>
      <c r="NRT686" s="48"/>
      <c r="NRU686" s="43"/>
      <c r="NRV686" s="44"/>
      <c r="NRW686" s="9"/>
      <c r="NRX686" s="49"/>
      <c r="NRY686" s="49"/>
      <c r="NRZ686" s="49"/>
      <c r="NSA686" s="50"/>
      <c r="NSB686" s="47"/>
      <c r="NSC686" s="47"/>
      <c r="NSD686" s="47"/>
      <c r="NSE686" s="48"/>
      <c r="NSF686" s="43"/>
      <c r="NSG686" s="44"/>
      <c r="NSH686" s="9"/>
      <c r="NSI686" s="49"/>
      <c r="NSJ686" s="49"/>
      <c r="NSK686" s="49"/>
      <c r="NSL686" s="50"/>
      <c r="NSM686" s="47"/>
      <c r="NSN686" s="47"/>
      <c r="NSO686" s="47"/>
      <c r="NSP686" s="48"/>
      <c r="NSQ686" s="43"/>
      <c r="NSR686" s="44"/>
      <c r="NSS686" s="9"/>
      <c r="NST686" s="49"/>
      <c r="NSU686" s="49"/>
      <c r="NSV686" s="49"/>
      <c r="NSW686" s="50"/>
      <c r="NSX686" s="47"/>
      <c r="NSY686" s="47"/>
      <c r="NSZ686" s="47"/>
      <c r="NTA686" s="48"/>
      <c r="NTB686" s="43"/>
      <c r="NTC686" s="44"/>
      <c r="NTD686" s="9"/>
      <c r="NTE686" s="49"/>
      <c r="NTF686" s="49"/>
      <c r="NTG686" s="49"/>
      <c r="NTH686" s="50"/>
      <c r="NTI686" s="47"/>
      <c r="NTJ686" s="47"/>
      <c r="NTK686" s="47"/>
      <c r="NTL686" s="48"/>
      <c r="NTM686" s="43"/>
      <c r="NTN686" s="44"/>
      <c r="NTO686" s="9"/>
      <c r="NTP686" s="49"/>
      <c r="NTQ686" s="49"/>
      <c r="NTR686" s="49"/>
      <c r="NTS686" s="50"/>
      <c r="NTT686" s="47"/>
      <c r="NTU686" s="47"/>
      <c r="NTV686" s="47"/>
      <c r="NTW686" s="48"/>
      <c r="NTX686" s="43"/>
      <c r="NTY686" s="44"/>
      <c r="NTZ686" s="9"/>
      <c r="NUA686" s="49"/>
      <c r="NUB686" s="49"/>
      <c r="NUC686" s="49"/>
      <c r="NUD686" s="50"/>
      <c r="NUE686" s="47"/>
      <c r="NUF686" s="47"/>
      <c r="NUG686" s="47"/>
      <c r="NUH686" s="48"/>
      <c r="NUI686" s="43"/>
      <c r="NUJ686" s="44"/>
      <c r="NUK686" s="9"/>
      <c r="NUL686" s="49"/>
      <c r="NUM686" s="49"/>
      <c r="NUN686" s="49"/>
      <c r="NUO686" s="50"/>
      <c r="NUP686" s="47"/>
      <c r="NUQ686" s="47"/>
      <c r="NUR686" s="47"/>
      <c r="NUS686" s="48"/>
      <c r="NUT686" s="43"/>
      <c r="NUU686" s="44"/>
      <c r="NUV686" s="9"/>
      <c r="NUW686" s="49"/>
      <c r="NUX686" s="49"/>
      <c r="NUY686" s="49"/>
      <c r="NUZ686" s="50"/>
      <c r="NVA686" s="47"/>
      <c r="NVB686" s="47"/>
      <c r="NVC686" s="47"/>
      <c r="NVD686" s="48"/>
      <c r="NVE686" s="43"/>
      <c r="NVF686" s="44"/>
      <c r="NVG686" s="9"/>
      <c r="NVH686" s="49"/>
      <c r="NVI686" s="49"/>
      <c r="NVJ686" s="49"/>
      <c r="NVK686" s="50"/>
      <c r="NVL686" s="47"/>
      <c r="NVM686" s="47"/>
      <c r="NVN686" s="47"/>
      <c r="NVO686" s="48"/>
      <c r="NVP686" s="43"/>
      <c r="NVQ686" s="44"/>
      <c r="NVR686" s="9"/>
      <c r="NVS686" s="49"/>
      <c r="NVT686" s="49"/>
      <c r="NVU686" s="49"/>
      <c r="NVV686" s="50"/>
      <c r="NVW686" s="47"/>
      <c r="NVX686" s="47"/>
      <c r="NVY686" s="47"/>
      <c r="NVZ686" s="48"/>
      <c r="NWA686" s="43"/>
      <c r="NWB686" s="44"/>
      <c r="NWC686" s="9"/>
      <c r="NWD686" s="49"/>
      <c r="NWE686" s="49"/>
      <c r="NWF686" s="49"/>
      <c r="NWG686" s="50"/>
      <c r="NWH686" s="47"/>
      <c r="NWI686" s="47"/>
      <c r="NWJ686" s="47"/>
      <c r="NWK686" s="48"/>
      <c r="NWL686" s="43"/>
      <c r="NWM686" s="44"/>
      <c r="NWN686" s="9"/>
      <c r="NWO686" s="49"/>
      <c r="NWP686" s="49"/>
      <c r="NWQ686" s="49"/>
      <c r="NWR686" s="50"/>
      <c r="NWS686" s="47"/>
      <c r="NWT686" s="47"/>
      <c r="NWU686" s="47"/>
      <c r="NWV686" s="48"/>
      <c r="NWW686" s="43"/>
      <c r="NWX686" s="44"/>
      <c r="NWY686" s="9"/>
      <c r="NWZ686" s="49"/>
      <c r="NXA686" s="49"/>
      <c r="NXB686" s="49"/>
      <c r="NXC686" s="50"/>
      <c r="NXD686" s="47"/>
      <c r="NXE686" s="47"/>
      <c r="NXF686" s="47"/>
      <c r="NXG686" s="48"/>
      <c r="NXH686" s="43"/>
      <c r="NXI686" s="44"/>
      <c r="NXJ686" s="9"/>
      <c r="NXK686" s="49"/>
      <c r="NXL686" s="49"/>
      <c r="NXM686" s="49"/>
      <c r="NXN686" s="50"/>
      <c r="NXO686" s="47"/>
      <c r="NXP686" s="47"/>
      <c r="NXQ686" s="47"/>
      <c r="NXR686" s="48"/>
      <c r="NXS686" s="43"/>
      <c r="NXT686" s="44"/>
      <c r="NXU686" s="9"/>
      <c r="NXV686" s="49"/>
      <c r="NXW686" s="49"/>
      <c r="NXX686" s="49"/>
      <c r="NXY686" s="50"/>
      <c r="NXZ686" s="47"/>
      <c r="NYA686" s="47"/>
      <c r="NYB686" s="47"/>
      <c r="NYC686" s="48"/>
      <c r="NYD686" s="43"/>
      <c r="NYE686" s="44"/>
      <c r="NYF686" s="9"/>
      <c r="NYG686" s="49"/>
      <c r="NYH686" s="49"/>
      <c r="NYI686" s="49"/>
      <c r="NYJ686" s="50"/>
      <c r="NYK686" s="47"/>
      <c r="NYL686" s="47"/>
      <c r="NYM686" s="47"/>
      <c r="NYN686" s="48"/>
      <c r="NYO686" s="43"/>
      <c r="NYP686" s="44"/>
      <c r="NYQ686" s="9"/>
      <c r="NYR686" s="49"/>
      <c r="NYS686" s="49"/>
      <c r="NYT686" s="49"/>
      <c r="NYU686" s="50"/>
      <c r="NYV686" s="47"/>
      <c r="NYW686" s="47"/>
      <c r="NYX686" s="47"/>
      <c r="NYY686" s="48"/>
      <c r="NYZ686" s="43"/>
      <c r="NZA686" s="44"/>
      <c r="NZB686" s="9"/>
      <c r="NZC686" s="49"/>
      <c r="NZD686" s="49"/>
      <c r="NZE686" s="49"/>
      <c r="NZF686" s="50"/>
      <c r="NZG686" s="47"/>
      <c r="NZH686" s="47"/>
      <c r="NZI686" s="47"/>
      <c r="NZJ686" s="48"/>
      <c r="NZK686" s="43"/>
      <c r="NZL686" s="44"/>
      <c r="NZM686" s="9"/>
      <c r="NZN686" s="49"/>
      <c r="NZO686" s="49"/>
      <c r="NZP686" s="49"/>
      <c r="NZQ686" s="50"/>
      <c r="NZR686" s="47"/>
      <c r="NZS686" s="47"/>
      <c r="NZT686" s="47"/>
      <c r="NZU686" s="48"/>
      <c r="NZV686" s="43"/>
      <c r="NZW686" s="44"/>
      <c r="NZX686" s="9"/>
      <c r="NZY686" s="49"/>
      <c r="NZZ686" s="49"/>
      <c r="OAA686" s="49"/>
      <c r="OAB686" s="50"/>
      <c r="OAC686" s="47"/>
      <c r="OAD686" s="47"/>
      <c r="OAE686" s="47"/>
      <c r="OAF686" s="48"/>
      <c r="OAG686" s="43"/>
      <c r="OAH686" s="44"/>
      <c r="OAI686" s="9"/>
      <c r="OAJ686" s="49"/>
      <c r="OAK686" s="49"/>
      <c r="OAL686" s="49"/>
      <c r="OAM686" s="50"/>
      <c r="OAN686" s="47"/>
      <c r="OAO686" s="47"/>
      <c r="OAP686" s="47"/>
      <c r="OAQ686" s="48"/>
      <c r="OAR686" s="43"/>
      <c r="OAS686" s="44"/>
      <c r="OAT686" s="9"/>
      <c r="OAU686" s="49"/>
      <c r="OAV686" s="49"/>
      <c r="OAW686" s="49"/>
      <c r="OAX686" s="50"/>
      <c r="OAY686" s="47"/>
      <c r="OAZ686" s="47"/>
      <c r="OBA686" s="47"/>
      <c r="OBB686" s="48"/>
      <c r="OBC686" s="43"/>
      <c r="OBD686" s="44"/>
      <c r="OBE686" s="9"/>
      <c r="OBF686" s="49"/>
      <c r="OBG686" s="49"/>
      <c r="OBH686" s="49"/>
      <c r="OBI686" s="50"/>
      <c r="OBJ686" s="47"/>
      <c r="OBK686" s="47"/>
      <c r="OBL686" s="47"/>
      <c r="OBM686" s="48"/>
      <c r="OBN686" s="43"/>
      <c r="OBO686" s="44"/>
      <c r="OBP686" s="9"/>
      <c r="OBQ686" s="49"/>
      <c r="OBR686" s="49"/>
      <c r="OBS686" s="49"/>
      <c r="OBT686" s="50"/>
      <c r="OBU686" s="47"/>
      <c r="OBV686" s="47"/>
      <c r="OBW686" s="47"/>
      <c r="OBX686" s="48"/>
      <c r="OBY686" s="43"/>
      <c r="OBZ686" s="44"/>
      <c r="OCA686" s="9"/>
      <c r="OCB686" s="49"/>
      <c r="OCC686" s="49"/>
      <c r="OCD686" s="49"/>
      <c r="OCE686" s="50"/>
      <c r="OCF686" s="47"/>
      <c r="OCG686" s="47"/>
      <c r="OCH686" s="47"/>
      <c r="OCI686" s="48"/>
      <c r="OCJ686" s="43"/>
      <c r="OCK686" s="44"/>
      <c r="OCL686" s="9"/>
      <c r="OCM686" s="49"/>
      <c r="OCN686" s="49"/>
      <c r="OCO686" s="49"/>
      <c r="OCP686" s="50"/>
      <c r="OCQ686" s="47"/>
      <c r="OCR686" s="47"/>
      <c r="OCS686" s="47"/>
      <c r="OCT686" s="48"/>
      <c r="OCU686" s="43"/>
      <c r="OCV686" s="44"/>
      <c r="OCW686" s="9"/>
      <c r="OCX686" s="49"/>
      <c r="OCY686" s="49"/>
      <c r="OCZ686" s="49"/>
      <c r="ODA686" s="50"/>
      <c r="ODB686" s="47"/>
      <c r="ODC686" s="47"/>
      <c r="ODD686" s="47"/>
      <c r="ODE686" s="48"/>
      <c r="ODF686" s="43"/>
      <c r="ODG686" s="44"/>
      <c r="ODH686" s="9"/>
      <c r="ODI686" s="49"/>
      <c r="ODJ686" s="49"/>
      <c r="ODK686" s="49"/>
      <c r="ODL686" s="50"/>
      <c r="ODM686" s="47"/>
      <c r="ODN686" s="47"/>
      <c r="ODO686" s="47"/>
      <c r="ODP686" s="48"/>
      <c r="ODQ686" s="43"/>
      <c r="ODR686" s="44"/>
      <c r="ODS686" s="9"/>
      <c r="ODT686" s="49"/>
      <c r="ODU686" s="49"/>
      <c r="ODV686" s="49"/>
      <c r="ODW686" s="50"/>
      <c r="ODX686" s="47"/>
      <c r="ODY686" s="47"/>
      <c r="ODZ686" s="47"/>
      <c r="OEA686" s="48"/>
      <c r="OEB686" s="43"/>
      <c r="OEC686" s="44"/>
      <c r="OED686" s="9"/>
      <c r="OEE686" s="49"/>
      <c r="OEF686" s="49"/>
      <c r="OEG686" s="49"/>
      <c r="OEH686" s="50"/>
      <c r="OEI686" s="47"/>
      <c r="OEJ686" s="47"/>
      <c r="OEK686" s="47"/>
      <c r="OEL686" s="48"/>
      <c r="OEM686" s="43"/>
      <c r="OEN686" s="44"/>
      <c r="OEO686" s="9"/>
      <c r="OEP686" s="49"/>
      <c r="OEQ686" s="49"/>
      <c r="OER686" s="49"/>
      <c r="OES686" s="50"/>
      <c r="OET686" s="47"/>
      <c r="OEU686" s="47"/>
      <c r="OEV686" s="47"/>
      <c r="OEW686" s="48"/>
      <c r="OEX686" s="43"/>
      <c r="OEY686" s="44"/>
      <c r="OEZ686" s="9"/>
      <c r="OFA686" s="49"/>
      <c r="OFB686" s="49"/>
      <c r="OFC686" s="49"/>
      <c r="OFD686" s="50"/>
      <c r="OFE686" s="47"/>
      <c r="OFF686" s="47"/>
      <c r="OFG686" s="47"/>
      <c r="OFH686" s="48"/>
      <c r="OFI686" s="43"/>
      <c r="OFJ686" s="44"/>
      <c r="OFK686" s="9"/>
      <c r="OFL686" s="49"/>
      <c r="OFM686" s="49"/>
      <c r="OFN686" s="49"/>
      <c r="OFO686" s="50"/>
      <c r="OFP686" s="47"/>
      <c r="OFQ686" s="47"/>
      <c r="OFR686" s="47"/>
      <c r="OFS686" s="48"/>
      <c r="OFT686" s="43"/>
      <c r="OFU686" s="44"/>
      <c r="OFV686" s="9"/>
      <c r="OFW686" s="49"/>
      <c r="OFX686" s="49"/>
      <c r="OFY686" s="49"/>
      <c r="OFZ686" s="50"/>
      <c r="OGA686" s="47"/>
      <c r="OGB686" s="47"/>
      <c r="OGC686" s="47"/>
      <c r="OGD686" s="48"/>
      <c r="OGE686" s="43"/>
      <c r="OGF686" s="44"/>
      <c r="OGG686" s="9"/>
      <c r="OGH686" s="49"/>
      <c r="OGI686" s="49"/>
      <c r="OGJ686" s="49"/>
      <c r="OGK686" s="50"/>
      <c r="OGL686" s="47"/>
      <c r="OGM686" s="47"/>
      <c r="OGN686" s="47"/>
      <c r="OGO686" s="48"/>
      <c r="OGP686" s="43"/>
      <c r="OGQ686" s="44"/>
      <c r="OGR686" s="9"/>
      <c r="OGS686" s="49"/>
      <c r="OGT686" s="49"/>
      <c r="OGU686" s="49"/>
      <c r="OGV686" s="50"/>
      <c r="OGW686" s="47"/>
      <c r="OGX686" s="47"/>
      <c r="OGY686" s="47"/>
      <c r="OGZ686" s="48"/>
      <c r="OHA686" s="43"/>
      <c r="OHB686" s="44"/>
      <c r="OHC686" s="9"/>
      <c r="OHD686" s="49"/>
      <c r="OHE686" s="49"/>
      <c r="OHF686" s="49"/>
      <c r="OHG686" s="50"/>
      <c r="OHH686" s="47"/>
      <c r="OHI686" s="47"/>
      <c r="OHJ686" s="47"/>
      <c r="OHK686" s="48"/>
      <c r="OHL686" s="43"/>
      <c r="OHM686" s="44"/>
      <c r="OHN686" s="9"/>
      <c r="OHO686" s="49"/>
      <c r="OHP686" s="49"/>
      <c r="OHQ686" s="49"/>
      <c r="OHR686" s="50"/>
      <c r="OHS686" s="47"/>
      <c r="OHT686" s="47"/>
      <c r="OHU686" s="47"/>
      <c r="OHV686" s="48"/>
      <c r="OHW686" s="43"/>
      <c r="OHX686" s="44"/>
      <c r="OHY686" s="9"/>
      <c r="OHZ686" s="49"/>
      <c r="OIA686" s="49"/>
      <c r="OIB686" s="49"/>
      <c r="OIC686" s="50"/>
      <c r="OID686" s="47"/>
      <c r="OIE686" s="47"/>
      <c r="OIF686" s="47"/>
      <c r="OIG686" s="48"/>
      <c r="OIH686" s="43"/>
      <c r="OII686" s="44"/>
      <c r="OIJ686" s="9"/>
      <c r="OIK686" s="49"/>
      <c r="OIL686" s="49"/>
      <c r="OIM686" s="49"/>
      <c r="OIN686" s="50"/>
      <c r="OIO686" s="47"/>
      <c r="OIP686" s="47"/>
      <c r="OIQ686" s="47"/>
      <c r="OIR686" s="48"/>
      <c r="OIS686" s="43"/>
      <c r="OIT686" s="44"/>
      <c r="OIU686" s="9"/>
      <c r="OIV686" s="49"/>
      <c r="OIW686" s="49"/>
      <c r="OIX686" s="49"/>
      <c r="OIY686" s="50"/>
      <c r="OIZ686" s="47"/>
      <c r="OJA686" s="47"/>
      <c r="OJB686" s="47"/>
      <c r="OJC686" s="48"/>
      <c r="OJD686" s="43"/>
      <c r="OJE686" s="44"/>
      <c r="OJF686" s="9"/>
      <c r="OJG686" s="49"/>
      <c r="OJH686" s="49"/>
      <c r="OJI686" s="49"/>
      <c r="OJJ686" s="50"/>
      <c r="OJK686" s="47"/>
      <c r="OJL686" s="47"/>
      <c r="OJM686" s="47"/>
      <c r="OJN686" s="48"/>
      <c r="OJO686" s="43"/>
      <c r="OJP686" s="44"/>
      <c r="OJQ686" s="9"/>
      <c r="OJR686" s="49"/>
      <c r="OJS686" s="49"/>
      <c r="OJT686" s="49"/>
      <c r="OJU686" s="50"/>
      <c r="OJV686" s="47"/>
      <c r="OJW686" s="47"/>
      <c r="OJX686" s="47"/>
      <c r="OJY686" s="48"/>
      <c r="OJZ686" s="43"/>
      <c r="OKA686" s="44"/>
      <c r="OKB686" s="9"/>
      <c r="OKC686" s="49"/>
      <c r="OKD686" s="49"/>
      <c r="OKE686" s="49"/>
      <c r="OKF686" s="50"/>
      <c r="OKG686" s="47"/>
      <c r="OKH686" s="47"/>
      <c r="OKI686" s="47"/>
      <c r="OKJ686" s="48"/>
      <c r="OKK686" s="43"/>
      <c r="OKL686" s="44"/>
      <c r="OKM686" s="9"/>
      <c r="OKN686" s="49"/>
      <c r="OKO686" s="49"/>
      <c r="OKP686" s="49"/>
      <c r="OKQ686" s="50"/>
      <c r="OKR686" s="47"/>
      <c r="OKS686" s="47"/>
      <c r="OKT686" s="47"/>
      <c r="OKU686" s="48"/>
      <c r="OKV686" s="43"/>
      <c r="OKW686" s="44"/>
      <c r="OKX686" s="9"/>
      <c r="OKY686" s="49"/>
      <c r="OKZ686" s="49"/>
      <c r="OLA686" s="49"/>
      <c r="OLB686" s="50"/>
      <c r="OLC686" s="47"/>
      <c r="OLD686" s="47"/>
      <c r="OLE686" s="47"/>
      <c r="OLF686" s="48"/>
      <c r="OLG686" s="43"/>
      <c r="OLH686" s="44"/>
      <c r="OLI686" s="9"/>
      <c r="OLJ686" s="49"/>
      <c r="OLK686" s="49"/>
      <c r="OLL686" s="49"/>
      <c r="OLM686" s="50"/>
      <c r="OLN686" s="47"/>
      <c r="OLO686" s="47"/>
      <c r="OLP686" s="47"/>
      <c r="OLQ686" s="48"/>
      <c r="OLR686" s="43"/>
      <c r="OLS686" s="44"/>
      <c r="OLT686" s="9"/>
      <c r="OLU686" s="49"/>
      <c r="OLV686" s="49"/>
      <c r="OLW686" s="49"/>
      <c r="OLX686" s="50"/>
      <c r="OLY686" s="47"/>
      <c r="OLZ686" s="47"/>
      <c r="OMA686" s="47"/>
      <c r="OMB686" s="48"/>
      <c r="OMC686" s="43"/>
      <c r="OMD686" s="44"/>
      <c r="OME686" s="9"/>
      <c r="OMF686" s="49"/>
      <c r="OMG686" s="49"/>
      <c r="OMH686" s="49"/>
      <c r="OMI686" s="50"/>
      <c r="OMJ686" s="47"/>
      <c r="OMK686" s="47"/>
      <c r="OML686" s="47"/>
      <c r="OMM686" s="48"/>
      <c r="OMN686" s="43"/>
      <c r="OMO686" s="44"/>
      <c r="OMP686" s="9"/>
      <c r="OMQ686" s="49"/>
      <c r="OMR686" s="49"/>
      <c r="OMS686" s="49"/>
      <c r="OMT686" s="50"/>
      <c r="OMU686" s="47"/>
      <c r="OMV686" s="47"/>
      <c r="OMW686" s="47"/>
      <c r="OMX686" s="48"/>
      <c r="OMY686" s="43"/>
      <c r="OMZ686" s="44"/>
      <c r="ONA686" s="9"/>
      <c r="ONB686" s="49"/>
      <c r="ONC686" s="49"/>
      <c r="OND686" s="49"/>
      <c r="ONE686" s="50"/>
      <c r="ONF686" s="47"/>
      <c r="ONG686" s="47"/>
      <c r="ONH686" s="47"/>
      <c r="ONI686" s="48"/>
      <c r="ONJ686" s="43"/>
      <c r="ONK686" s="44"/>
      <c r="ONL686" s="9"/>
      <c r="ONM686" s="49"/>
      <c r="ONN686" s="49"/>
      <c r="ONO686" s="49"/>
      <c r="ONP686" s="50"/>
      <c r="ONQ686" s="47"/>
      <c r="ONR686" s="47"/>
      <c r="ONS686" s="47"/>
      <c r="ONT686" s="48"/>
      <c r="ONU686" s="43"/>
      <c r="ONV686" s="44"/>
      <c r="ONW686" s="9"/>
      <c r="ONX686" s="49"/>
      <c r="ONY686" s="49"/>
      <c r="ONZ686" s="49"/>
      <c r="OOA686" s="50"/>
      <c r="OOB686" s="47"/>
      <c r="OOC686" s="47"/>
      <c r="OOD686" s="47"/>
      <c r="OOE686" s="48"/>
      <c r="OOF686" s="43"/>
      <c r="OOG686" s="44"/>
      <c r="OOH686" s="9"/>
      <c r="OOI686" s="49"/>
      <c r="OOJ686" s="49"/>
      <c r="OOK686" s="49"/>
      <c r="OOL686" s="50"/>
      <c r="OOM686" s="47"/>
      <c r="OON686" s="47"/>
      <c r="OOO686" s="47"/>
      <c r="OOP686" s="48"/>
      <c r="OOQ686" s="43"/>
      <c r="OOR686" s="44"/>
      <c r="OOS686" s="9"/>
      <c r="OOT686" s="49"/>
      <c r="OOU686" s="49"/>
      <c r="OOV686" s="49"/>
      <c r="OOW686" s="50"/>
      <c r="OOX686" s="47"/>
      <c r="OOY686" s="47"/>
      <c r="OOZ686" s="47"/>
      <c r="OPA686" s="48"/>
      <c r="OPB686" s="43"/>
      <c r="OPC686" s="44"/>
      <c r="OPD686" s="9"/>
      <c r="OPE686" s="49"/>
      <c r="OPF686" s="49"/>
      <c r="OPG686" s="49"/>
      <c r="OPH686" s="50"/>
      <c r="OPI686" s="47"/>
      <c r="OPJ686" s="47"/>
      <c r="OPK686" s="47"/>
      <c r="OPL686" s="48"/>
      <c r="OPM686" s="43"/>
      <c r="OPN686" s="44"/>
      <c r="OPO686" s="9"/>
      <c r="OPP686" s="49"/>
      <c r="OPQ686" s="49"/>
      <c r="OPR686" s="49"/>
      <c r="OPS686" s="50"/>
      <c r="OPT686" s="47"/>
      <c r="OPU686" s="47"/>
      <c r="OPV686" s="47"/>
      <c r="OPW686" s="48"/>
      <c r="OPX686" s="43"/>
      <c r="OPY686" s="44"/>
      <c r="OPZ686" s="9"/>
      <c r="OQA686" s="49"/>
      <c r="OQB686" s="49"/>
      <c r="OQC686" s="49"/>
      <c r="OQD686" s="50"/>
      <c r="OQE686" s="47"/>
      <c r="OQF686" s="47"/>
      <c r="OQG686" s="47"/>
      <c r="OQH686" s="48"/>
      <c r="OQI686" s="43"/>
      <c r="OQJ686" s="44"/>
      <c r="OQK686" s="9"/>
      <c r="OQL686" s="49"/>
      <c r="OQM686" s="49"/>
      <c r="OQN686" s="49"/>
      <c r="OQO686" s="50"/>
      <c r="OQP686" s="47"/>
      <c r="OQQ686" s="47"/>
      <c r="OQR686" s="47"/>
      <c r="OQS686" s="48"/>
      <c r="OQT686" s="43"/>
      <c r="OQU686" s="44"/>
      <c r="OQV686" s="9"/>
      <c r="OQW686" s="49"/>
      <c r="OQX686" s="49"/>
      <c r="OQY686" s="49"/>
      <c r="OQZ686" s="50"/>
      <c r="ORA686" s="47"/>
      <c r="ORB686" s="47"/>
      <c r="ORC686" s="47"/>
      <c r="ORD686" s="48"/>
      <c r="ORE686" s="43"/>
      <c r="ORF686" s="44"/>
      <c r="ORG686" s="9"/>
      <c r="ORH686" s="49"/>
      <c r="ORI686" s="49"/>
      <c r="ORJ686" s="49"/>
      <c r="ORK686" s="50"/>
      <c r="ORL686" s="47"/>
      <c r="ORM686" s="47"/>
      <c r="ORN686" s="47"/>
      <c r="ORO686" s="48"/>
      <c r="ORP686" s="43"/>
      <c r="ORQ686" s="44"/>
      <c r="ORR686" s="9"/>
      <c r="ORS686" s="49"/>
      <c r="ORT686" s="49"/>
      <c r="ORU686" s="49"/>
      <c r="ORV686" s="50"/>
      <c r="ORW686" s="47"/>
      <c r="ORX686" s="47"/>
      <c r="ORY686" s="47"/>
      <c r="ORZ686" s="48"/>
      <c r="OSA686" s="43"/>
      <c r="OSB686" s="44"/>
      <c r="OSC686" s="9"/>
      <c r="OSD686" s="49"/>
      <c r="OSE686" s="49"/>
      <c r="OSF686" s="49"/>
      <c r="OSG686" s="50"/>
      <c r="OSH686" s="47"/>
      <c r="OSI686" s="47"/>
      <c r="OSJ686" s="47"/>
      <c r="OSK686" s="48"/>
      <c r="OSL686" s="43"/>
      <c r="OSM686" s="44"/>
      <c r="OSN686" s="9"/>
      <c r="OSO686" s="49"/>
      <c r="OSP686" s="49"/>
      <c r="OSQ686" s="49"/>
      <c r="OSR686" s="50"/>
      <c r="OSS686" s="47"/>
      <c r="OST686" s="47"/>
      <c r="OSU686" s="47"/>
      <c r="OSV686" s="48"/>
      <c r="OSW686" s="43"/>
      <c r="OSX686" s="44"/>
      <c r="OSY686" s="9"/>
      <c r="OSZ686" s="49"/>
      <c r="OTA686" s="49"/>
      <c r="OTB686" s="49"/>
      <c r="OTC686" s="50"/>
      <c r="OTD686" s="47"/>
      <c r="OTE686" s="47"/>
      <c r="OTF686" s="47"/>
      <c r="OTG686" s="48"/>
      <c r="OTH686" s="43"/>
      <c r="OTI686" s="44"/>
      <c r="OTJ686" s="9"/>
      <c r="OTK686" s="49"/>
      <c r="OTL686" s="49"/>
      <c r="OTM686" s="49"/>
      <c r="OTN686" s="50"/>
      <c r="OTO686" s="47"/>
      <c r="OTP686" s="47"/>
      <c r="OTQ686" s="47"/>
      <c r="OTR686" s="48"/>
      <c r="OTS686" s="43"/>
      <c r="OTT686" s="44"/>
      <c r="OTU686" s="9"/>
      <c r="OTV686" s="49"/>
      <c r="OTW686" s="49"/>
      <c r="OTX686" s="49"/>
      <c r="OTY686" s="50"/>
      <c r="OTZ686" s="47"/>
      <c r="OUA686" s="47"/>
      <c r="OUB686" s="47"/>
      <c r="OUC686" s="48"/>
      <c r="OUD686" s="43"/>
      <c r="OUE686" s="44"/>
      <c r="OUF686" s="9"/>
      <c r="OUG686" s="49"/>
      <c r="OUH686" s="49"/>
      <c r="OUI686" s="49"/>
      <c r="OUJ686" s="50"/>
      <c r="OUK686" s="47"/>
      <c r="OUL686" s="47"/>
      <c r="OUM686" s="47"/>
      <c r="OUN686" s="48"/>
      <c r="OUO686" s="43"/>
      <c r="OUP686" s="44"/>
      <c r="OUQ686" s="9"/>
      <c r="OUR686" s="49"/>
      <c r="OUS686" s="49"/>
      <c r="OUT686" s="49"/>
      <c r="OUU686" s="50"/>
      <c r="OUV686" s="47"/>
      <c r="OUW686" s="47"/>
      <c r="OUX686" s="47"/>
      <c r="OUY686" s="48"/>
      <c r="OUZ686" s="43"/>
      <c r="OVA686" s="44"/>
      <c r="OVB686" s="9"/>
      <c r="OVC686" s="49"/>
      <c r="OVD686" s="49"/>
      <c r="OVE686" s="49"/>
      <c r="OVF686" s="50"/>
      <c r="OVG686" s="47"/>
      <c r="OVH686" s="47"/>
      <c r="OVI686" s="47"/>
      <c r="OVJ686" s="48"/>
      <c r="OVK686" s="43"/>
      <c r="OVL686" s="44"/>
      <c r="OVM686" s="9"/>
      <c r="OVN686" s="49"/>
      <c r="OVO686" s="49"/>
      <c r="OVP686" s="49"/>
      <c r="OVQ686" s="50"/>
      <c r="OVR686" s="47"/>
      <c r="OVS686" s="47"/>
      <c r="OVT686" s="47"/>
      <c r="OVU686" s="48"/>
      <c r="OVV686" s="43"/>
      <c r="OVW686" s="44"/>
      <c r="OVX686" s="9"/>
      <c r="OVY686" s="49"/>
      <c r="OVZ686" s="49"/>
      <c r="OWA686" s="49"/>
      <c r="OWB686" s="50"/>
      <c r="OWC686" s="47"/>
      <c r="OWD686" s="47"/>
      <c r="OWE686" s="47"/>
      <c r="OWF686" s="48"/>
      <c r="OWG686" s="43"/>
      <c r="OWH686" s="44"/>
      <c r="OWI686" s="9"/>
      <c r="OWJ686" s="49"/>
      <c r="OWK686" s="49"/>
      <c r="OWL686" s="49"/>
      <c r="OWM686" s="50"/>
      <c r="OWN686" s="47"/>
      <c r="OWO686" s="47"/>
      <c r="OWP686" s="47"/>
      <c r="OWQ686" s="48"/>
      <c r="OWR686" s="43"/>
      <c r="OWS686" s="44"/>
      <c r="OWT686" s="9"/>
      <c r="OWU686" s="49"/>
      <c r="OWV686" s="49"/>
      <c r="OWW686" s="49"/>
      <c r="OWX686" s="50"/>
      <c r="OWY686" s="47"/>
      <c r="OWZ686" s="47"/>
      <c r="OXA686" s="47"/>
      <c r="OXB686" s="48"/>
      <c r="OXC686" s="43"/>
      <c r="OXD686" s="44"/>
      <c r="OXE686" s="9"/>
      <c r="OXF686" s="49"/>
      <c r="OXG686" s="49"/>
      <c r="OXH686" s="49"/>
      <c r="OXI686" s="50"/>
      <c r="OXJ686" s="47"/>
      <c r="OXK686" s="47"/>
      <c r="OXL686" s="47"/>
      <c r="OXM686" s="48"/>
      <c r="OXN686" s="43"/>
      <c r="OXO686" s="44"/>
      <c r="OXP686" s="9"/>
      <c r="OXQ686" s="49"/>
      <c r="OXR686" s="49"/>
      <c r="OXS686" s="49"/>
      <c r="OXT686" s="50"/>
      <c r="OXU686" s="47"/>
      <c r="OXV686" s="47"/>
      <c r="OXW686" s="47"/>
      <c r="OXX686" s="48"/>
      <c r="OXY686" s="43"/>
      <c r="OXZ686" s="44"/>
      <c r="OYA686" s="9"/>
      <c r="OYB686" s="49"/>
      <c r="OYC686" s="49"/>
      <c r="OYD686" s="49"/>
      <c r="OYE686" s="50"/>
      <c r="OYF686" s="47"/>
      <c r="OYG686" s="47"/>
      <c r="OYH686" s="47"/>
      <c r="OYI686" s="48"/>
      <c r="OYJ686" s="43"/>
      <c r="OYK686" s="44"/>
      <c r="OYL686" s="9"/>
      <c r="OYM686" s="49"/>
      <c r="OYN686" s="49"/>
      <c r="OYO686" s="49"/>
      <c r="OYP686" s="50"/>
      <c r="OYQ686" s="47"/>
      <c r="OYR686" s="47"/>
      <c r="OYS686" s="47"/>
      <c r="OYT686" s="48"/>
      <c r="OYU686" s="43"/>
      <c r="OYV686" s="44"/>
      <c r="OYW686" s="9"/>
      <c r="OYX686" s="49"/>
      <c r="OYY686" s="49"/>
      <c r="OYZ686" s="49"/>
      <c r="OZA686" s="50"/>
      <c r="OZB686" s="47"/>
      <c r="OZC686" s="47"/>
      <c r="OZD686" s="47"/>
      <c r="OZE686" s="48"/>
      <c r="OZF686" s="43"/>
      <c r="OZG686" s="44"/>
      <c r="OZH686" s="9"/>
      <c r="OZI686" s="49"/>
      <c r="OZJ686" s="49"/>
      <c r="OZK686" s="49"/>
      <c r="OZL686" s="50"/>
      <c r="OZM686" s="47"/>
      <c r="OZN686" s="47"/>
      <c r="OZO686" s="47"/>
      <c r="OZP686" s="48"/>
      <c r="OZQ686" s="43"/>
      <c r="OZR686" s="44"/>
      <c r="OZS686" s="9"/>
      <c r="OZT686" s="49"/>
      <c r="OZU686" s="49"/>
      <c r="OZV686" s="49"/>
      <c r="OZW686" s="50"/>
      <c r="OZX686" s="47"/>
      <c r="OZY686" s="47"/>
      <c r="OZZ686" s="47"/>
      <c r="PAA686" s="48"/>
      <c r="PAB686" s="43"/>
      <c r="PAC686" s="44"/>
      <c r="PAD686" s="9"/>
      <c r="PAE686" s="49"/>
      <c r="PAF686" s="49"/>
      <c r="PAG686" s="49"/>
      <c r="PAH686" s="50"/>
      <c r="PAI686" s="47"/>
      <c r="PAJ686" s="47"/>
      <c r="PAK686" s="47"/>
      <c r="PAL686" s="48"/>
      <c r="PAM686" s="43"/>
      <c r="PAN686" s="44"/>
      <c r="PAO686" s="9"/>
      <c r="PAP686" s="49"/>
      <c r="PAQ686" s="49"/>
      <c r="PAR686" s="49"/>
      <c r="PAS686" s="50"/>
      <c r="PAT686" s="47"/>
      <c r="PAU686" s="47"/>
      <c r="PAV686" s="47"/>
      <c r="PAW686" s="48"/>
      <c r="PAX686" s="43"/>
      <c r="PAY686" s="44"/>
      <c r="PAZ686" s="9"/>
      <c r="PBA686" s="49"/>
      <c r="PBB686" s="49"/>
      <c r="PBC686" s="49"/>
      <c r="PBD686" s="50"/>
      <c r="PBE686" s="47"/>
      <c r="PBF686" s="47"/>
      <c r="PBG686" s="47"/>
      <c r="PBH686" s="48"/>
      <c r="PBI686" s="43"/>
      <c r="PBJ686" s="44"/>
      <c r="PBK686" s="9"/>
      <c r="PBL686" s="49"/>
      <c r="PBM686" s="49"/>
      <c r="PBN686" s="49"/>
      <c r="PBO686" s="50"/>
      <c r="PBP686" s="47"/>
      <c r="PBQ686" s="47"/>
      <c r="PBR686" s="47"/>
      <c r="PBS686" s="48"/>
      <c r="PBT686" s="43"/>
      <c r="PBU686" s="44"/>
      <c r="PBV686" s="9"/>
      <c r="PBW686" s="49"/>
      <c r="PBX686" s="49"/>
      <c r="PBY686" s="49"/>
      <c r="PBZ686" s="50"/>
      <c r="PCA686" s="47"/>
      <c r="PCB686" s="47"/>
      <c r="PCC686" s="47"/>
      <c r="PCD686" s="48"/>
      <c r="PCE686" s="43"/>
      <c r="PCF686" s="44"/>
      <c r="PCG686" s="9"/>
      <c r="PCH686" s="49"/>
      <c r="PCI686" s="49"/>
      <c r="PCJ686" s="49"/>
      <c r="PCK686" s="50"/>
      <c r="PCL686" s="47"/>
      <c r="PCM686" s="47"/>
      <c r="PCN686" s="47"/>
      <c r="PCO686" s="48"/>
      <c r="PCP686" s="43"/>
      <c r="PCQ686" s="44"/>
      <c r="PCR686" s="9"/>
      <c r="PCS686" s="49"/>
      <c r="PCT686" s="49"/>
      <c r="PCU686" s="49"/>
      <c r="PCV686" s="50"/>
      <c r="PCW686" s="47"/>
      <c r="PCX686" s="47"/>
      <c r="PCY686" s="47"/>
      <c r="PCZ686" s="48"/>
      <c r="PDA686" s="43"/>
      <c r="PDB686" s="44"/>
      <c r="PDC686" s="9"/>
      <c r="PDD686" s="49"/>
      <c r="PDE686" s="49"/>
      <c r="PDF686" s="49"/>
      <c r="PDG686" s="50"/>
      <c r="PDH686" s="47"/>
      <c r="PDI686" s="47"/>
      <c r="PDJ686" s="47"/>
      <c r="PDK686" s="48"/>
      <c r="PDL686" s="43"/>
      <c r="PDM686" s="44"/>
      <c r="PDN686" s="9"/>
      <c r="PDO686" s="49"/>
      <c r="PDP686" s="49"/>
      <c r="PDQ686" s="49"/>
      <c r="PDR686" s="50"/>
      <c r="PDS686" s="47"/>
      <c r="PDT686" s="47"/>
      <c r="PDU686" s="47"/>
      <c r="PDV686" s="48"/>
      <c r="PDW686" s="43"/>
      <c r="PDX686" s="44"/>
      <c r="PDY686" s="9"/>
      <c r="PDZ686" s="49"/>
      <c r="PEA686" s="49"/>
      <c r="PEB686" s="49"/>
      <c r="PEC686" s="50"/>
      <c r="PED686" s="47"/>
      <c r="PEE686" s="47"/>
      <c r="PEF686" s="47"/>
      <c r="PEG686" s="48"/>
      <c r="PEH686" s="43"/>
      <c r="PEI686" s="44"/>
      <c r="PEJ686" s="9"/>
      <c r="PEK686" s="49"/>
      <c r="PEL686" s="49"/>
      <c r="PEM686" s="49"/>
      <c r="PEN686" s="50"/>
      <c r="PEO686" s="47"/>
      <c r="PEP686" s="47"/>
      <c r="PEQ686" s="47"/>
      <c r="PER686" s="48"/>
      <c r="PES686" s="43"/>
      <c r="PET686" s="44"/>
      <c r="PEU686" s="9"/>
      <c r="PEV686" s="49"/>
      <c r="PEW686" s="49"/>
      <c r="PEX686" s="49"/>
      <c r="PEY686" s="50"/>
      <c r="PEZ686" s="47"/>
      <c r="PFA686" s="47"/>
      <c r="PFB686" s="47"/>
      <c r="PFC686" s="48"/>
      <c r="PFD686" s="43"/>
      <c r="PFE686" s="44"/>
      <c r="PFF686" s="9"/>
      <c r="PFG686" s="49"/>
      <c r="PFH686" s="49"/>
      <c r="PFI686" s="49"/>
      <c r="PFJ686" s="50"/>
      <c r="PFK686" s="47"/>
      <c r="PFL686" s="47"/>
      <c r="PFM686" s="47"/>
      <c r="PFN686" s="48"/>
      <c r="PFO686" s="43"/>
      <c r="PFP686" s="44"/>
      <c r="PFQ686" s="9"/>
      <c r="PFR686" s="49"/>
      <c r="PFS686" s="49"/>
      <c r="PFT686" s="49"/>
      <c r="PFU686" s="50"/>
      <c r="PFV686" s="47"/>
      <c r="PFW686" s="47"/>
      <c r="PFX686" s="47"/>
      <c r="PFY686" s="48"/>
      <c r="PFZ686" s="43"/>
      <c r="PGA686" s="44"/>
      <c r="PGB686" s="9"/>
      <c r="PGC686" s="49"/>
      <c r="PGD686" s="49"/>
      <c r="PGE686" s="49"/>
      <c r="PGF686" s="50"/>
      <c r="PGG686" s="47"/>
      <c r="PGH686" s="47"/>
      <c r="PGI686" s="47"/>
      <c r="PGJ686" s="48"/>
      <c r="PGK686" s="43"/>
      <c r="PGL686" s="44"/>
      <c r="PGM686" s="9"/>
      <c r="PGN686" s="49"/>
      <c r="PGO686" s="49"/>
      <c r="PGP686" s="49"/>
      <c r="PGQ686" s="50"/>
      <c r="PGR686" s="47"/>
      <c r="PGS686" s="47"/>
      <c r="PGT686" s="47"/>
      <c r="PGU686" s="48"/>
      <c r="PGV686" s="43"/>
      <c r="PGW686" s="44"/>
      <c r="PGX686" s="9"/>
      <c r="PGY686" s="49"/>
      <c r="PGZ686" s="49"/>
      <c r="PHA686" s="49"/>
      <c r="PHB686" s="50"/>
      <c r="PHC686" s="47"/>
      <c r="PHD686" s="47"/>
      <c r="PHE686" s="47"/>
      <c r="PHF686" s="48"/>
      <c r="PHG686" s="43"/>
      <c r="PHH686" s="44"/>
      <c r="PHI686" s="9"/>
      <c r="PHJ686" s="49"/>
      <c r="PHK686" s="49"/>
      <c r="PHL686" s="49"/>
      <c r="PHM686" s="50"/>
      <c r="PHN686" s="47"/>
      <c r="PHO686" s="47"/>
      <c r="PHP686" s="47"/>
      <c r="PHQ686" s="48"/>
      <c r="PHR686" s="43"/>
      <c r="PHS686" s="44"/>
      <c r="PHT686" s="9"/>
      <c r="PHU686" s="49"/>
      <c r="PHV686" s="49"/>
      <c r="PHW686" s="49"/>
      <c r="PHX686" s="50"/>
      <c r="PHY686" s="47"/>
      <c r="PHZ686" s="47"/>
      <c r="PIA686" s="47"/>
      <c r="PIB686" s="48"/>
      <c r="PIC686" s="43"/>
      <c r="PID686" s="44"/>
      <c r="PIE686" s="9"/>
      <c r="PIF686" s="49"/>
      <c r="PIG686" s="49"/>
      <c r="PIH686" s="49"/>
      <c r="PII686" s="50"/>
      <c r="PIJ686" s="47"/>
      <c r="PIK686" s="47"/>
      <c r="PIL686" s="47"/>
      <c r="PIM686" s="48"/>
      <c r="PIN686" s="43"/>
      <c r="PIO686" s="44"/>
      <c r="PIP686" s="9"/>
      <c r="PIQ686" s="49"/>
      <c r="PIR686" s="49"/>
      <c r="PIS686" s="49"/>
      <c r="PIT686" s="50"/>
      <c r="PIU686" s="47"/>
      <c r="PIV686" s="47"/>
      <c r="PIW686" s="47"/>
      <c r="PIX686" s="48"/>
      <c r="PIY686" s="43"/>
      <c r="PIZ686" s="44"/>
      <c r="PJA686" s="9"/>
      <c r="PJB686" s="49"/>
      <c r="PJC686" s="49"/>
      <c r="PJD686" s="49"/>
      <c r="PJE686" s="50"/>
      <c r="PJF686" s="47"/>
      <c r="PJG686" s="47"/>
      <c r="PJH686" s="47"/>
      <c r="PJI686" s="48"/>
      <c r="PJJ686" s="43"/>
      <c r="PJK686" s="44"/>
      <c r="PJL686" s="9"/>
      <c r="PJM686" s="49"/>
      <c r="PJN686" s="49"/>
      <c r="PJO686" s="49"/>
      <c r="PJP686" s="50"/>
      <c r="PJQ686" s="47"/>
      <c r="PJR686" s="47"/>
      <c r="PJS686" s="47"/>
      <c r="PJT686" s="48"/>
      <c r="PJU686" s="43"/>
      <c r="PJV686" s="44"/>
      <c r="PJW686" s="9"/>
      <c r="PJX686" s="49"/>
      <c r="PJY686" s="49"/>
      <c r="PJZ686" s="49"/>
      <c r="PKA686" s="50"/>
      <c r="PKB686" s="47"/>
      <c r="PKC686" s="47"/>
      <c r="PKD686" s="47"/>
      <c r="PKE686" s="48"/>
      <c r="PKF686" s="43"/>
      <c r="PKG686" s="44"/>
      <c r="PKH686" s="9"/>
      <c r="PKI686" s="49"/>
      <c r="PKJ686" s="49"/>
      <c r="PKK686" s="49"/>
      <c r="PKL686" s="50"/>
      <c r="PKM686" s="47"/>
      <c r="PKN686" s="47"/>
      <c r="PKO686" s="47"/>
      <c r="PKP686" s="48"/>
      <c r="PKQ686" s="43"/>
      <c r="PKR686" s="44"/>
      <c r="PKS686" s="9"/>
      <c r="PKT686" s="49"/>
      <c r="PKU686" s="49"/>
      <c r="PKV686" s="49"/>
      <c r="PKW686" s="50"/>
      <c r="PKX686" s="47"/>
      <c r="PKY686" s="47"/>
      <c r="PKZ686" s="47"/>
      <c r="PLA686" s="48"/>
      <c r="PLB686" s="43"/>
      <c r="PLC686" s="44"/>
      <c r="PLD686" s="9"/>
      <c r="PLE686" s="49"/>
      <c r="PLF686" s="49"/>
      <c r="PLG686" s="49"/>
      <c r="PLH686" s="50"/>
      <c r="PLI686" s="47"/>
      <c r="PLJ686" s="47"/>
      <c r="PLK686" s="47"/>
      <c r="PLL686" s="48"/>
      <c r="PLM686" s="43"/>
      <c r="PLN686" s="44"/>
      <c r="PLO686" s="9"/>
      <c r="PLP686" s="49"/>
      <c r="PLQ686" s="49"/>
      <c r="PLR686" s="49"/>
      <c r="PLS686" s="50"/>
      <c r="PLT686" s="47"/>
      <c r="PLU686" s="47"/>
      <c r="PLV686" s="47"/>
      <c r="PLW686" s="48"/>
      <c r="PLX686" s="43"/>
      <c r="PLY686" s="44"/>
      <c r="PLZ686" s="9"/>
      <c r="PMA686" s="49"/>
      <c r="PMB686" s="49"/>
      <c r="PMC686" s="49"/>
      <c r="PMD686" s="50"/>
      <c r="PME686" s="47"/>
      <c r="PMF686" s="47"/>
      <c r="PMG686" s="47"/>
      <c r="PMH686" s="48"/>
      <c r="PMI686" s="43"/>
      <c r="PMJ686" s="44"/>
      <c r="PMK686" s="9"/>
      <c r="PML686" s="49"/>
      <c r="PMM686" s="49"/>
      <c r="PMN686" s="49"/>
      <c r="PMO686" s="50"/>
      <c r="PMP686" s="47"/>
      <c r="PMQ686" s="47"/>
      <c r="PMR686" s="47"/>
      <c r="PMS686" s="48"/>
      <c r="PMT686" s="43"/>
      <c r="PMU686" s="44"/>
      <c r="PMV686" s="9"/>
      <c r="PMW686" s="49"/>
      <c r="PMX686" s="49"/>
      <c r="PMY686" s="49"/>
      <c r="PMZ686" s="50"/>
      <c r="PNA686" s="47"/>
      <c r="PNB686" s="47"/>
      <c r="PNC686" s="47"/>
      <c r="PND686" s="48"/>
      <c r="PNE686" s="43"/>
      <c r="PNF686" s="44"/>
      <c r="PNG686" s="9"/>
      <c r="PNH686" s="49"/>
      <c r="PNI686" s="49"/>
      <c r="PNJ686" s="49"/>
      <c r="PNK686" s="50"/>
      <c r="PNL686" s="47"/>
      <c r="PNM686" s="47"/>
      <c r="PNN686" s="47"/>
      <c r="PNO686" s="48"/>
      <c r="PNP686" s="43"/>
      <c r="PNQ686" s="44"/>
      <c r="PNR686" s="9"/>
      <c r="PNS686" s="49"/>
      <c r="PNT686" s="49"/>
      <c r="PNU686" s="49"/>
      <c r="PNV686" s="50"/>
      <c r="PNW686" s="47"/>
      <c r="PNX686" s="47"/>
      <c r="PNY686" s="47"/>
      <c r="PNZ686" s="48"/>
      <c r="POA686" s="43"/>
      <c r="POB686" s="44"/>
      <c r="POC686" s="9"/>
      <c r="POD686" s="49"/>
      <c r="POE686" s="49"/>
      <c r="POF686" s="49"/>
      <c r="POG686" s="50"/>
      <c r="POH686" s="47"/>
      <c r="POI686" s="47"/>
      <c r="POJ686" s="47"/>
      <c r="POK686" s="48"/>
      <c r="POL686" s="43"/>
      <c r="POM686" s="44"/>
      <c r="PON686" s="9"/>
      <c r="POO686" s="49"/>
      <c r="POP686" s="49"/>
      <c r="POQ686" s="49"/>
      <c r="POR686" s="50"/>
      <c r="POS686" s="47"/>
      <c r="POT686" s="47"/>
      <c r="POU686" s="47"/>
      <c r="POV686" s="48"/>
      <c r="POW686" s="43"/>
      <c r="POX686" s="44"/>
      <c r="POY686" s="9"/>
      <c r="POZ686" s="49"/>
      <c r="PPA686" s="49"/>
      <c r="PPB686" s="49"/>
      <c r="PPC686" s="50"/>
      <c r="PPD686" s="47"/>
      <c r="PPE686" s="47"/>
      <c r="PPF686" s="47"/>
      <c r="PPG686" s="48"/>
      <c r="PPH686" s="43"/>
      <c r="PPI686" s="44"/>
      <c r="PPJ686" s="9"/>
      <c r="PPK686" s="49"/>
      <c r="PPL686" s="49"/>
      <c r="PPM686" s="49"/>
      <c r="PPN686" s="50"/>
      <c r="PPO686" s="47"/>
      <c r="PPP686" s="47"/>
      <c r="PPQ686" s="47"/>
      <c r="PPR686" s="48"/>
      <c r="PPS686" s="43"/>
      <c r="PPT686" s="44"/>
      <c r="PPU686" s="9"/>
      <c r="PPV686" s="49"/>
      <c r="PPW686" s="49"/>
      <c r="PPX686" s="49"/>
      <c r="PPY686" s="50"/>
      <c r="PPZ686" s="47"/>
      <c r="PQA686" s="47"/>
      <c r="PQB686" s="47"/>
      <c r="PQC686" s="48"/>
      <c r="PQD686" s="43"/>
      <c r="PQE686" s="44"/>
      <c r="PQF686" s="9"/>
      <c r="PQG686" s="49"/>
      <c r="PQH686" s="49"/>
      <c r="PQI686" s="49"/>
      <c r="PQJ686" s="50"/>
      <c r="PQK686" s="47"/>
      <c r="PQL686" s="47"/>
      <c r="PQM686" s="47"/>
      <c r="PQN686" s="48"/>
      <c r="PQO686" s="43"/>
      <c r="PQP686" s="44"/>
      <c r="PQQ686" s="9"/>
      <c r="PQR686" s="49"/>
      <c r="PQS686" s="49"/>
      <c r="PQT686" s="49"/>
      <c r="PQU686" s="50"/>
      <c r="PQV686" s="47"/>
      <c r="PQW686" s="47"/>
      <c r="PQX686" s="47"/>
      <c r="PQY686" s="48"/>
      <c r="PQZ686" s="43"/>
      <c r="PRA686" s="44"/>
      <c r="PRB686" s="9"/>
      <c r="PRC686" s="49"/>
      <c r="PRD686" s="49"/>
      <c r="PRE686" s="49"/>
      <c r="PRF686" s="50"/>
      <c r="PRG686" s="47"/>
      <c r="PRH686" s="47"/>
      <c r="PRI686" s="47"/>
      <c r="PRJ686" s="48"/>
      <c r="PRK686" s="43"/>
      <c r="PRL686" s="44"/>
      <c r="PRM686" s="9"/>
      <c r="PRN686" s="49"/>
      <c r="PRO686" s="49"/>
      <c r="PRP686" s="49"/>
      <c r="PRQ686" s="50"/>
      <c r="PRR686" s="47"/>
      <c r="PRS686" s="47"/>
      <c r="PRT686" s="47"/>
      <c r="PRU686" s="48"/>
      <c r="PRV686" s="43"/>
      <c r="PRW686" s="44"/>
      <c r="PRX686" s="9"/>
      <c r="PRY686" s="49"/>
      <c r="PRZ686" s="49"/>
      <c r="PSA686" s="49"/>
      <c r="PSB686" s="50"/>
      <c r="PSC686" s="47"/>
      <c r="PSD686" s="47"/>
      <c r="PSE686" s="47"/>
      <c r="PSF686" s="48"/>
      <c r="PSG686" s="43"/>
      <c r="PSH686" s="44"/>
      <c r="PSI686" s="9"/>
      <c r="PSJ686" s="49"/>
      <c r="PSK686" s="49"/>
      <c r="PSL686" s="49"/>
      <c r="PSM686" s="50"/>
      <c r="PSN686" s="47"/>
      <c r="PSO686" s="47"/>
      <c r="PSP686" s="47"/>
      <c r="PSQ686" s="48"/>
      <c r="PSR686" s="43"/>
      <c r="PSS686" s="44"/>
      <c r="PST686" s="9"/>
      <c r="PSU686" s="49"/>
      <c r="PSV686" s="49"/>
      <c r="PSW686" s="49"/>
      <c r="PSX686" s="50"/>
      <c r="PSY686" s="47"/>
      <c r="PSZ686" s="47"/>
      <c r="PTA686" s="47"/>
      <c r="PTB686" s="48"/>
      <c r="PTC686" s="43"/>
      <c r="PTD686" s="44"/>
      <c r="PTE686" s="9"/>
      <c r="PTF686" s="49"/>
      <c r="PTG686" s="49"/>
      <c r="PTH686" s="49"/>
      <c r="PTI686" s="50"/>
      <c r="PTJ686" s="47"/>
      <c r="PTK686" s="47"/>
      <c r="PTL686" s="47"/>
      <c r="PTM686" s="48"/>
      <c r="PTN686" s="43"/>
      <c r="PTO686" s="44"/>
      <c r="PTP686" s="9"/>
      <c r="PTQ686" s="49"/>
      <c r="PTR686" s="49"/>
      <c r="PTS686" s="49"/>
      <c r="PTT686" s="50"/>
      <c r="PTU686" s="47"/>
      <c r="PTV686" s="47"/>
      <c r="PTW686" s="47"/>
      <c r="PTX686" s="48"/>
      <c r="PTY686" s="43"/>
      <c r="PTZ686" s="44"/>
      <c r="PUA686" s="9"/>
      <c r="PUB686" s="49"/>
      <c r="PUC686" s="49"/>
      <c r="PUD686" s="49"/>
      <c r="PUE686" s="50"/>
      <c r="PUF686" s="47"/>
      <c r="PUG686" s="47"/>
      <c r="PUH686" s="47"/>
      <c r="PUI686" s="48"/>
      <c r="PUJ686" s="43"/>
      <c r="PUK686" s="44"/>
      <c r="PUL686" s="9"/>
      <c r="PUM686" s="49"/>
      <c r="PUN686" s="49"/>
      <c r="PUO686" s="49"/>
      <c r="PUP686" s="50"/>
      <c r="PUQ686" s="47"/>
      <c r="PUR686" s="47"/>
      <c r="PUS686" s="47"/>
      <c r="PUT686" s="48"/>
      <c r="PUU686" s="43"/>
      <c r="PUV686" s="44"/>
      <c r="PUW686" s="9"/>
      <c r="PUX686" s="49"/>
      <c r="PUY686" s="49"/>
      <c r="PUZ686" s="49"/>
      <c r="PVA686" s="50"/>
      <c r="PVB686" s="47"/>
      <c r="PVC686" s="47"/>
      <c r="PVD686" s="47"/>
      <c r="PVE686" s="48"/>
      <c r="PVF686" s="43"/>
      <c r="PVG686" s="44"/>
      <c r="PVH686" s="9"/>
      <c r="PVI686" s="49"/>
      <c r="PVJ686" s="49"/>
      <c r="PVK686" s="49"/>
      <c r="PVL686" s="50"/>
      <c r="PVM686" s="47"/>
      <c r="PVN686" s="47"/>
      <c r="PVO686" s="47"/>
      <c r="PVP686" s="48"/>
      <c r="PVQ686" s="43"/>
      <c r="PVR686" s="44"/>
      <c r="PVS686" s="9"/>
      <c r="PVT686" s="49"/>
      <c r="PVU686" s="49"/>
      <c r="PVV686" s="49"/>
      <c r="PVW686" s="50"/>
      <c r="PVX686" s="47"/>
      <c r="PVY686" s="47"/>
      <c r="PVZ686" s="47"/>
      <c r="PWA686" s="48"/>
      <c r="PWB686" s="43"/>
      <c r="PWC686" s="44"/>
      <c r="PWD686" s="9"/>
      <c r="PWE686" s="49"/>
      <c r="PWF686" s="49"/>
      <c r="PWG686" s="49"/>
      <c r="PWH686" s="50"/>
      <c r="PWI686" s="47"/>
      <c r="PWJ686" s="47"/>
      <c r="PWK686" s="47"/>
      <c r="PWL686" s="48"/>
      <c r="PWM686" s="43"/>
      <c r="PWN686" s="44"/>
      <c r="PWO686" s="9"/>
      <c r="PWP686" s="49"/>
      <c r="PWQ686" s="49"/>
      <c r="PWR686" s="49"/>
      <c r="PWS686" s="50"/>
      <c r="PWT686" s="47"/>
      <c r="PWU686" s="47"/>
      <c r="PWV686" s="47"/>
      <c r="PWW686" s="48"/>
      <c r="PWX686" s="43"/>
      <c r="PWY686" s="44"/>
      <c r="PWZ686" s="9"/>
      <c r="PXA686" s="49"/>
      <c r="PXB686" s="49"/>
      <c r="PXC686" s="49"/>
      <c r="PXD686" s="50"/>
      <c r="PXE686" s="47"/>
      <c r="PXF686" s="47"/>
      <c r="PXG686" s="47"/>
      <c r="PXH686" s="48"/>
      <c r="PXI686" s="43"/>
      <c r="PXJ686" s="44"/>
      <c r="PXK686" s="9"/>
      <c r="PXL686" s="49"/>
      <c r="PXM686" s="49"/>
      <c r="PXN686" s="49"/>
      <c r="PXO686" s="50"/>
      <c r="PXP686" s="47"/>
      <c r="PXQ686" s="47"/>
      <c r="PXR686" s="47"/>
      <c r="PXS686" s="48"/>
      <c r="PXT686" s="43"/>
      <c r="PXU686" s="44"/>
      <c r="PXV686" s="9"/>
      <c r="PXW686" s="49"/>
      <c r="PXX686" s="49"/>
      <c r="PXY686" s="49"/>
      <c r="PXZ686" s="50"/>
      <c r="PYA686" s="47"/>
      <c r="PYB686" s="47"/>
      <c r="PYC686" s="47"/>
      <c r="PYD686" s="48"/>
      <c r="PYE686" s="43"/>
      <c r="PYF686" s="44"/>
      <c r="PYG686" s="9"/>
      <c r="PYH686" s="49"/>
      <c r="PYI686" s="49"/>
      <c r="PYJ686" s="49"/>
      <c r="PYK686" s="50"/>
      <c r="PYL686" s="47"/>
      <c r="PYM686" s="47"/>
      <c r="PYN686" s="47"/>
      <c r="PYO686" s="48"/>
      <c r="PYP686" s="43"/>
      <c r="PYQ686" s="44"/>
      <c r="PYR686" s="9"/>
      <c r="PYS686" s="49"/>
      <c r="PYT686" s="49"/>
      <c r="PYU686" s="49"/>
      <c r="PYV686" s="50"/>
      <c r="PYW686" s="47"/>
      <c r="PYX686" s="47"/>
      <c r="PYY686" s="47"/>
      <c r="PYZ686" s="48"/>
      <c r="PZA686" s="43"/>
      <c r="PZB686" s="44"/>
      <c r="PZC686" s="9"/>
      <c r="PZD686" s="49"/>
      <c r="PZE686" s="49"/>
      <c r="PZF686" s="49"/>
      <c r="PZG686" s="50"/>
      <c r="PZH686" s="47"/>
      <c r="PZI686" s="47"/>
      <c r="PZJ686" s="47"/>
      <c r="PZK686" s="48"/>
      <c r="PZL686" s="43"/>
      <c r="PZM686" s="44"/>
      <c r="PZN686" s="9"/>
      <c r="PZO686" s="49"/>
      <c r="PZP686" s="49"/>
      <c r="PZQ686" s="49"/>
      <c r="PZR686" s="50"/>
      <c r="PZS686" s="47"/>
      <c r="PZT686" s="47"/>
      <c r="PZU686" s="47"/>
      <c r="PZV686" s="48"/>
      <c r="PZW686" s="43"/>
      <c r="PZX686" s="44"/>
      <c r="PZY686" s="9"/>
      <c r="PZZ686" s="49"/>
      <c r="QAA686" s="49"/>
      <c r="QAB686" s="49"/>
      <c r="QAC686" s="50"/>
      <c r="QAD686" s="47"/>
      <c r="QAE686" s="47"/>
      <c r="QAF686" s="47"/>
      <c r="QAG686" s="48"/>
      <c r="QAH686" s="43"/>
      <c r="QAI686" s="44"/>
      <c r="QAJ686" s="9"/>
      <c r="QAK686" s="49"/>
      <c r="QAL686" s="49"/>
      <c r="QAM686" s="49"/>
      <c r="QAN686" s="50"/>
      <c r="QAO686" s="47"/>
      <c r="QAP686" s="47"/>
      <c r="QAQ686" s="47"/>
      <c r="QAR686" s="48"/>
      <c r="QAS686" s="43"/>
      <c r="QAT686" s="44"/>
      <c r="QAU686" s="9"/>
      <c r="QAV686" s="49"/>
      <c r="QAW686" s="49"/>
      <c r="QAX686" s="49"/>
      <c r="QAY686" s="50"/>
      <c r="QAZ686" s="47"/>
      <c r="QBA686" s="47"/>
      <c r="QBB686" s="47"/>
      <c r="QBC686" s="48"/>
      <c r="QBD686" s="43"/>
      <c r="QBE686" s="44"/>
      <c r="QBF686" s="9"/>
      <c r="QBG686" s="49"/>
      <c r="QBH686" s="49"/>
      <c r="QBI686" s="49"/>
      <c r="QBJ686" s="50"/>
      <c r="QBK686" s="47"/>
      <c r="QBL686" s="47"/>
      <c r="QBM686" s="47"/>
      <c r="QBN686" s="48"/>
      <c r="QBO686" s="43"/>
      <c r="QBP686" s="44"/>
      <c r="QBQ686" s="9"/>
      <c r="QBR686" s="49"/>
      <c r="QBS686" s="49"/>
      <c r="QBT686" s="49"/>
      <c r="QBU686" s="50"/>
      <c r="QBV686" s="47"/>
      <c r="QBW686" s="47"/>
      <c r="QBX686" s="47"/>
      <c r="QBY686" s="48"/>
      <c r="QBZ686" s="43"/>
      <c r="QCA686" s="44"/>
      <c r="QCB686" s="9"/>
      <c r="QCC686" s="49"/>
      <c r="QCD686" s="49"/>
      <c r="QCE686" s="49"/>
      <c r="QCF686" s="50"/>
      <c r="QCG686" s="47"/>
      <c r="QCH686" s="47"/>
      <c r="QCI686" s="47"/>
      <c r="QCJ686" s="48"/>
      <c r="QCK686" s="43"/>
      <c r="QCL686" s="44"/>
      <c r="QCM686" s="9"/>
      <c r="QCN686" s="49"/>
      <c r="QCO686" s="49"/>
      <c r="QCP686" s="49"/>
      <c r="QCQ686" s="50"/>
      <c r="QCR686" s="47"/>
      <c r="QCS686" s="47"/>
      <c r="QCT686" s="47"/>
      <c r="QCU686" s="48"/>
      <c r="QCV686" s="43"/>
      <c r="QCW686" s="44"/>
      <c r="QCX686" s="9"/>
      <c r="QCY686" s="49"/>
      <c r="QCZ686" s="49"/>
      <c r="QDA686" s="49"/>
      <c r="QDB686" s="50"/>
      <c r="QDC686" s="47"/>
      <c r="QDD686" s="47"/>
      <c r="QDE686" s="47"/>
      <c r="QDF686" s="48"/>
      <c r="QDG686" s="43"/>
      <c r="QDH686" s="44"/>
      <c r="QDI686" s="9"/>
      <c r="QDJ686" s="49"/>
      <c r="QDK686" s="49"/>
      <c r="QDL686" s="49"/>
      <c r="QDM686" s="50"/>
      <c r="QDN686" s="47"/>
      <c r="QDO686" s="47"/>
      <c r="QDP686" s="47"/>
      <c r="QDQ686" s="48"/>
      <c r="QDR686" s="43"/>
      <c r="QDS686" s="44"/>
      <c r="QDT686" s="9"/>
      <c r="QDU686" s="49"/>
      <c r="QDV686" s="49"/>
      <c r="QDW686" s="49"/>
      <c r="QDX686" s="50"/>
      <c r="QDY686" s="47"/>
      <c r="QDZ686" s="47"/>
      <c r="QEA686" s="47"/>
      <c r="QEB686" s="48"/>
      <c r="QEC686" s="43"/>
      <c r="QED686" s="44"/>
      <c r="QEE686" s="9"/>
      <c r="QEF686" s="49"/>
      <c r="QEG686" s="49"/>
      <c r="QEH686" s="49"/>
      <c r="QEI686" s="50"/>
      <c r="QEJ686" s="47"/>
      <c r="QEK686" s="47"/>
      <c r="QEL686" s="47"/>
      <c r="QEM686" s="48"/>
      <c r="QEN686" s="43"/>
      <c r="QEO686" s="44"/>
      <c r="QEP686" s="9"/>
      <c r="QEQ686" s="49"/>
      <c r="QER686" s="49"/>
      <c r="QES686" s="49"/>
      <c r="QET686" s="50"/>
      <c r="QEU686" s="47"/>
      <c r="QEV686" s="47"/>
      <c r="QEW686" s="47"/>
      <c r="QEX686" s="48"/>
      <c r="QEY686" s="43"/>
      <c r="QEZ686" s="44"/>
      <c r="QFA686" s="9"/>
      <c r="QFB686" s="49"/>
      <c r="QFC686" s="49"/>
      <c r="QFD686" s="49"/>
      <c r="QFE686" s="50"/>
      <c r="QFF686" s="47"/>
      <c r="QFG686" s="47"/>
      <c r="QFH686" s="47"/>
      <c r="QFI686" s="48"/>
      <c r="QFJ686" s="43"/>
      <c r="QFK686" s="44"/>
      <c r="QFL686" s="9"/>
      <c r="QFM686" s="49"/>
      <c r="QFN686" s="49"/>
      <c r="QFO686" s="49"/>
      <c r="QFP686" s="50"/>
      <c r="QFQ686" s="47"/>
      <c r="QFR686" s="47"/>
      <c r="QFS686" s="47"/>
      <c r="QFT686" s="48"/>
      <c r="QFU686" s="43"/>
      <c r="QFV686" s="44"/>
      <c r="QFW686" s="9"/>
      <c r="QFX686" s="49"/>
      <c r="QFY686" s="49"/>
      <c r="QFZ686" s="49"/>
      <c r="QGA686" s="50"/>
      <c r="QGB686" s="47"/>
      <c r="QGC686" s="47"/>
      <c r="QGD686" s="47"/>
      <c r="QGE686" s="48"/>
      <c r="QGF686" s="43"/>
      <c r="QGG686" s="44"/>
      <c r="QGH686" s="9"/>
      <c r="QGI686" s="49"/>
      <c r="QGJ686" s="49"/>
      <c r="QGK686" s="49"/>
      <c r="QGL686" s="50"/>
      <c r="QGM686" s="47"/>
      <c r="QGN686" s="47"/>
      <c r="QGO686" s="47"/>
      <c r="QGP686" s="48"/>
      <c r="QGQ686" s="43"/>
      <c r="QGR686" s="44"/>
      <c r="QGS686" s="9"/>
      <c r="QGT686" s="49"/>
      <c r="QGU686" s="49"/>
      <c r="QGV686" s="49"/>
      <c r="QGW686" s="50"/>
      <c r="QGX686" s="47"/>
      <c r="QGY686" s="47"/>
      <c r="QGZ686" s="47"/>
      <c r="QHA686" s="48"/>
      <c r="QHB686" s="43"/>
      <c r="QHC686" s="44"/>
      <c r="QHD686" s="9"/>
      <c r="QHE686" s="49"/>
      <c r="QHF686" s="49"/>
      <c r="QHG686" s="49"/>
      <c r="QHH686" s="50"/>
      <c r="QHI686" s="47"/>
      <c r="QHJ686" s="47"/>
      <c r="QHK686" s="47"/>
      <c r="QHL686" s="48"/>
      <c r="QHM686" s="43"/>
      <c r="QHN686" s="44"/>
      <c r="QHO686" s="9"/>
      <c r="QHP686" s="49"/>
      <c r="QHQ686" s="49"/>
      <c r="QHR686" s="49"/>
      <c r="QHS686" s="50"/>
      <c r="QHT686" s="47"/>
      <c r="QHU686" s="47"/>
      <c r="QHV686" s="47"/>
      <c r="QHW686" s="48"/>
      <c r="QHX686" s="43"/>
      <c r="QHY686" s="44"/>
      <c r="QHZ686" s="9"/>
      <c r="QIA686" s="49"/>
      <c r="QIB686" s="49"/>
      <c r="QIC686" s="49"/>
      <c r="QID686" s="50"/>
      <c r="QIE686" s="47"/>
      <c r="QIF686" s="47"/>
      <c r="QIG686" s="47"/>
      <c r="QIH686" s="48"/>
      <c r="QII686" s="43"/>
      <c r="QIJ686" s="44"/>
      <c r="QIK686" s="9"/>
      <c r="QIL686" s="49"/>
      <c r="QIM686" s="49"/>
      <c r="QIN686" s="49"/>
      <c r="QIO686" s="50"/>
      <c r="QIP686" s="47"/>
      <c r="QIQ686" s="47"/>
      <c r="QIR686" s="47"/>
      <c r="QIS686" s="48"/>
      <c r="QIT686" s="43"/>
      <c r="QIU686" s="44"/>
      <c r="QIV686" s="9"/>
      <c r="QIW686" s="49"/>
      <c r="QIX686" s="49"/>
      <c r="QIY686" s="49"/>
      <c r="QIZ686" s="50"/>
      <c r="QJA686" s="47"/>
      <c r="QJB686" s="47"/>
      <c r="QJC686" s="47"/>
      <c r="QJD686" s="48"/>
      <c r="QJE686" s="43"/>
      <c r="QJF686" s="44"/>
      <c r="QJG686" s="9"/>
      <c r="QJH686" s="49"/>
      <c r="QJI686" s="49"/>
      <c r="QJJ686" s="49"/>
      <c r="QJK686" s="50"/>
      <c r="QJL686" s="47"/>
      <c r="QJM686" s="47"/>
      <c r="QJN686" s="47"/>
      <c r="QJO686" s="48"/>
      <c r="QJP686" s="43"/>
      <c r="QJQ686" s="44"/>
      <c r="QJR686" s="9"/>
      <c r="QJS686" s="49"/>
      <c r="QJT686" s="49"/>
      <c r="QJU686" s="49"/>
      <c r="QJV686" s="50"/>
      <c r="QJW686" s="47"/>
      <c r="QJX686" s="47"/>
      <c r="QJY686" s="47"/>
      <c r="QJZ686" s="48"/>
      <c r="QKA686" s="43"/>
      <c r="QKB686" s="44"/>
      <c r="QKC686" s="9"/>
      <c r="QKD686" s="49"/>
      <c r="QKE686" s="49"/>
      <c r="QKF686" s="49"/>
      <c r="QKG686" s="50"/>
      <c r="QKH686" s="47"/>
      <c r="QKI686" s="47"/>
      <c r="QKJ686" s="47"/>
      <c r="QKK686" s="48"/>
      <c r="QKL686" s="43"/>
      <c r="QKM686" s="44"/>
      <c r="QKN686" s="9"/>
      <c r="QKO686" s="49"/>
      <c r="QKP686" s="49"/>
      <c r="QKQ686" s="49"/>
      <c r="QKR686" s="50"/>
      <c r="QKS686" s="47"/>
      <c r="QKT686" s="47"/>
      <c r="QKU686" s="47"/>
      <c r="QKV686" s="48"/>
      <c r="QKW686" s="43"/>
      <c r="QKX686" s="44"/>
      <c r="QKY686" s="9"/>
      <c r="QKZ686" s="49"/>
      <c r="QLA686" s="49"/>
      <c r="QLB686" s="49"/>
      <c r="QLC686" s="50"/>
      <c r="QLD686" s="47"/>
      <c r="QLE686" s="47"/>
      <c r="QLF686" s="47"/>
      <c r="QLG686" s="48"/>
      <c r="QLH686" s="43"/>
      <c r="QLI686" s="44"/>
      <c r="QLJ686" s="9"/>
      <c r="QLK686" s="49"/>
      <c r="QLL686" s="49"/>
      <c r="QLM686" s="49"/>
      <c r="QLN686" s="50"/>
      <c r="QLO686" s="47"/>
      <c r="QLP686" s="47"/>
      <c r="QLQ686" s="47"/>
      <c r="QLR686" s="48"/>
      <c r="QLS686" s="43"/>
      <c r="QLT686" s="44"/>
      <c r="QLU686" s="9"/>
      <c r="QLV686" s="49"/>
      <c r="QLW686" s="49"/>
      <c r="QLX686" s="49"/>
      <c r="QLY686" s="50"/>
      <c r="QLZ686" s="47"/>
      <c r="QMA686" s="47"/>
      <c r="QMB686" s="47"/>
      <c r="QMC686" s="48"/>
      <c r="QMD686" s="43"/>
      <c r="QME686" s="44"/>
      <c r="QMF686" s="9"/>
      <c r="QMG686" s="49"/>
      <c r="QMH686" s="49"/>
      <c r="QMI686" s="49"/>
      <c r="QMJ686" s="50"/>
      <c r="QMK686" s="47"/>
      <c r="QML686" s="47"/>
      <c r="QMM686" s="47"/>
      <c r="QMN686" s="48"/>
      <c r="QMO686" s="43"/>
      <c r="QMP686" s="44"/>
      <c r="QMQ686" s="9"/>
      <c r="QMR686" s="49"/>
      <c r="QMS686" s="49"/>
      <c r="QMT686" s="49"/>
      <c r="QMU686" s="50"/>
      <c r="QMV686" s="47"/>
      <c r="QMW686" s="47"/>
      <c r="QMX686" s="47"/>
      <c r="QMY686" s="48"/>
      <c r="QMZ686" s="43"/>
      <c r="QNA686" s="44"/>
      <c r="QNB686" s="9"/>
      <c r="QNC686" s="49"/>
      <c r="QND686" s="49"/>
      <c r="QNE686" s="49"/>
      <c r="QNF686" s="50"/>
      <c r="QNG686" s="47"/>
      <c r="QNH686" s="47"/>
      <c r="QNI686" s="47"/>
      <c r="QNJ686" s="48"/>
      <c r="QNK686" s="43"/>
      <c r="QNL686" s="44"/>
      <c r="QNM686" s="9"/>
      <c r="QNN686" s="49"/>
      <c r="QNO686" s="49"/>
      <c r="QNP686" s="49"/>
      <c r="QNQ686" s="50"/>
      <c r="QNR686" s="47"/>
      <c r="QNS686" s="47"/>
      <c r="QNT686" s="47"/>
      <c r="QNU686" s="48"/>
      <c r="QNV686" s="43"/>
      <c r="QNW686" s="44"/>
      <c r="QNX686" s="9"/>
      <c r="QNY686" s="49"/>
      <c r="QNZ686" s="49"/>
      <c r="QOA686" s="49"/>
      <c r="QOB686" s="50"/>
      <c r="QOC686" s="47"/>
      <c r="QOD686" s="47"/>
      <c r="QOE686" s="47"/>
      <c r="QOF686" s="48"/>
      <c r="QOG686" s="43"/>
      <c r="QOH686" s="44"/>
      <c r="QOI686" s="9"/>
      <c r="QOJ686" s="49"/>
      <c r="QOK686" s="49"/>
      <c r="QOL686" s="49"/>
      <c r="QOM686" s="50"/>
      <c r="QON686" s="47"/>
      <c r="QOO686" s="47"/>
      <c r="QOP686" s="47"/>
      <c r="QOQ686" s="48"/>
      <c r="QOR686" s="43"/>
      <c r="QOS686" s="44"/>
      <c r="QOT686" s="9"/>
      <c r="QOU686" s="49"/>
      <c r="QOV686" s="49"/>
      <c r="QOW686" s="49"/>
      <c r="QOX686" s="50"/>
      <c r="QOY686" s="47"/>
      <c r="QOZ686" s="47"/>
      <c r="QPA686" s="47"/>
      <c r="QPB686" s="48"/>
      <c r="QPC686" s="43"/>
      <c r="QPD686" s="44"/>
      <c r="QPE686" s="9"/>
      <c r="QPF686" s="49"/>
      <c r="QPG686" s="49"/>
      <c r="QPH686" s="49"/>
      <c r="QPI686" s="50"/>
      <c r="QPJ686" s="47"/>
      <c r="QPK686" s="47"/>
      <c r="QPL686" s="47"/>
      <c r="QPM686" s="48"/>
      <c r="QPN686" s="43"/>
      <c r="QPO686" s="44"/>
      <c r="QPP686" s="9"/>
      <c r="QPQ686" s="49"/>
      <c r="QPR686" s="49"/>
      <c r="QPS686" s="49"/>
      <c r="QPT686" s="50"/>
      <c r="QPU686" s="47"/>
      <c r="QPV686" s="47"/>
      <c r="QPW686" s="47"/>
      <c r="QPX686" s="48"/>
      <c r="QPY686" s="43"/>
      <c r="QPZ686" s="44"/>
      <c r="QQA686" s="9"/>
      <c r="QQB686" s="49"/>
      <c r="QQC686" s="49"/>
      <c r="QQD686" s="49"/>
      <c r="QQE686" s="50"/>
      <c r="QQF686" s="47"/>
      <c r="QQG686" s="47"/>
      <c r="QQH686" s="47"/>
      <c r="QQI686" s="48"/>
      <c r="QQJ686" s="43"/>
      <c r="QQK686" s="44"/>
      <c r="QQL686" s="9"/>
      <c r="QQM686" s="49"/>
      <c r="QQN686" s="49"/>
      <c r="QQO686" s="49"/>
      <c r="QQP686" s="50"/>
      <c r="QQQ686" s="47"/>
      <c r="QQR686" s="47"/>
      <c r="QQS686" s="47"/>
      <c r="QQT686" s="48"/>
      <c r="QQU686" s="43"/>
      <c r="QQV686" s="44"/>
      <c r="QQW686" s="9"/>
      <c r="QQX686" s="49"/>
      <c r="QQY686" s="49"/>
      <c r="QQZ686" s="49"/>
      <c r="QRA686" s="50"/>
      <c r="QRB686" s="47"/>
      <c r="QRC686" s="47"/>
      <c r="QRD686" s="47"/>
      <c r="QRE686" s="48"/>
      <c r="QRF686" s="43"/>
      <c r="QRG686" s="44"/>
      <c r="QRH686" s="9"/>
      <c r="QRI686" s="49"/>
      <c r="QRJ686" s="49"/>
      <c r="QRK686" s="49"/>
      <c r="QRL686" s="50"/>
      <c r="QRM686" s="47"/>
      <c r="QRN686" s="47"/>
      <c r="QRO686" s="47"/>
      <c r="QRP686" s="48"/>
      <c r="QRQ686" s="43"/>
      <c r="QRR686" s="44"/>
      <c r="QRS686" s="9"/>
      <c r="QRT686" s="49"/>
      <c r="QRU686" s="49"/>
      <c r="QRV686" s="49"/>
      <c r="QRW686" s="50"/>
      <c r="QRX686" s="47"/>
      <c r="QRY686" s="47"/>
      <c r="QRZ686" s="47"/>
      <c r="QSA686" s="48"/>
      <c r="QSB686" s="43"/>
      <c r="QSC686" s="44"/>
      <c r="QSD686" s="9"/>
      <c r="QSE686" s="49"/>
      <c r="QSF686" s="49"/>
      <c r="QSG686" s="49"/>
      <c r="QSH686" s="50"/>
      <c r="QSI686" s="47"/>
      <c r="QSJ686" s="47"/>
      <c r="QSK686" s="47"/>
      <c r="QSL686" s="48"/>
      <c r="QSM686" s="43"/>
      <c r="QSN686" s="44"/>
      <c r="QSO686" s="9"/>
      <c r="QSP686" s="49"/>
      <c r="QSQ686" s="49"/>
      <c r="QSR686" s="49"/>
      <c r="QSS686" s="50"/>
      <c r="QST686" s="47"/>
      <c r="QSU686" s="47"/>
      <c r="QSV686" s="47"/>
      <c r="QSW686" s="48"/>
      <c r="QSX686" s="43"/>
      <c r="QSY686" s="44"/>
      <c r="QSZ686" s="9"/>
      <c r="QTA686" s="49"/>
      <c r="QTB686" s="49"/>
      <c r="QTC686" s="49"/>
      <c r="QTD686" s="50"/>
      <c r="QTE686" s="47"/>
      <c r="QTF686" s="47"/>
      <c r="QTG686" s="47"/>
      <c r="QTH686" s="48"/>
      <c r="QTI686" s="43"/>
      <c r="QTJ686" s="44"/>
      <c r="QTK686" s="9"/>
      <c r="QTL686" s="49"/>
      <c r="QTM686" s="49"/>
      <c r="QTN686" s="49"/>
      <c r="QTO686" s="50"/>
      <c r="QTP686" s="47"/>
      <c r="QTQ686" s="47"/>
      <c r="QTR686" s="47"/>
      <c r="QTS686" s="48"/>
      <c r="QTT686" s="43"/>
      <c r="QTU686" s="44"/>
      <c r="QTV686" s="9"/>
      <c r="QTW686" s="49"/>
      <c r="QTX686" s="49"/>
      <c r="QTY686" s="49"/>
      <c r="QTZ686" s="50"/>
      <c r="QUA686" s="47"/>
      <c r="QUB686" s="47"/>
      <c r="QUC686" s="47"/>
      <c r="QUD686" s="48"/>
      <c r="QUE686" s="43"/>
      <c r="QUF686" s="44"/>
      <c r="QUG686" s="9"/>
      <c r="QUH686" s="49"/>
      <c r="QUI686" s="49"/>
      <c r="QUJ686" s="49"/>
      <c r="QUK686" s="50"/>
      <c r="QUL686" s="47"/>
      <c r="QUM686" s="47"/>
      <c r="QUN686" s="47"/>
      <c r="QUO686" s="48"/>
      <c r="QUP686" s="43"/>
      <c r="QUQ686" s="44"/>
      <c r="QUR686" s="9"/>
      <c r="QUS686" s="49"/>
      <c r="QUT686" s="49"/>
      <c r="QUU686" s="49"/>
      <c r="QUV686" s="50"/>
      <c r="QUW686" s="47"/>
      <c r="QUX686" s="47"/>
      <c r="QUY686" s="47"/>
      <c r="QUZ686" s="48"/>
      <c r="QVA686" s="43"/>
      <c r="QVB686" s="44"/>
      <c r="QVC686" s="9"/>
      <c r="QVD686" s="49"/>
      <c r="QVE686" s="49"/>
      <c r="QVF686" s="49"/>
      <c r="QVG686" s="50"/>
      <c r="QVH686" s="47"/>
      <c r="QVI686" s="47"/>
      <c r="QVJ686" s="47"/>
      <c r="QVK686" s="48"/>
      <c r="QVL686" s="43"/>
      <c r="QVM686" s="44"/>
      <c r="QVN686" s="9"/>
      <c r="QVO686" s="49"/>
      <c r="QVP686" s="49"/>
      <c r="QVQ686" s="49"/>
      <c r="QVR686" s="50"/>
      <c r="QVS686" s="47"/>
      <c r="QVT686" s="47"/>
      <c r="QVU686" s="47"/>
      <c r="QVV686" s="48"/>
      <c r="QVW686" s="43"/>
      <c r="QVX686" s="44"/>
      <c r="QVY686" s="9"/>
      <c r="QVZ686" s="49"/>
      <c r="QWA686" s="49"/>
      <c r="QWB686" s="49"/>
      <c r="QWC686" s="50"/>
      <c r="QWD686" s="47"/>
      <c r="QWE686" s="47"/>
      <c r="QWF686" s="47"/>
      <c r="QWG686" s="48"/>
      <c r="QWH686" s="43"/>
      <c r="QWI686" s="44"/>
      <c r="QWJ686" s="9"/>
      <c r="QWK686" s="49"/>
      <c r="QWL686" s="49"/>
      <c r="QWM686" s="49"/>
      <c r="QWN686" s="50"/>
      <c r="QWO686" s="47"/>
      <c r="QWP686" s="47"/>
      <c r="QWQ686" s="47"/>
      <c r="QWR686" s="48"/>
      <c r="QWS686" s="43"/>
      <c r="QWT686" s="44"/>
      <c r="QWU686" s="9"/>
      <c r="QWV686" s="49"/>
      <c r="QWW686" s="49"/>
      <c r="QWX686" s="49"/>
      <c r="QWY686" s="50"/>
      <c r="QWZ686" s="47"/>
      <c r="QXA686" s="47"/>
      <c r="QXB686" s="47"/>
      <c r="QXC686" s="48"/>
      <c r="QXD686" s="43"/>
      <c r="QXE686" s="44"/>
      <c r="QXF686" s="9"/>
      <c r="QXG686" s="49"/>
      <c r="QXH686" s="49"/>
      <c r="QXI686" s="49"/>
      <c r="QXJ686" s="50"/>
      <c r="QXK686" s="47"/>
      <c r="QXL686" s="47"/>
      <c r="QXM686" s="47"/>
      <c r="QXN686" s="48"/>
      <c r="QXO686" s="43"/>
      <c r="QXP686" s="44"/>
      <c r="QXQ686" s="9"/>
      <c r="QXR686" s="49"/>
      <c r="QXS686" s="49"/>
      <c r="QXT686" s="49"/>
      <c r="QXU686" s="50"/>
      <c r="QXV686" s="47"/>
      <c r="QXW686" s="47"/>
      <c r="QXX686" s="47"/>
      <c r="QXY686" s="48"/>
      <c r="QXZ686" s="43"/>
      <c r="QYA686" s="44"/>
      <c r="QYB686" s="9"/>
      <c r="QYC686" s="49"/>
      <c r="QYD686" s="49"/>
      <c r="QYE686" s="49"/>
      <c r="QYF686" s="50"/>
      <c r="QYG686" s="47"/>
      <c r="QYH686" s="47"/>
      <c r="QYI686" s="47"/>
      <c r="QYJ686" s="48"/>
      <c r="QYK686" s="43"/>
      <c r="QYL686" s="44"/>
      <c r="QYM686" s="9"/>
      <c r="QYN686" s="49"/>
      <c r="QYO686" s="49"/>
      <c r="QYP686" s="49"/>
      <c r="QYQ686" s="50"/>
      <c r="QYR686" s="47"/>
      <c r="QYS686" s="47"/>
      <c r="QYT686" s="47"/>
      <c r="QYU686" s="48"/>
      <c r="QYV686" s="43"/>
      <c r="QYW686" s="44"/>
      <c r="QYX686" s="9"/>
      <c r="QYY686" s="49"/>
      <c r="QYZ686" s="49"/>
      <c r="QZA686" s="49"/>
      <c r="QZB686" s="50"/>
      <c r="QZC686" s="47"/>
      <c r="QZD686" s="47"/>
      <c r="QZE686" s="47"/>
      <c r="QZF686" s="48"/>
      <c r="QZG686" s="43"/>
      <c r="QZH686" s="44"/>
      <c r="QZI686" s="9"/>
      <c r="QZJ686" s="49"/>
      <c r="QZK686" s="49"/>
      <c r="QZL686" s="49"/>
      <c r="QZM686" s="50"/>
      <c r="QZN686" s="47"/>
      <c r="QZO686" s="47"/>
      <c r="QZP686" s="47"/>
      <c r="QZQ686" s="48"/>
      <c r="QZR686" s="43"/>
      <c r="QZS686" s="44"/>
      <c r="QZT686" s="9"/>
      <c r="QZU686" s="49"/>
      <c r="QZV686" s="49"/>
      <c r="QZW686" s="49"/>
      <c r="QZX686" s="50"/>
      <c r="QZY686" s="47"/>
      <c r="QZZ686" s="47"/>
      <c r="RAA686" s="47"/>
      <c r="RAB686" s="48"/>
      <c r="RAC686" s="43"/>
      <c r="RAD686" s="44"/>
      <c r="RAE686" s="9"/>
      <c r="RAF686" s="49"/>
      <c r="RAG686" s="49"/>
      <c r="RAH686" s="49"/>
      <c r="RAI686" s="50"/>
      <c r="RAJ686" s="47"/>
      <c r="RAK686" s="47"/>
      <c r="RAL686" s="47"/>
      <c r="RAM686" s="48"/>
      <c r="RAN686" s="43"/>
      <c r="RAO686" s="44"/>
      <c r="RAP686" s="9"/>
      <c r="RAQ686" s="49"/>
      <c r="RAR686" s="49"/>
      <c r="RAS686" s="49"/>
      <c r="RAT686" s="50"/>
      <c r="RAU686" s="47"/>
      <c r="RAV686" s="47"/>
      <c r="RAW686" s="47"/>
      <c r="RAX686" s="48"/>
      <c r="RAY686" s="43"/>
      <c r="RAZ686" s="44"/>
      <c r="RBA686" s="9"/>
      <c r="RBB686" s="49"/>
      <c r="RBC686" s="49"/>
      <c r="RBD686" s="49"/>
      <c r="RBE686" s="50"/>
      <c r="RBF686" s="47"/>
      <c r="RBG686" s="47"/>
      <c r="RBH686" s="47"/>
      <c r="RBI686" s="48"/>
      <c r="RBJ686" s="43"/>
      <c r="RBK686" s="44"/>
      <c r="RBL686" s="9"/>
      <c r="RBM686" s="49"/>
      <c r="RBN686" s="49"/>
      <c r="RBO686" s="49"/>
      <c r="RBP686" s="50"/>
      <c r="RBQ686" s="47"/>
      <c r="RBR686" s="47"/>
      <c r="RBS686" s="47"/>
      <c r="RBT686" s="48"/>
      <c r="RBU686" s="43"/>
      <c r="RBV686" s="44"/>
      <c r="RBW686" s="9"/>
      <c r="RBX686" s="49"/>
      <c r="RBY686" s="49"/>
      <c r="RBZ686" s="49"/>
      <c r="RCA686" s="50"/>
      <c r="RCB686" s="47"/>
      <c r="RCC686" s="47"/>
      <c r="RCD686" s="47"/>
      <c r="RCE686" s="48"/>
      <c r="RCF686" s="43"/>
      <c r="RCG686" s="44"/>
      <c r="RCH686" s="9"/>
      <c r="RCI686" s="49"/>
      <c r="RCJ686" s="49"/>
      <c r="RCK686" s="49"/>
      <c r="RCL686" s="50"/>
      <c r="RCM686" s="47"/>
      <c r="RCN686" s="47"/>
      <c r="RCO686" s="47"/>
      <c r="RCP686" s="48"/>
      <c r="RCQ686" s="43"/>
      <c r="RCR686" s="44"/>
      <c r="RCS686" s="9"/>
      <c r="RCT686" s="49"/>
      <c r="RCU686" s="49"/>
      <c r="RCV686" s="49"/>
      <c r="RCW686" s="50"/>
      <c r="RCX686" s="47"/>
      <c r="RCY686" s="47"/>
      <c r="RCZ686" s="47"/>
      <c r="RDA686" s="48"/>
      <c r="RDB686" s="43"/>
      <c r="RDC686" s="44"/>
      <c r="RDD686" s="9"/>
      <c r="RDE686" s="49"/>
      <c r="RDF686" s="49"/>
      <c r="RDG686" s="49"/>
      <c r="RDH686" s="50"/>
      <c r="RDI686" s="47"/>
      <c r="RDJ686" s="47"/>
      <c r="RDK686" s="47"/>
      <c r="RDL686" s="48"/>
      <c r="RDM686" s="43"/>
      <c r="RDN686" s="44"/>
      <c r="RDO686" s="9"/>
      <c r="RDP686" s="49"/>
      <c r="RDQ686" s="49"/>
      <c r="RDR686" s="49"/>
      <c r="RDS686" s="50"/>
      <c r="RDT686" s="47"/>
      <c r="RDU686" s="47"/>
      <c r="RDV686" s="47"/>
      <c r="RDW686" s="48"/>
      <c r="RDX686" s="43"/>
      <c r="RDY686" s="44"/>
      <c r="RDZ686" s="9"/>
      <c r="REA686" s="49"/>
      <c r="REB686" s="49"/>
      <c r="REC686" s="49"/>
      <c r="RED686" s="50"/>
      <c r="REE686" s="47"/>
      <c r="REF686" s="47"/>
      <c r="REG686" s="47"/>
      <c r="REH686" s="48"/>
      <c r="REI686" s="43"/>
      <c r="REJ686" s="44"/>
      <c r="REK686" s="9"/>
      <c r="REL686" s="49"/>
      <c r="REM686" s="49"/>
      <c r="REN686" s="49"/>
      <c r="REO686" s="50"/>
      <c r="REP686" s="47"/>
      <c r="REQ686" s="47"/>
      <c r="RER686" s="47"/>
      <c r="RES686" s="48"/>
      <c r="RET686" s="43"/>
      <c r="REU686" s="44"/>
      <c r="REV686" s="9"/>
      <c r="REW686" s="49"/>
      <c r="REX686" s="49"/>
      <c r="REY686" s="49"/>
      <c r="REZ686" s="50"/>
      <c r="RFA686" s="47"/>
      <c r="RFB686" s="47"/>
      <c r="RFC686" s="47"/>
      <c r="RFD686" s="48"/>
      <c r="RFE686" s="43"/>
      <c r="RFF686" s="44"/>
      <c r="RFG686" s="9"/>
      <c r="RFH686" s="49"/>
      <c r="RFI686" s="49"/>
      <c r="RFJ686" s="49"/>
      <c r="RFK686" s="50"/>
      <c r="RFL686" s="47"/>
      <c r="RFM686" s="47"/>
      <c r="RFN686" s="47"/>
      <c r="RFO686" s="48"/>
      <c r="RFP686" s="43"/>
      <c r="RFQ686" s="44"/>
      <c r="RFR686" s="9"/>
      <c r="RFS686" s="49"/>
      <c r="RFT686" s="49"/>
      <c r="RFU686" s="49"/>
      <c r="RFV686" s="50"/>
      <c r="RFW686" s="47"/>
      <c r="RFX686" s="47"/>
      <c r="RFY686" s="47"/>
      <c r="RFZ686" s="48"/>
      <c r="RGA686" s="43"/>
      <c r="RGB686" s="44"/>
      <c r="RGC686" s="9"/>
      <c r="RGD686" s="49"/>
      <c r="RGE686" s="49"/>
      <c r="RGF686" s="49"/>
      <c r="RGG686" s="50"/>
      <c r="RGH686" s="47"/>
      <c r="RGI686" s="47"/>
      <c r="RGJ686" s="47"/>
      <c r="RGK686" s="48"/>
      <c r="RGL686" s="43"/>
      <c r="RGM686" s="44"/>
      <c r="RGN686" s="9"/>
      <c r="RGO686" s="49"/>
      <c r="RGP686" s="49"/>
      <c r="RGQ686" s="49"/>
      <c r="RGR686" s="50"/>
      <c r="RGS686" s="47"/>
      <c r="RGT686" s="47"/>
      <c r="RGU686" s="47"/>
      <c r="RGV686" s="48"/>
      <c r="RGW686" s="43"/>
      <c r="RGX686" s="44"/>
      <c r="RGY686" s="9"/>
      <c r="RGZ686" s="49"/>
      <c r="RHA686" s="49"/>
      <c r="RHB686" s="49"/>
      <c r="RHC686" s="50"/>
      <c r="RHD686" s="47"/>
      <c r="RHE686" s="47"/>
      <c r="RHF686" s="47"/>
      <c r="RHG686" s="48"/>
      <c r="RHH686" s="43"/>
      <c r="RHI686" s="44"/>
      <c r="RHJ686" s="9"/>
      <c r="RHK686" s="49"/>
      <c r="RHL686" s="49"/>
      <c r="RHM686" s="49"/>
      <c r="RHN686" s="50"/>
      <c r="RHO686" s="47"/>
      <c r="RHP686" s="47"/>
      <c r="RHQ686" s="47"/>
      <c r="RHR686" s="48"/>
      <c r="RHS686" s="43"/>
      <c r="RHT686" s="44"/>
      <c r="RHU686" s="9"/>
      <c r="RHV686" s="49"/>
      <c r="RHW686" s="49"/>
      <c r="RHX686" s="49"/>
      <c r="RHY686" s="50"/>
      <c r="RHZ686" s="47"/>
      <c r="RIA686" s="47"/>
      <c r="RIB686" s="47"/>
      <c r="RIC686" s="48"/>
      <c r="RID686" s="43"/>
      <c r="RIE686" s="44"/>
      <c r="RIF686" s="9"/>
      <c r="RIG686" s="49"/>
      <c r="RIH686" s="49"/>
      <c r="RII686" s="49"/>
      <c r="RIJ686" s="50"/>
      <c r="RIK686" s="47"/>
      <c r="RIL686" s="47"/>
      <c r="RIM686" s="47"/>
      <c r="RIN686" s="48"/>
      <c r="RIO686" s="43"/>
      <c r="RIP686" s="44"/>
      <c r="RIQ686" s="9"/>
      <c r="RIR686" s="49"/>
      <c r="RIS686" s="49"/>
      <c r="RIT686" s="49"/>
      <c r="RIU686" s="50"/>
      <c r="RIV686" s="47"/>
      <c r="RIW686" s="47"/>
      <c r="RIX686" s="47"/>
      <c r="RIY686" s="48"/>
      <c r="RIZ686" s="43"/>
      <c r="RJA686" s="44"/>
      <c r="RJB686" s="9"/>
      <c r="RJC686" s="49"/>
      <c r="RJD686" s="49"/>
      <c r="RJE686" s="49"/>
      <c r="RJF686" s="50"/>
      <c r="RJG686" s="47"/>
      <c r="RJH686" s="47"/>
      <c r="RJI686" s="47"/>
      <c r="RJJ686" s="48"/>
      <c r="RJK686" s="43"/>
      <c r="RJL686" s="44"/>
      <c r="RJM686" s="9"/>
      <c r="RJN686" s="49"/>
      <c r="RJO686" s="49"/>
      <c r="RJP686" s="49"/>
      <c r="RJQ686" s="50"/>
      <c r="RJR686" s="47"/>
      <c r="RJS686" s="47"/>
      <c r="RJT686" s="47"/>
      <c r="RJU686" s="48"/>
      <c r="RJV686" s="43"/>
      <c r="RJW686" s="44"/>
      <c r="RJX686" s="9"/>
      <c r="RJY686" s="49"/>
      <c r="RJZ686" s="49"/>
      <c r="RKA686" s="49"/>
      <c r="RKB686" s="50"/>
      <c r="RKC686" s="47"/>
      <c r="RKD686" s="47"/>
      <c r="RKE686" s="47"/>
      <c r="RKF686" s="48"/>
      <c r="RKG686" s="43"/>
      <c r="RKH686" s="44"/>
      <c r="RKI686" s="9"/>
      <c r="RKJ686" s="49"/>
      <c r="RKK686" s="49"/>
      <c r="RKL686" s="49"/>
      <c r="RKM686" s="50"/>
      <c r="RKN686" s="47"/>
      <c r="RKO686" s="47"/>
      <c r="RKP686" s="47"/>
      <c r="RKQ686" s="48"/>
      <c r="RKR686" s="43"/>
      <c r="RKS686" s="44"/>
      <c r="RKT686" s="9"/>
      <c r="RKU686" s="49"/>
      <c r="RKV686" s="49"/>
      <c r="RKW686" s="49"/>
      <c r="RKX686" s="50"/>
      <c r="RKY686" s="47"/>
      <c r="RKZ686" s="47"/>
      <c r="RLA686" s="47"/>
      <c r="RLB686" s="48"/>
      <c r="RLC686" s="43"/>
      <c r="RLD686" s="44"/>
      <c r="RLE686" s="9"/>
      <c r="RLF686" s="49"/>
      <c r="RLG686" s="49"/>
      <c r="RLH686" s="49"/>
      <c r="RLI686" s="50"/>
      <c r="RLJ686" s="47"/>
      <c r="RLK686" s="47"/>
      <c r="RLL686" s="47"/>
      <c r="RLM686" s="48"/>
      <c r="RLN686" s="43"/>
      <c r="RLO686" s="44"/>
      <c r="RLP686" s="9"/>
      <c r="RLQ686" s="49"/>
      <c r="RLR686" s="49"/>
      <c r="RLS686" s="49"/>
      <c r="RLT686" s="50"/>
      <c r="RLU686" s="47"/>
      <c r="RLV686" s="47"/>
      <c r="RLW686" s="47"/>
      <c r="RLX686" s="48"/>
      <c r="RLY686" s="43"/>
      <c r="RLZ686" s="44"/>
      <c r="RMA686" s="9"/>
      <c r="RMB686" s="49"/>
      <c r="RMC686" s="49"/>
      <c r="RMD686" s="49"/>
      <c r="RME686" s="50"/>
      <c r="RMF686" s="47"/>
      <c r="RMG686" s="47"/>
      <c r="RMH686" s="47"/>
      <c r="RMI686" s="48"/>
      <c r="RMJ686" s="43"/>
      <c r="RMK686" s="44"/>
      <c r="RML686" s="9"/>
      <c r="RMM686" s="49"/>
      <c r="RMN686" s="49"/>
      <c r="RMO686" s="49"/>
      <c r="RMP686" s="50"/>
      <c r="RMQ686" s="47"/>
      <c r="RMR686" s="47"/>
      <c r="RMS686" s="47"/>
      <c r="RMT686" s="48"/>
      <c r="RMU686" s="43"/>
      <c r="RMV686" s="44"/>
      <c r="RMW686" s="9"/>
      <c r="RMX686" s="49"/>
      <c r="RMY686" s="49"/>
      <c r="RMZ686" s="49"/>
      <c r="RNA686" s="50"/>
      <c r="RNB686" s="47"/>
      <c r="RNC686" s="47"/>
      <c r="RND686" s="47"/>
      <c r="RNE686" s="48"/>
      <c r="RNF686" s="43"/>
      <c r="RNG686" s="44"/>
      <c r="RNH686" s="9"/>
      <c r="RNI686" s="49"/>
      <c r="RNJ686" s="49"/>
      <c r="RNK686" s="49"/>
      <c r="RNL686" s="50"/>
      <c r="RNM686" s="47"/>
      <c r="RNN686" s="47"/>
      <c r="RNO686" s="47"/>
      <c r="RNP686" s="48"/>
      <c r="RNQ686" s="43"/>
      <c r="RNR686" s="44"/>
      <c r="RNS686" s="9"/>
      <c r="RNT686" s="49"/>
      <c r="RNU686" s="49"/>
      <c r="RNV686" s="49"/>
      <c r="RNW686" s="50"/>
      <c r="RNX686" s="47"/>
      <c r="RNY686" s="47"/>
      <c r="RNZ686" s="47"/>
      <c r="ROA686" s="48"/>
      <c r="ROB686" s="43"/>
      <c r="ROC686" s="44"/>
      <c r="ROD686" s="9"/>
      <c r="ROE686" s="49"/>
      <c r="ROF686" s="49"/>
      <c r="ROG686" s="49"/>
      <c r="ROH686" s="50"/>
      <c r="ROI686" s="47"/>
      <c r="ROJ686" s="47"/>
      <c r="ROK686" s="47"/>
      <c r="ROL686" s="48"/>
      <c r="ROM686" s="43"/>
      <c r="RON686" s="44"/>
      <c r="ROO686" s="9"/>
      <c r="ROP686" s="49"/>
      <c r="ROQ686" s="49"/>
      <c r="ROR686" s="49"/>
      <c r="ROS686" s="50"/>
      <c r="ROT686" s="47"/>
      <c r="ROU686" s="47"/>
      <c r="ROV686" s="47"/>
      <c r="ROW686" s="48"/>
      <c r="ROX686" s="43"/>
      <c r="ROY686" s="44"/>
      <c r="ROZ686" s="9"/>
      <c r="RPA686" s="49"/>
      <c r="RPB686" s="49"/>
      <c r="RPC686" s="49"/>
      <c r="RPD686" s="50"/>
      <c r="RPE686" s="47"/>
      <c r="RPF686" s="47"/>
      <c r="RPG686" s="47"/>
      <c r="RPH686" s="48"/>
      <c r="RPI686" s="43"/>
      <c r="RPJ686" s="44"/>
      <c r="RPK686" s="9"/>
      <c r="RPL686" s="49"/>
      <c r="RPM686" s="49"/>
      <c r="RPN686" s="49"/>
      <c r="RPO686" s="50"/>
      <c r="RPP686" s="47"/>
      <c r="RPQ686" s="47"/>
      <c r="RPR686" s="47"/>
      <c r="RPS686" s="48"/>
      <c r="RPT686" s="43"/>
      <c r="RPU686" s="44"/>
      <c r="RPV686" s="9"/>
      <c r="RPW686" s="49"/>
      <c r="RPX686" s="49"/>
      <c r="RPY686" s="49"/>
      <c r="RPZ686" s="50"/>
      <c r="RQA686" s="47"/>
      <c r="RQB686" s="47"/>
      <c r="RQC686" s="47"/>
      <c r="RQD686" s="48"/>
      <c r="RQE686" s="43"/>
      <c r="RQF686" s="44"/>
      <c r="RQG686" s="9"/>
      <c r="RQH686" s="49"/>
      <c r="RQI686" s="49"/>
      <c r="RQJ686" s="49"/>
      <c r="RQK686" s="50"/>
      <c r="RQL686" s="47"/>
      <c r="RQM686" s="47"/>
      <c r="RQN686" s="47"/>
      <c r="RQO686" s="48"/>
      <c r="RQP686" s="43"/>
      <c r="RQQ686" s="44"/>
      <c r="RQR686" s="9"/>
      <c r="RQS686" s="49"/>
      <c r="RQT686" s="49"/>
      <c r="RQU686" s="49"/>
      <c r="RQV686" s="50"/>
      <c r="RQW686" s="47"/>
      <c r="RQX686" s="47"/>
      <c r="RQY686" s="47"/>
      <c r="RQZ686" s="48"/>
      <c r="RRA686" s="43"/>
      <c r="RRB686" s="44"/>
      <c r="RRC686" s="9"/>
      <c r="RRD686" s="49"/>
      <c r="RRE686" s="49"/>
      <c r="RRF686" s="49"/>
      <c r="RRG686" s="50"/>
      <c r="RRH686" s="47"/>
      <c r="RRI686" s="47"/>
      <c r="RRJ686" s="47"/>
      <c r="RRK686" s="48"/>
      <c r="RRL686" s="43"/>
      <c r="RRM686" s="44"/>
      <c r="RRN686" s="9"/>
      <c r="RRO686" s="49"/>
      <c r="RRP686" s="49"/>
      <c r="RRQ686" s="49"/>
      <c r="RRR686" s="50"/>
      <c r="RRS686" s="47"/>
      <c r="RRT686" s="47"/>
      <c r="RRU686" s="47"/>
      <c r="RRV686" s="48"/>
      <c r="RRW686" s="43"/>
      <c r="RRX686" s="44"/>
      <c r="RRY686" s="9"/>
      <c r="RRZ686" s="49"/>
      <c r="RSA686" s="49"/>
      <c r="RSB686" s="49"/>
      <c r="RSC686" s="50"/>
      <c r="RSD686" s="47"/>
      <c r="RSE686" s="47"/>
      <c r="RSF686" s="47"/>
      <c r="RSG686" s="48"/>
      <c r="RSH686" s="43"/>
      <c r="RSI686" s="44"/>
      <c r="RSJ686" s="9"/>
      <c r="RSK686" s="49"/>
      <c r="RSL686" s="49"/>
      <c r="RSM686" s="49"/>
      <c r="RSN686" s="50"/>
      <c r="RSO686" s="47"/>
      <c r="RSP686" s="47"/>
      <c r="RSQ686" s="47"/>
      <c r="RSR686" s="48"/>
      <c r="RSS686" s="43"/>
      <c r="RST686" s="44"/>
      <c r="RSU686" s="9"/>
      <c r="RSV686" s="49"/>
      <c r="RSW686" s="49"/>
      <c r="RSX686" s="49"/>
      <c r="RSY686" s="50"/>
      <c r="RSZ686" s="47"/>
      <c r="RTA686" s="47"/>
      <c r="RTB686" s="47"/>
      <c r="RTC686" s="48"/>
      <c r="RTD686" s="43"/>
      <c r="RTE686" s="44"/>
      <c r="RTF686" s="9"/>
      <c r="RTG686" s="49"/>
      <c r="RTH686" s="49"/>
      <c r="RTI686" s="49"/>
      <c r="RTJ686" s="50"/>
      <c r="RTK686" s="47"/>
      <c r="RTL686" s="47"/>
      <c r="RTM686" s="47"/>
      <c r="RTN686" s="48"/>
      <c r="RTO686" s="43"/>
      <c r="RTP686" s="44"/>
      <c r="RTQ686" s="9"/>
      <c r="RTR686" s="49"/>
      <c r="RTS686" s="49"/>
      <c r="RTT686" s="49"/>
      <c r="RTU686" s="50"/>
      <c r="RTV686" s="47"/>
      <c r="RTW686" s="47"/>
      <c r="RTX686" s="47"/>
      <c r="RTY686" s="48"/>
      <c r="RTZ686" s="43"/>
      <c r="RUA686" s="44"/>
      <c r="RUB686" s="9"/>
      <c r="RUC686" s="49"/>
      <c r="RUD686" s="49"/>
      <c r="RUE686" s="49"/>
      <c r="RUF686" s="50"/>
      <c r="RUG686" s="47"/>
      <c r="RUH686" s="47"/>
      <c r="RUI686" s="47"/>
      <c r="RUJ686" s="48"/>
      <c r="RUK686" s="43"/>
      <c r="RUL686" s="44"/>
      <c r="RUM686" s="9"/>
      <c r="RUN686" s="49"/>
      <c r="RUO686" s="49"/>
      <c r="RUP686" s="49"/>
      <c r="RUQ686" s="50"/>
      <c r="RUR686" s="47"/>
      <c r="RUS686" s="47"/>
      <c r="RUT686" s="47"/>
      <c r="RUU686" s="48"/>
      <c r="RUV686" s="43"/>
      <c r="RUW686" s="44"/>
      <c r="RUX686" s="9"/>
      <c r="RUY686" s="49"/>
      <c r="RUZ686" s="49"/>
      <c r="RVA686" s="49"/>
      <c r="RVB686" s="50"/>
      <c r="RVC686" s="47"/>
      <c r="RVD686" s="47"/>
      <c r="RVE686" s="47"/>
      <c r="RVF686" s="48"/>
      <c r="RVG686" s="43"/>
      <c r="RVH686" s="44"/>
      <c r="RVI686" s="9"/>
      <c r="RVJ686" s="49"/>
      <c r="RVK686" s="49"/>
      <c r="RVL686" s="49"/>
      <c r="RVM686" s="50"/>
      <c r="RVN686" s="47"/>
      <c r="RVO686" s="47"/>
      <c r="RVP686" s="47"/>
      <c r="RVQ686" s="48"/>
      <c r="RVR686" s="43"/>
      <c r="RVS686" s="44"/>
      <c r="RVT686" s="9"/>
      <c r="RVU686" s="49"/>
      <c r="RVV686" s="49"/>
      <c r="RVW686" s="49"/>
      <c r="RVX686" s="50"/>
      <c r="RVY686" s="47"/>
      <c r="RVZ686" s="47"/>
      <c r="RWA686" s="47"/>
      <c r="RWB686" s="48"/>
      <c r="RWC686" s="43"/>
      <c r="RWD686" s="44"/>
      <c r="RWE686" s="9"/>
      <c r="RWF686" s="49"/>
      <c r="RWG686" s="49"/>
      <c r="RWH686" s="49"/>
      <c r="RWI686" s="50"/>
      <c r="RWJ686" s="47"/>
      <c r="RWK686" s="47"/>
      <c r="RWL686" s="47"/>
      <c r="RWM686" s="48"/>
      <c r="RWN686" s="43"/>
      <c r="RWO686" s="44"/>
      <c r="RWP686" s="9"/>
      <c r="RWQ686" s="49"/>
      <c r="RWR686" s="49"/>
      <c r="RWS686" s="49"/>
      <c r="RWT686" s="50"/>
      <c r="RWU686" s="47"/>
      <c r="RWV686" s="47"/>
      <c r="RWW686" s="47"/>
      <c r="RWX686" s="48"/>
      <c r="RWY686" s="43"/>
      <c r="RWZ686" s="44"/>
      <c r="RXA686" s="9"/>
      <c r="RXB686" s="49"/>
      <c r="RXC686" s="49"/>
      <c r="RXD686" s="49"/>
      <c r="RXE686" s="50"/>
      <c r="RXF686" s="47"/>
      <c r="RXG686" s="47"/>
      <c r="RXH686" s="47"/>
      <c r="RXI686" s="48"/>
      <c r="RXJ686" s="43"/>
      <c r="RXK686" s="44"/>
      <c r="RXL686" s="9"/>
      <c r="RXM686" s="49"/>
      <c r="RXN686" s="49"/>
      <c r="RXO686" s="49"/>
      <c r="RXP686" s="50"/>
      <c r="RXQ686" s="47"/>
      <c r="RXR686" s="47"/>
      <c r="RXS686" s="47"/>
      <c r="RXT686" s="48"/>
      <c r="RXU686" s="43"/>
      <c r="RXV686" s="44"/>
      <c r="RXW686" s="9"/>
      <c r="RXX686" s="49"/>
      <c r="RXY686" s="49"/>
      <c r="RXZ686" s="49"/>
      <c r="RYA686" s="50"/>
      <c r="RYB686" s="47"/>
      <c r="RYC686" s="47"/>
      <c r="RYD686" s="47"/>
      <c r="RYE686" s="48"/>
      <c r="RYF686" s="43"/>
      <c r="RYG686" s="44"/>
      <c r="RYH686" s="9"/>
      <c r="RYI686" s="49"/>
      <c r="RYJ686" s="49"/>
      <c r="RYK686" s="49"/>
      <c r="RYL686" s="50"/>
      <c r="RYM686" s="47"/>
      <c r="RYN686" s="47"/>
      <c r="RYO686" s="47"/>
      <c r="RYP686" s="48"/>
      <c r="RYQ686" s="43"/>
      <c r="RYR686" s="44"/>
      <c r="RYS686" s="9"/>
      <c r="RYT686" s="49"/>
      <c r="RYU686" s="49"/>
      <c r="RYV686" s="49"/>
      <c r="RYW686" s="50"/>
      <c r="RYX686" s="47"/>
      <c r="RYY686" s="47"/>
      <c r="RYZ686" s="47"/>
      <c r="RZA686" s="48"/>
      <c r="RZB686" s="43"/>
      <c r="RZC686" s="44"/>
      <c r="RZD686" s="9"/>
      <c r="RZE686" s="49"/>
      <c r="RZF686" s="49"/>
      <c r="RZG686" s="49"/>
      <c r="RZH686" s="50"/>
      <c r="RZI686" s="47"/>
      <c r="RZJ686" s="47"/>
      <c r="RZK686" s="47"/>
      <c r="RZL686" s="48"/>
      <c r="RZM686" s="43"/>
      <c r="RZN686" s="44"/>
      <c r="RZO686" s="9"/>
      <c r="RZP686" s="49"/>
      <c r="RZQ686" s="49"/>
      <c r="RZR686" s="49"/>
      <c r="RZS686" s="50"/>
      <c r="RZT686" s="47"/>
      <c r="RZU686" s="47"/>
      <c r="RZV686" s="47"/>
      <c r="RZW686" s="48"/>
      <c r="RZX686" s="43"/>
      <c r="RZY686" s="44"/>
      <c r="RZZ686" s="9"/>
      <c r="SAA686" s="49"/>
      <c r="SAB686" s="49"/>
      <c r="SAC686" s="49"/>
      <c r="SAD686" s="50"/>
      <c r="SAE686" s="47"/>
      <c r="SAF686" s="47"/>
      <c r="SAG686" s="47"/>
      <c r="SAH686" s="48"/>
      <c r="SAI686" s="43"/>
      <c r="SAJ686" s="44"/>
      <c r="SAK686" s="9"/>
      <c r="SAL686" s="49"/>
      <c r="SAM686" s="49"/>
      <c r="SAN686" s="49"/>
      <c r="SAO686" s="50"/>
      <c r="SAP686" s="47"/>
      <c r="SAQ686" s="47"/>
      <c r="SAR686" s="47"/>
      <c r="SAS686" s="48"/>
      <c r="SAT686" s="43"/>
      <c r="SAU686" s="44"/>
      <c r="SAV686" s="9"/>
      <c r="SAW686" s="49"/>
      <c r="SAX686" s="49"/>
      <c r="SAY686" s="49"/>
      <c r="SAZ686" s="50"/>
      <c r="SBA686" s="47"/>
      <c r="SBB686" s="47"/>
      <c r="SBC686" s="47"/>
      <c r="SBD686" s="48"/>
      <c r="SBE686" s="43"/>
      <c r="SBF686" s="44"/>
      <c r="SBG686" s="9"/>
      <c r="SBH686" s="49"/>
      <c r="SBI686" s="49"/>
      <c r="SBJ686" s="49"/>
      <c r="SBK686" s="50"/>
      <c r="SBL686" s="47"/>
      <c r="SBM686" s="47"/>
      <c r="SBN686" s="47"/>
      <c r="SBO686" s="48"/>
      <c r="SBP686" s="43"/>
      <c r="SBQ686" s="44"/>
      <c r="SBR686" s="9"/>
      <c r="SBS686" s="49"/>
      <c r="SBT686" s="49"/>
      <c r="SBU686" s="49"/>
      <c r="SBV686" s="50"/>
      <c r="SBW686" s="47"/>
      <c r="SBX686" s="47"/>
      <c r="SBY686" s="47"/>
      <c r="SBZ686" s="48"/>
      <c r="SCA686" s="43"/>
      <c r="SCB686" s="44"/>
      <c r="SCC686" s="9"/>
      <c r="SCD686" s="49"/>
      <c r="SCE686" s="49"/>
      <c r="SCF686" s="49"/>
      <c r="SCG686" s="50"/>
      <c r="SCH686" s="47"/>
      <c r="SCI686" s="47"/>
      <c r="SCJ686" s="47"/>
      <c r="SCK686" s="48"/>
      <c r="SCL686" s="43"/>
      <c r="SCM686" s="44"/>
      <c r="SCN686" s="9"/>
      <c r="SCO686" s="49"/>
      <c r="SCP686" s="49"/>
      <c r="SCQ686" s="49"/>
      <c r="SCR686" s="50"/>
      <c r="SCS686" s="47"/>
      <c r="SCT686" s="47"/>
      <c r="SCU686" s="47"/>
      <c r="SCV686" s="48"/>
      <c r="SCW686" s="43"/>
      <c r="SCX686" s="44"/>
      <c r="SCY686" s="9"/>
      <c r="SCZ686" s="49"/>
      <c r="SDA686" s="49"/>
      <c r="SDB686" s="49"/>
      <c r="SDC686" s="50"/>
      <c r="SDD686" s="47"/>
      <c r="SDE686" s="47"/>
      <c r="SDF686" s="47"/>
      <c r="SDG686" s="48"/>
      <c r="SDH686" s="43"/>
      <c r="SDI686" s="44"/>
      <c r="SDJ686" s="9"/>
      <c r="SDK686" s="49"/>
      <c r="SDL686" s="49"/>
      <c r="SDM686" s="49"/>
      <c r="SDN686" s="50"/>
      <c r="SDO686" s="47"/>
      <c r="SDP686" s="47"/>
      <c r="SDQ686" s="47"/>
      <c r="SDR686" s="48"/>
      <c r="SDS686" s="43"/>
      <c r="SDT686" s="44"/>
      <c r="SDU686" s="9"/>
      <c r="SDV686" s="49"/>
      <c r="SDW686" s="49"/>
      <c r="SDX686" s="49"/>
      <c r="SDY686" s="50"/>
      <c r="SDZ686" s="47"/>
      <c r="SEA686" s="47"/>
      <c r="SEB686" s="47"/>
      <c r="SEC686" s="48"/>
      <c r="SED686" s="43"/>
      <c r="SEE686" s="44"/>
      <c r="SEF686" s="9"/>
      <c r="SEG686" s="49"/>
      <c r="SEH686" s="49"/>
      <c r="SEI686" s="49"/>
      <c r="SEJ686" s="50"/>
      <c r="SEK686" s="47"/>
      <c r="SEL686" s="47"/>
      <c r="SEM686" s="47"/>
      <c r="SEN686" s="48"/>
      <c r="SEO686" s="43"/>
      <c r="SEP686" s="44"/>
      <c r="SEQ686" s="9"/>
      <c r="SER686" s="49"/>
      <c r="SES686" s="49"/>
      <c r="SET686" s="49"/>
      <c r="SEU686" s="50"/>
      <c r="SEV686" s="47"/>
      <c r="SEW686" s="47"/>
      <c r="SEX686" s="47"/>
      <c r="SEY686" s="48"/>
      <c r="SEZ686" s="43"/>
      <c r="SFA686" s="44"/>
      <c r="SFB686" s="9"/>
      <c r="SFC686" s="49"/>
      <c r="SFD686" s="49"/>
      <c r="SFE686" s="49"/>
      <c r="SFF686" s="50"/>
      <c r="SFG686" s="47"/>
      <c r="SFH686" s="47"/>
      <c r="SFI686" s="47"/>
      <c r="SFJ686" s="48"/>
      <c r="SFK686" s="43"/>
      <c r="SFL686" s="44"/>
      <c r="SFM686" s="9"/>
      <c r="SFN686" s="49"/>
      <c r="SFO686" s="49"/>
      <c r="SFP686" s="49"/>
      <c r="SFQ686" s="50"/>
      <c r="SFR686" s="47"/>
      <c r="SFS686" s="47"/>
      <c r="SFT686" s="47"/>
      <c r="SFU686" s="48"/>
      <c r="SFV686" s="43"/>
      <c r="SFW686" s="44"/>
      <c r="SFX686" s="9"/>
      <c r="SFY686" s="49"/>
      <c r="SFZ686" s="49"/>
      <c r="SGA686" s="49"/>
      <c r="SGB686" s="50"/>
      <c r="SGC686" s="47"/>
      <c r="SGD686" s="47"/>
      <c r="SGE686" s="47"/>
      <c r="SGF686" s="48"/>
      <c r="SGG686" s="43"/>
      <c r="SGH686" s="44"/>
      <c r="SGI686" s="9"/>
      <c r="SGJ686" s="49"/>
      <c r="SGK686" s="49"/>
      <c r="SGL686" s="49"/>
      <c r="SGM686" s="50"/>
      <c r="SGN686" s="47"/>
      <c r="SGO686" s="47"/>
      <c r="SGP686" s="47"/>
      <c r="SGQ686" s="48"/>
      <c r="SGR686" s="43"/>
      <c r="SGS686" s="44"/>
      <c r="SGT686" s="9"/>
      <c r="SGU686" s="49"/>
      <c r="SGV686" s="49"/>
      <c r="SGW686" s="49"/>
      <c r="SGX686" s="50"/>
      <c r="SGY686" s="47"/>
      <c r="SGZ686" s="47"/>
      <c r="SHA686" s="47"/>
      <c r="SHB686" s="48"/>
      <c r="SHC686" s="43"/>
      <c r="SHD686" s="44"/>
      <c r="SHE686" s="9"/>
      <c r="SHF686" s="49"/>
      <c r="SHG686" s="49"/>
      <c r="SHH686" s="49"/>
      <c r="SHI686" s="50"/>
      <c r="SHJ686" s="47"/>
      <c r="SHK686" s="47"/>
      <c r="SHL686" s="47"/>
      <c r="SHM686" s="48"/>
      <c r="SHN686" s="43"/>
      <c r="SHO686" s="44"/>
      <c r="SHP686" s="9"/>
      <c r="SHQ686" s="49"/>
      <c r="SHR686" s="49"/>
      <c r="SHS686" s="49"/>
      <c r="SHT686" s="50"/>
      <c r="SHU686" s="47"/>
      <c r="SHV686" s="47"/>
      <c r="SHW686" s="47"/>
      <c r="SHX686" s="48"/>
      <c r="SHY686" s="43"/>
      <c r="SHZ686" s="44"/>
      <c r="SIA686" s="9"/>
      <c r="SIB686" s="49"/>
      <c r="SIC686" s="49"/>
      <c r="SID686" s="49"/>
      <c r="SIE686" s="50"/>
      <c r="SIF686" s="47"/>
      <c r="SIG686" s="47"/>
      <c r="SIH686" s="47"/>
      <c r="SII686" s="48"/>
      <c r="SIJ686" s="43"/>
      <c r="SIK686" s="44"/>
      <c r="SIL686" s="9"/>
      <c r="SIM686" s="49"/>
      <c r="SIN686" s="49"/>
      <c r="SIO686" s="49"/>
      <c r="SIP686" s="50"/>
      <c r="SIQ686" s="47"/>
      <c r="SIR686" s="47"/>
      <c r="SIS686" s="47"/>
      <c r="SIT686" s="48"/>
      <c r="SIU686" s="43"/>
      <c r="SIV686" s="44"/>
      <c r="SIW686" s="9"/>
      <c r="SIX686" s="49"/>
      <c r="SIY686" s="49"/>
      <c r="SIZ686" s="49"/>
      <c r="SJA686" s="50"/>
      <c r="SJB686" s="47"/>
      <c r="SJC686" s="47"/>
      <c r="SJD686" s="47"/>
      <c r="SJE686" s="48"/>
      <c r="SJF686" s="43"/>
      <c r="SJG686" s="44"/>
      <c r="SJH686" s="9"/>
      <c r="SJI686" s="49"/>
      <c r="SJJ686" s="49"/>
      <c r="SJK686" s="49"/>
      <c r="SJL686" s="50"/>
      <c r="SJM686" s="47"/>
      <c r="SJN686" s="47"/>
      <c r="SJO686" s="47"/>
      <c r="SJP686" s="48"/>
      <c r="SJQ686" s="43"/>
      <c r="SJR686" s="44"/>
      <c r="SJS686" s="9"/>
      <c r="SJT686" s="49"/>
      <c r="SJU686" s="49"/>
      <c r="SJV686" s="49"/>
      <c r="SJW686" s="50"/>
      <c r="SJX686" s="47"/>
      <c r="SJY686" s="47"/>
      <c r="SJZ686" s="47"/>
      <c r="SKA686" s="48"/>
      <c r="SKB686" s="43"/>
      <c r="SKC686" s="44"/>
      <c r="SKD686" s="9"/>
      <c r="SKE686" s="49"/>
      <c r="SKF686" s="49"/>
      <c r="SKG686" s="49"/>
      <c r="SKH686" s="50"/>
      <c r="SKI686" s="47"/>
      <c r="SKJ686" s="47"/>
      <c r="SKK686" s="47"/>
      <c r="SKL686" s="48"/>
      <c r="SKM686" s="43"/>
      <c r="SKN686" s="44"/>
      <c r="SKO686" s="9"/>
      <c r="SKP686" s="49"/>
      <c r="SKQ686" s="49"/>
      <c r="SKR686" s="49"/>
      <c r="SKS686" s="50"/>
      <c r="SKT686" s="47"/>
      <c r="SKU686" s="47"/>
      <c r="SKV686" s="47"/>
      <c r="SKW686" s="48"/>
      <c r="SKX686" s="43"/>
      <c r="SKY686" s="44"/>
      <c r="SKZ686" s="9"/>
      <c r="SLA686" s="49"/>
      <c r="SLB686" s="49"/>
      <c r="SLC686" s="49"/>
      <c r="SLD686" s="50"/>
      <c r="SLE686" s="47"/>
      <c r="SLF686" s="47"/>
      <c r="SLG686" s="47"/>
      <c r="SLH686" s="48"/>
      <c r="SLI686" s="43"/>
      <c r="SLJ686" s="44"/>
      <c r="SLK686" s="9"/>
      <c r="SLL686" s="49"/>
      <c r="SLM686" s="49"/>
      <c r="SLN686" s="49"/>
      <c r="SLO686" s="50"/>
      <c r="SLP686" s="47"/>
      <c r="SLQ686" s="47"/>
      <c r="SLR686" s="47"/>
      <c r="SLS686" s="48"/>
      <c r="SLT686" s="43"/>
      <c r="SLU686" s="44"/>
      <c r="SLV686" s="9"/>
      <c r="SLW686" s="49"/>
      <c r="SLX686" s="49"/>
      <c r="SLY686" s="49"/>
      <c r="SLZ686" s="50"/>
      <c r="SMA686" s="47"/>
      <c r="SMB686" s="47"/>
      <c r="SMC686" s="47"/>
      <c r="SMD686" s="48"/>
      <c r="SME686" s="43"/>
      <c r="SMF686" s="44"/>
      <c r="SMG686" s="9"/>
      <c r="SMH686" s="49"/>
      <c r="SMI686" s="49"/>
      <c r="SMJ686" s="49"/>
      <c r="SMK686" s="50"/>
      <c r="SML686" s="47"/>
      <c r="SMM686" s="47"/>
      <c r="SMN686" s="47"/>
      <c r="SMO686" s="48"/>
      <c r="SMP686" s="43"/>
      <c r="SMQ686" s="44"/>
      <c r="SMR686" s="9"/>
      <c r="SMS686" s="49"/>
      <c r="SMT686" s="49"/>
      <c r="SMU686" s="49"/>
      <c r="SMV686" s="50"/>
      <c r="SMW686" s="47"/>
      <c r="SMX686" s="47"/>
      <c r="SMY686" s="47"/>
      <c r="SMZ686" s="48"/>
      <c r="SNA686" s="43"/>
      <c r="SNB686" s="44"/>
      <c r="SNC686" s="9"/>
      <c r="SND686" s="49"/>
      <c r="SNE686" s="49"/>
      <c r="SNF686" s="49"/>
      <c r="SNG686" s="50"/>
      <c r="SNH686" s="47"/>
      <c r="SNI686" s="47"/>
      <c r="SNJ686" s="47"/>
      <c r="SNK686" s="48"/>
      <c r="SNL686" s="43"/>
      <c r="SNM686" s="44"/>
      <c r="SNN686" s="9"/>
      <c r="SNO686" s="49"/>
      <c r="SNP686" s="49"/>
      <c r="SNQ686" s="49"/>
      <c r="SNR686" s="50"/>
      <c r="SNS686" s="47"/>
      <c r="SNT686" s="47"/>
      <c r="SNU686" s="47"/>
      <c r="SNV686" s="48"/>
      <c r="SNW686" s="43"/>
      <c r="SNX686" s="44"/>
      <c r="SNY686" s="9"/>
      <c r="SNZ686" s="49"/>
      <c r="SOA686" s="49"/>
      <c r="SOB686" s="49"/>
      <c r="SOC686" s="50"/>
      <c r="SOD686" s="47"/>
      <c r="SOE686" s="47"/>
      <c r="SOF686" s="47"/>
      <c r="SOG686" s="48"/>
      <c r="SOH686" s="43"/>
      <c r="SOI686" s="44"/>
      <c r="SOJ686" s="9"/>
      <c r="SOK686" s="49"/>
      <c r="SOL686" s="49"/>
      <c r="SOM686" s="49"/>
      <c r="SON686" s="50"/>
      <c r="SOO686" s="47"/>
      <c r="SOP686" s="47"/>
      <c r="SOQ686" s="47"/>
      <c r="SOR686" s="48"/>
      <c r="SOS686" s="43"/>
      <c r="SOT686" s="44"/>
      <c r="SOU686" s="9"/>
      <c r="SOV686" s="49"/>
      <c r="SOW686" s="49"/>
      <c r="SOX686" s="49"/>
      <c r="SOY686" s="50"/>
      <c r="SOZ686" s="47"/>
      <c r="SPA686" s="47"/>
      <c r="SPB686" s="47"/>
      <c r="SPC686" s="48"/>
      <c r="SPD686" s="43"/>
      <c r="SPE686" s="44"/>
      <c r="SPF686" s="9"/>
      <c r="SPG686" s="49"/>
      <c r="SPH686" s="49"/>
      <c r="SPI686" s="49"/>
      <c r="SPJ686" s="50"/>
      <c r="SPK686" s="47"/>
      <c r="SPL686" s="47"/>
      <c r="SPM686" s="47"/>
      <c r="SPN686" s="48"/>
      <c r="SPO686" s="43"/>
      <c r="SPP686" s="44"/>
      <c r="SPQ686" s="9"/>
      <c r="SPR686" s="49"/>
      <c r="SPS686" s="49"/>
      <c r="SPT686" s="49"/>
      <c r="SPU686" s="50"/>
      <c r="SPV686" s="47"/>
      <c r="SPW686" s="47"/>
      <c r="SPX686" s="47"/>
      <c r="SPY686" s="48"/>
      <c r="SPZ686" s="43"/>
      <c r="SQA686" s="44"/>
      <c r="SQB686" s="9"/>
      <c r="SQC686" s="49"/>
      <c r="SQD686" s="49"/>
      <c r="SQE686" s="49"/>
      <c r="SQF686" s="50"/>
      <c r="SQG686" s="47"/>
      <c r="SQH686" s="47"/>
      <c r="SQI686" s="47"/>
      <c r="SQJ686" s="48"/>
      <c r="SQK686" s="43"/>
      <c r="SQL686" s="44"/>
      <c r="SQM686" s="9"/>
      <c r="SQN686" s="49"/>
      <c r="SQO686" s="49"/>
      <c r="SQP686" s="49"/>
      <c r="SQQ686" s="50"/>
      <c r="SQR686" s="47"/>
      <c r="SQS686" s="47"/>
      <c r="SQT686" s="47"/>
      <c r="SQU686" s="48"/>
      <c r="SQV686" s="43"/>
      <c r="SQW686" s="44"/>
      <c r="SQX686" s="9"/>
      <c r="SQY686" s="49"/>
      <c r="SQZ686" s="49"/>
      <c r="SRA686" s="49"/>
      <c r="SRB686" s="50"/>
      <c r="SRC686" s="47"/>
      <c r="SRD686" s="47"/>
      <c r="SRE686" s="47"/>
      <c r="SRF686" s="48"/>
      <c r="SRG686" s="43"/>
      <c r="SRH686" s="44"/>
      <c r="SRI686" s="9"/>
      <c r="SRJ686" s="49"/>
      <c r="SRK686" s="49"/>
      <c r="SRL686" s="49"/>
      <c r="SRM686" s="50"/>
      <c r="SRN686" s="47"/>
      <c r="SRO686" s="47"/>
      <c r="SRP686" s="47"/>
      <c r="SRQ686" s="48"/>
      <c r="SRR686" s="43"/>
      <c r="SRS686" s="44"/>
      <c r="SRT686" s="9"/>
      <c r="SRU686" s="49"/>
      <c r="SRV686" s="49"/>
      <c r="SRW686" s="49"/>
      <c r="SRX686" s="50"/>
      <c r="SRY686" s="47"/>
      <c r="SRZ686" s="47"/>
      <c r="SSA686" s="47"/>
      <c r="SSB686" s="48"/>
      <c r="SSC686" s="43"/>
      <c r="SSD686" s="44"/>
      <c r="SSE686" s="9"/>
      <c r="SSF686" s="49"/>
      <c r="SSG686" s="49"/>
      <c r="SSH686" s="49"/>
      <c r="SSI686" s="50"/>
      <c r="SSJ686" s="47"/>
      <c r="SSK686" s="47"/>
      <c r="SSL686" s="47"/>
      <c r="SSM686" s="48"/>
      <c r="SSN686" s="43"/>
      <c r="SSO686" s="44"/>
      <c r="SSP686" s="9"/>
      <c r="SSQ686" s="49"/>
      <c r="SSR686" s="49"/>
      <c r="SSS686" s="49"/>
      <c r="SST686" s="50"/>
      <c r="SSU686" s="47"/>
      <c r="SSV686" s="47"/>
      <c r="SSW686" s="47"/>
      <c r="SSX686" s="48"/>
      <c r="SSY686" s="43"/>
      <c r="SSZ686" s="44"/>
      <c r="STA686" s="9"/>
      <c r="STB686" s="49"/>
      <c r="STC686" s="49"/>
      <c r="STD686" s="49"/>
      <c r="STE686" s="50"/>
      <c r="STF686" s="47"/>
      <c r="STG686" s="47"/>
      <c r="STH686" s="47"/>
      <c r="STI686" s="48"/>
      <c r="STJ686" s="43"/>
      <c r="STK686" s="44"/>
      <c r="STL686" s="9"/>
      <c r="STM686" s="49"/>
      <c r="STN686" s="49"/>
      <c r="STO686" s="49"/>
      <c r="STP686" s="50"/>
      <c r="STQ686" s="47"/>
      <c r="STR686" s="47"/>
      <c r="STS686" s="47"/>
      <c r="STT686" s="48"/>
      <c r="STU686" s="43"/>
      <c r="STV686" s="44"/>
      <c r="STW686" s="9"/>
      <c r="STX686" s="49"/>
      <c r="STY686" s="49"/>
      <c r="STZ686" s="49"/>
      <c r="SUA686" s="50"/>
      <c r="SUB686" s="47"/>
      <c r="SUC686" s="47"/>
      <c r="SUD686" s="47"/>
      <c r="SUE686" s="48"/>
      <c r="SUF686" s="43"/>
      <c r="SUG686" s="44"/>
      <c r="SUH686" s="9"/>
      <c r="SUI686" s="49"/>
      <c r="SUJ686" s="49"/>
      <c r="SUK686" s="49"/>
      <c r="SUL686" s="50"/>
      <c r="SUM686" s="47"/>
      <c r="SUN686" s="47"/>
      <c r="SUO686" s="47"/>
      <c r="SUP686" s="48"/>
      <c r="SUQ686" s="43"/>
      <c r="SUR686" s="44"/>
      <c r="SUS686" s="9"/>
      <c r="SUT686" s="49"/>
      <c r="SUU686" s="49"/>
      <c r="SUV686" s="49"/>
      <c r="SUW686" s="50"/>
      <c r="SUX686" s="47"/>
      <c r="SUY686" s="47"/>
      <c r="SUZ686" s="47"/>
      <c r="SVA686" s="48"/>
      <c r="SVB686" s="43"/>
      <c r="SVC686" s="44"/>
      <c r="SVD686" s="9"/>
      <c r="SVE686" s="49"/>
      <c r="SVF686" s="49"/>
      <c r="SVG686" s="49"/>
      <c r="SVH686" s="50"/>
      <c r="SVI686" s="47"/>
      <c r="SVJ686" s="47"/>
      <c r="SVK686" s="47"/>
      <c r="SVL686" s="48"/>
      <c r="SVM686" s="43"/>
      <c r="SVN686" s="44"/>
      <c r="SVO686" s="9"/>
      <c r="SVP686" s="49"/>
      <c r="SVQ686" s="49"/>
      <c r="SVR686" s="49"/>
      <c r="SVS686" s="50"/>
      <c r="SVT686" s="47"/>
      <c r="SVU686" s="47"/>
      <c r="SVV686" s="47"/>
      <c r="SVW686" s="48"/>
      <c r="SVX686" s="43"/>
      <c r="SVY686" s="44"/>
      <c r="SVZ686" s="9"/>
      <c r="SWA686" s="49"/>
      <c r="SWB686" s="49"/>
      <c r="SWC686" s="49"/>
      <c r="SWD686" s="50"/>
      <c r="SWE686" s="47"/>
      <c r="SWF686" s="47"/>
      <c r="SWG686" s="47"/>
      <c r="SWH686" s="48"/>
      <c r="SWI686" s="43"/>
      <c r="SWJ686" s="44"/>
      <c r="SWK686" s="9"/>
      <c r="SWL686" s="49"/>
      <c r="SWM686" s="49"/>
      <c r="SWN686" s="49"/>
      <c r="SWO686" s="50"/>
      <c r="SWP686" s="47"/>
      <c r="SWQ686" s="47"/>
      <c r="SWR686" s="47"/>
      <c r="SWS686" s="48"/>
      <c r="SWT686" s="43"/>
      <c r="SWU686" s="44"/>
      <c r="SWV686" s="9"/>
      <c r="SWW686" s="49"/>
      <c r="SWX686" s="49"/>
      <c r="SWY686" s="49"/>
      <c r="SWZ686" s="50"/>
      <c r="SXA686" s="47"/>
      <c r="SXB686" s="47"/>
      <c r="SXC686" s="47"/>
      <c r="SXD686" s="48"/>
      <c r="SXE686" s="43"/>
      <c r="SXF686" s="44"/>
      <c r="SXG686" s="9"/>
      <c r="SXH686" s="49"/>
      <c r="SXI686" s="49"/>
      <c r="SXJ686" s="49"/>
      <c r="SXK686" s="50"/>
      <c r="SXL686" s="47"/>
      <c r="SXM686" s="47"/>
      <c r="SXN686" s="47"/>
      <c r="SXO686" s="48"/>
      <c r="SXP686" s="43"/>
      <c r="SXQ686" s="44"/>
      <c r="SXR686" s="9"/>
      <c r="SXS686" s="49"/>
      <c r="SXT686" s="49"/>
      <c r="SXU686" s="49"/>
      <c r="SXV686" s="50"/>
      <c r="SXW686" s="47"/>
      <c r="SXX686" s="47"/>
      <c r="SXY686" s="47"/>
      <c r="SXZ686" s="48"/>
      <c r="SYA686" s="43"/>
      <c r="SYB686" s="44"/>
      <c r="SYC686" s="9"/>
      <c r="SYD686" s="49"/>
      <c r="SYE686" s="49"/>
      <c r="SYF686" s="49"/>
      <c r="SYG686" s="50"/>
      <c r="SYH686" s="47"/>
      <c r="SYI686" s="47"/>
      <c r="SYJ686" s="47"/>
      <c r="SYK686" s="48"/>
      <c r="SYL686" s="43"/>
      <c r="SYM686" s="44"/>
      <c r="SYN686" s="9"/>
      <c r="SYO686" s="49"/>
      <c r="SYP686" s="49"/>
      <c r="SYQ686" s="49"/>
      <c r="SYR686" s="50"/>
      <c r="SYS686" s="47"/>
      <c r="SYT686" s="47"/>
      <c r="SYU686" s="47"/>
      <c r="SYV686" s="48"/>
      <c r="SYW686" s="43"/>
      <c r="SYX686" s="44"/>
      <c r="SYY686" s="9"/>
      <c r="SYZ686" s="49"/>
      <c r="SZA686" s="49"/>
      <c r="SZB686" s="49"/>
      <c r="SZC686" s="50"/>
      <c r="SZD686" s="47"/>
      <c r="SZE686" s="47"/>
      <c r="SZF686" s="47"/>
      <c r="SZG686" s="48"/>
      <c r="SZH686" s="43"/>
      <c r="SZI686" s="44"/>
      <c r="SZJ686" s="9"/>
      <c r="SZK686" s="49"/>
      <c r="SZL686" s="49"/>
      <c r="SZM686" s="49"/>
      <c r="SZN686" s="50"/>
      <c r="SZO686" s="47"/>
      <c r="SZP686" s="47"/>
      <c r="SZQ686" s="47"/>
      <c r="SZR686" s="48"/>
      <c r="SZS686" s="43"/>
      <c r="SZT686" s="44"/>
      <c r="SZU686" s="9"/>
      <c r="SZV686" s="49"/>
      <c r="SZW686" s="49"/>
      <c r="SZX686" s="49"/>
      <c r="SZY686" s="50"/>
      <c r="SZZ686" s="47"/>
      <c r="TAA686" s="47"/>
      <c r="TAB686" s="47"/>
      <c r="TAC686" s="48"/>
      <c r="TAD686" s="43"/>
      <c r="TAE686" s="44"/>
      <c r="TAF686" s="9"/>
      <c r="TAG686" s="49"/>
      <c r="TAH686" s="49"/>
      <c r="TAI686" s="49"/>
      <c r="TAJ686" s="50"/>
      <c r="TAK686" s="47"/>
      <c r="TAL686" s="47"/>
      <c r="TAM686" s="47"/>
      <c r="TAN686" s="48"/>
      <c r="TAO686" s="43"/>
      <c r="TAP686" s="44"/>
      <c r="TAQ686" s="9"/>
      <c r="TAR686" s="49"/>
      <c r="TAS686" s="49"/>
      <c r="TAT686" s="49"/>
      <c r="TAU686" s="50"/>
      <c r="TAV686" s="47"/>
      <c r="TAW686" s="47"/>
      <c r="TAX686" s="47"/>
      <c r="TAY686" s="48"/>
      <c r="TAZ686" s="43"/>
      <c r="TBA686" s="44"/>
      <c r="TBB686" s="9"/>
      <c r="TBC686" s="49"/>
      <c r="TBD686" s="49"/>
      <c r="TBE686" s="49"/>
      <c r="TBF686" s="50"/>
      <c r="TBG686" s="47"/>
      <c r="TBH686" s="47"/>
      <c r="TBI686" s="47"/>
      <c r="TBJ686" s="48"/>
      <c r="TBK686" s="43"/>
      <c r="TBL686" s="44"/>
      <c r="TBM686" s="9"/>
      <c r="TBN686" s="49"/>
      <c r="TBO686" s="49"/>
      <c r="TBP686" s="49"/>
      <c r="TBQ686" s="50"/>
      <c r="TBR686" s="47"/>
      <c r="TBS686" s="47"/>
      <c r="TBT686" s="47"/>
      <c r="TBU686" s="48"/>
      <c r="TBV686" s="43"/>
      <c r="TBW686" s="44"/>
      <c r="TBX686" s="9"/>
      <c r="TBY686" s="49"/>
      <c r="TBZ686" s="49"/>
      <c r="TCA686" s="49"/>
      <c r="TCB686" s="50"/>
      <c r="TCC686" s="47"/>
      <c r="TCD686" s="47"/>
      <c r="TCE686" s="47"/>
      <c r="TCF686" s="48"/>
      <c r="TCG686" s="43"/>
      <c r="TCH686" s="44"/>
      <c r="TCI686" s="9"/>
      <c r="TCJ686" s="49"/>
      <c r="TCK686" s="49"/>
      <c r="TCL686" s="49"/>
      <c r="TCM686" s="50"/>
      <c r="TCN686" s="47"/>
      <c r="TCO686" s="47"/>
      <c r="TCP686" s="47"/>
      <c r="TCQ686" s="48"/>
      <c r="TCR686" s="43"/>
      <c r="TCS686" s="44"/>
      <c r="TCT686" s="9"/>
      <c r="TCU686" s="49"/>
      <c r="TCV686" s="49"/>
      <c r="TCW686" s="49"/>
      <c r="TCX686" s="50"/>
      <c r="TCY686" s="47"/>
      <c r="TCZ686" s="47"/>
      <c r="TDA686" s="47"/>
      <c r="TDB686" s="48"/>
      <c r="TDC686" s="43"/>
      <c r="TDD686" s="44"/>
      <c r="TDE686" s="9"/>
      <c r="TDF686" s="49"/>
      <c r="TDG686" s="49"/>
      <c r="TDH686" s="49"/>
      <c r="TDI686" s="50"/>
      <c r="TDJ686" s="47"/>
      <c r="TDK686" s="47"/>
      <c r="TDL686" s="47"/>
      <c r="TDM686" s="48"/>
      <c r="TDN686" s="43"/>
      <c r="TDO686" s="44"/>
      <c r="TDP686" s="9"/>
      <c r="TDQ686" s="49"/>
      <c r="TDR686" s="49"/>
      <c r="TDS686" s="49"/>
      <c r="TDT686" s="50"/>
      <c r="TDU686" s="47"/>
      <c r="TDV686" s="47"/>
      <c r="TDW686" s="47"/>
      <c r="TDX686" s="48"/>
      <c r="TDY686" s="43"/>
      <c r="TDZ686" s="44"/>
      <c r="TEA686" s="9"/>
      <c r="TEB686" s="49"/>
      <c r="TEC686" s="49"/>
      <c r="TED686" s="49"/>
      <c r="TEE686" s="50"/>
      <c r="TEF686" s="47"/>
      <c r="TEG686" s="47"/>
      <c r="TEH686" s="47"/>
      <c r="TEI686" s="48"/>
      <c r="TEJ686" s="43"/>
      <c r="TEK686" s="44"/>
      <c r="TEL686" s="9"/>
      <c r="TEM686" s="49"/>
      <c r="TEN686" s="49"/>
      <c r="TEO686" s="49"/>
      <c r="TEP686" s="50"/>
      <c r="TEQ686" s="47"/>
      <c r="TER686" s="47"/>
      <c r="TES686" s="47"/>
      <c r="TET686" s="48"/>
      <c r="TEU686" s="43"/>
      <c r="TEV686" s="44"/>
      <c r="TEW686" s="9"/>
      <c r="TEX686" s="49"/>
      <c r="TEY686" s="49"/>
      <c r="TEZ686" s="49"/>
      <c r="TFA686" s="50"/>
      <c r="TFB686" s="47"/>
      <c r="TFC686" s="47"/>
      <c r="TFD686" s="47"/>
      <c r="TFE686" s="48"/>
      <c r="TFF686" s="43"/>
      <c r="TFG686" s="44"/>
      <c r="TFH686" s="9"/>
      <c r="TFI686" s="49"/>
      <c r="TFJ686" s="49"/>
      <c r="TFK686" s="49"/>
      <c r="TFL686" s="50"/>
      <c r="TFM686" s="47"/>
      <c r="TFN686" s="47"/>
      <c r="TFO686" s="47"/>
      <c r="TFP686" s="48"/>
      <c r="TFQ686" s="43"/>
      <c r="TFR686" s="44"/>
      <c r="TFS686" s="9"/>
      <c r="TFT686" s="49"/>
      <c r="TFU686" s="49"/>
      <c r="TFV686" s="49"/>
      <c r="TFW686" s="50"/>
      <c r="TFX686" s="47"/>
      <c r="TFY686" s="47"/>
      <c r="TFZ686" s="47"/>
      <c r="TGA686" s="48"/>
      <c r="TGB686" s="43"/>
      <c r="TGC686" s="44"/>
      <c r="TGD686" s="9"/>
      <c r="TGE686" s="49"/>
      <c r="TGF686" s="49"/>
      <c r="TGG686" s="49"/>
      <c r="TGH686" s="50"/>
      <c r="TGI686" s="47"/>
      <c r="TGJ686" s="47"/>
      <c r="TGK686" s="47"/>
      <c r="TGL686" s="48"/>
      <c r="TGM686" s="43"/>
      <c r="TGN686" s="44"/>
      <c r="TGO686" s="9"/>
      <c r="TGP686" s="49"/>
      <c r="TGQ686" s="49"/>
      <c r="TGR686" s="49"/>
      <c r="TGS686" s="50"/>
      <c r="TGT686" s="47"/>
      <c r="TGU686" s="47"/>
      <c r="TGV686" s="47"/>
      <c r="TGW686" s="48"/>
      <c r="TGX686" s="43"/>
      <c r="TGY686" s="44"/>
      <c r="TGZ686" s="9"/>
      <c r="THA686" s="49"/>
      <c r="THB686" s="49"/>
      <c r="THC686" s="49"/>
      <c r="THD686" s="50"/>
      <c r="THE686" s="47"/>
      <c r="THF686" s="47"/>
      <c r="THG686" s="47"/>
      <c r="THH686" s="48"/>
      <c r="THI686" s="43"/>
      <c r="THJ686" s="44"/>
      <c r="THK686" s="9"/>
      <c r="THL686" s="49"/>
      <c r="THM686" s="49"/>
      <c r="THN686" s="49"/>
      <c r="THO686" s="50"/>
      <c r="THP686" s="47"/>
      <c r="THQ686" s="47"/>
      <c r="THR686" s="47"/>
      <c r="THS686" s="48"/>
      <c r="THT686" s="43"/>
      <c r="THU686" s="44"/>
      <c r="THV686" s="9"/>
      <c r="THW686" s="49"/>
      <c r="THX686" s="49"/>
      <c r="THY686" s="49"/>
      <c r="THZ686" s="50"/>
      <c r="TIA686" s="47"/>
      <c r="TIB686" s="47"/>
      <c r="TIC686" s="47"/>
      <c r="TID686" s="48"/>
      <c r="TIE686" s="43"/>
      <c r="TIF686" s="44"/>
      <c r="TIG686" s="9"/>
      <c r="TIH686" s="49"/>
      <c r="TII686" s="49"/>
      <c r="TIJ686" s="49"/>
      <c r="TIK686" s="50"/>
      <c r="TIL686" s="47"/>
      <c r="TIM686" s="47"/>
      <c r="TIN686" s="47"/>
      <c r="TIO686" s="48"/>
      <c r="TIP686" s="43"/>
      <c r="TIQ686" s="44"/>
      <c r="TIR686" s="9"/>
      <c r="TIS686" s="49"/>
      <c r="TIT686" s="49"/>
      <c r="TIU686" s="49"/>
      <c r="TIV686" s="50"/>
      <c r="TIW686" s="47"/>
      <c r="TIX686" s="47"/>
      <c r="TIY686" s="47"/>
      <c r="TIZ686" s="48"/>
      <c r="TJA686" s="43"/>
      <c r="TJB686" s="44"/>
      <c r="TJC686" s="9"/>
      <c r="TJD686" s="49"/>
      <c r="TJE686" s="49"/>
      <c r="TJF686" s="49"/>
      <c r="TJG686" s="50"/>
      <c r="TJH686" s="47"/>
      <c r="TJI686" s="47"/>
      <c r="TJJ686" s="47"/>
      <c r="TJK686" s="48"/>
      <c r="TJL686" s="43"/>
      <c r="TJM686" s="44"/>
      <c r="TJN686" s="9"/>
      <c r="TJO686" s="49"/>
      <c r="TJP686" s="49"/>
      <c r="TJQ686" s="49"/>
      <c r="TJR686" s="50"/>
      <c r="TJS686" s="47"/>
      <c r="TJT686" s="47"/>
      <c r="TJU686" s="47"/>
      <c r="TJV686" s="48"/>
      <c r="TJW686" s="43"/>
      <c r="TJX686" s="44"/>
      <c r="TJY686" s="9"/>
      <c r="TJZ686" s="49"/>
      <c r="TKA686" s="49"/>
      <c r="TKB686" s="49"/>
      <c r="TKC686" s="50"/>
      <c r="TKD686" s="47"/>
      <c r="TKE686" s="47"/>
      <c r="TKF686" s="47"/>
      <c r="TKG686" s="48"/>
      <c r="TKH686" s="43"/>
      <c r="TKI686" s="44"/>
      <c r="TKJ686" s="9"/>
      <c r="TKK686" s="49"/>
      <c r="TKL686" s="49"/>
      <c r="TKM686" s="49"/>
      <c r="TKN686" s="50"/>
      <c r="TKO686" s="47"/>
      <c r="TKP686" s="47"/>
      <c r="TKQ686" s="47"/>
      <c r="TKR686" s="48"/>
      <c r="TKS686" s="43"/>
      <c r="TKT686" s="44"/>
      <c r="TKU686" s="9"/>
      <c r="TKV686" s="49"/>
      <c r="TKW686" s="49"/>
      <c r="TKX686" s="49"/>
      <c r="TKY686" s="50"/>
      <c r="TKZ686" s="47"/>
      <c r="TLA686" s="47"/>
      <c r="TLB686" s="47"/>
      <c r="TLC686" s="48"/>
      <c r="TLD686" s="43"/>
      <c r="TLE686" s="44"/>
      <c r="TLF686" s="9"/>
      <c r="TLG686" s="49"/>
      <c r="TLH686" s="49"/>
      <c r="TLI686" s="49"/>
      <c r="TLJ686" s="50"/>
      <c r="TLK686" s="47"/>
      <c r="TLL686" s="47"/>
      <c r="TLM686" s="47"/>
      <c r="TLN686" s="48"/>
      <c r="TLO686" s="43"/>
      <c r="TLP686" s="44"/>
      <c r="TLQ686" s="9"/>
      <c r="TLR686" s="49"/>
      <c r="TLS686" s="49"/>
      <c r="TLT686" s="49"/>
      <c r="TLU686" s="50"/>
      <c r="TLV686" s="47"/>
      <c r="TLW686" s="47"/>
      <c r="TLX686" s="47"/>
      <c r="TLY686" s="48"/>
      <c r="TLZ686" s="43"/>
      <c r="TMA686" s="44"/>
      <c r="TMB686" s="9"/>
      <c r="TMC686" s="49"/>
      <c r="TMD686" s="49"/>
      <c r="TME686" s="49"/>
      <c r="TMF686" s="50"/>
      <c r="TMG686" s="47"/>
      <c r="TMH686" s="47"/>
      <c r="TMI686" s="47"/>
      <c r="TMJ686" s="48"/>
      <c r="TMK686" s="43"/>
      <c r="TML686" s="44"/>
      <c r="TMM686" s="9"/>
      <c r="TMN686" s="49"/>
      <c r="TMO686" s="49"/>
      <c r="TMP686" s="49"/>
      <c r="TMQ686" s="50"/>
      <c r="TMR686" s="47"/>
      <c r="TMS686" s="47"/>
      <c r="TMT686" s="47"/>
      <c r="TMU686" s="48"/>
      <c r="TMV686" s="43"/>
      <c r="TMW686" s="44"/>
      <c r="TMX686" s="9"/>
      <c r="TMY686" s="49"/>
      <c r="TMZ686" s="49"/>
      <c r="TNA686" s="49"/>
      <c r="TNB686" s="50"/>
      <c r="TNC686" s="47"/>
      <c r="TND686" s="47"/>
      <c r="TNE686" s="47"/>
      <c r="TNF686" s="48"/>
      <c r="TNG686" s="43"/>
      <c r="TNH686" s="44"/>
      <c r="TNI686" s="9"/>
      <c r="TNJ686" s="49"/>
      <c r="TNK686" s="49"/>
      <c r="TNL686" s="49"/>
      <c r="TNM686" s="50"/>
      <c r="TNN686" s="47"/>
      <c r="TNO686" s="47"/>
      <c r="TNP686" s="47"/>
      <c r="TNQ686" s="48"/>
      <c r="TNR686" s="43"/>
      <c r="TNS686" s="44"/>
      <c r="TNT686" s="9"/>
      <c r="TNU686" s="49"/>
      <c r="TNV686" s="49"/>
      <c r="TNW686" s="49"/>
      <c r="TNX686" s="50"/>
      <c r="TNY686" s="47"/>
      <c r="TNZ686" s="47"/>
      <c r="TOA686" s="47"/>
      <c r="TOB686" s="48"/>
      <c r="TOC686" s="43"/>
      <c r="TOD686" s="44"/>
      <c r="TOE686" s="9"/>
      <c r="TOF686" s="49"/>
      <c r="TOG686" s="49"/>
      <c r="TOH686" s="49"/>
      <c r="TOI686" s="50"/>
      <c r="TOJ686" s="47"/>
      <c r="TOK686" s="47"/>
      <c r="TOL686" s="47"/>
      <c r="TOM686" s="48"/>
      <c r="TON686" s="43"/>
      <c r="TOO686" s="44"/>
      <c r="TOP686" s="9"/>
      <c r="TOQ686" s="49"/>
      <c r="TOR686" s="49"/>
      <c r="TOS686" s="49"/>
      <c r="TOT686" s="50"/>
      <c r="TOU686" s="47"/>
      <c r="TOV686" s="47"/>
      <c r="TOW686" s="47"/>
      <c r="TOX686" s="48"/>
      <c r="TOY686" s="43"/>
      <c r="TOZ686" s="44"/>
      <c r="TPA686" s="9"/>
      <c r="TPB686" s="49"/>
      <c r="TPC686" s="49"/>
      <c r="TPD686" s="49"/>
      <c r="TPE686" s="50"/>
      <c r="TPF686" s="47"/>
      <c r="TPG686" s="47"/>
      <c r="TPH686" s="47"/>
      <c r="TPI686" s="48"/>
      <c r="TPJ686" s="43"/>
      <c r="TPK686" s="44"/>
      <c r="TPL686" s="9"/>
      <c r="TPM686" s="49"/>
      <c r="TPN686" s="49"/>
      <c r="TPO686" s="49"/>
      <c r="TPP686" s="50"/>
      <c r="TPQ686" s="47"/>
      <c r="TPR686" s="47"/>
      <c r="TPS686" s="47"/>
      <c r="TPT686" s="48"/>
      <c r="TPU686" s="43"/>
      <c r="TPV686" s="44"/>
      <c r="TPW686" s="9"/>
      <c r="TPX686" s="49"/>
      <c r="TPY686" s="49"/>
      <c r="TPZ686" s="49"/>
      <c r="TQA686" s="50"/>
      <c r="TQB686" s="47"/>
      <c r="TQC686" s="47"/>
      <c r="TQD686" s="47"/>
      <c r="TQE686" s="48"/>
      <c r="TQF686" s="43"/>
      <c r="TQG686" s="44"/>
      <c r="TQH686" s="9"/>
      <c r="TQI686" s="49"/>
      <c r="TQJ686" s="49"/>
      <c r="TQK686" s="49"/>
      <c r="TQL686" s="50"/>
      <c r="TQM686" s="47"/>
      <c r="TQN686" s="47"/>
      <c r="TQO686" s="47"/>
      <c r="TQP686" s="48"/>
      <c r="TQQ686" s="43"/>
      <c r="TQR686" s="44"/>
      <c r="TQS686" s="9"/>
      <c r="TQT686" s="49"/>
      <c r="TQU686" s="49"/>
      <c r="TQV686" s="49"/>
      <c r="TQW686" s="50"/>
      <c r="TQX686" s="47"/>
      <c r="TQY686" s="47"/>
      <c r="TQZ686" s="47"/>
      <c r="TRA686" s="48"/>
      <c r="TRB686" s="43"/>
      <c r="TRC686" s="44"/>
      <c r="TRD686" s="9"/>
      <c r="TRE686" s="49"/>
      <c r="TRF686" s="49"/>
      <c r="TRG686" s="49"/>
      <c r="TRH686" s="50"/>
      <c r="TRI686" s="47"/>
      <c r="TRJ686" s="47"/>
      <c r="TRK686" s="47"/>
      <c r="TRL686" s="48"/>
      <c r="TRM686" s="43"/>
      <c r="TRN686" s="44"/>
      <c r="TRO686" s="9"/>
      <c r="TRP686" s="49"/>
      <c r="TRQ686" s="49"/>
      <c r="TRR686" s="49"/>
      <c r="TRS686" s="50"/>
      <c r="TRT686" s="47"/>
      <c r="TRU686" s="47"/>
      <c r="TRV686" s="47"/>
      <c r="TRW686" s="48"/>
      <c r="TRX686" s="43"/>
      <c r="TRY686" s="44"/>
      <c r="TRZ686" s="9"/>
      <c r="TSA686" s="49"/>
      <c r="TSB686" s="49"/>
      <c r="TSC686" s="49"/>
      <c r="TSD686" s="50"/>
      <c r="TSE686" s="47"/>
      <c r="TSF686" s="47"/>
      <c r="TSG686" s="47"/>
      <c r="TSH686" s="48"/>
      <c r="TSI686" s="43"/>
      <c r="TSJ686" s="44"/>
      <c r="TSK686" s="9"/>
      <c r="TSL686" s="49"/>
      <c r="TSM686" s="49"/>
      <c r="TSN686" s="49"/>
      <c r="TSO686" s="50"/>
      <c r="TSP686" s="47"/>
      <c r="TSQ686" s="47"/>
      <c r="TSR686" s="47"/>
      <c r="TSS686" s="48"/>
      <c r="TST686" s="43"/>
      <c r="TSU686" s="44"/>
      <c r="TSV686" s="9"/>
      <c r="TSW686" s="49"/>
      <c r="TSX686" s="49"/>
      <c r="TSY686" s="49"/>
      <c r="TSZ686" s="50"/>
      <c r="TTA686" s="47"/>
      <c r="TTB686" s="47"/>
      <c r="TTC686" s="47"/>
      <c r="TTD686" s="48"/>
      <c r="TTE686" s="43"/>
      <c r="TTF686" s="44"/>
      <c r="TTG686" s="9"/>
      <c r="TTH686" s="49"/>
      <c r="TTI686" s="49"/>
      <c r="TTJ686" s="49"/>
      <c r="TTK686" s="50"/>
      <c r="TTL686" s="47"/>
      <c r="TTM686" s="47"/>
      <c r="TTN686" s="47"/>
      <c r="TTO686" s="48"/>
      <c r="TTP686" s="43"/>
      <c r="TTQ686" s="44"/>
      <c r="TTR686" s="9"/>
      <c r="TTS686" s="49"/>
      <c r="TTT686" s="49"/>
      <c r="TTU686" s="49"/>
      <c r="TTV686" s="50"/>
      <c r="TTW686" s="47"/>
      <c r="TTX686" s="47"/>
      <c r="TTY686" s="47"/>
      <c r="TTZ686" s="48"/>
      <c r="TUA686" s="43"/>
      <c r="TUB686" s="44"/>
      <c r="TUC686" s="9"/>
      <c r="TUD686" s="49"/>
      <c r="TUE686" s="49"/>
      <c r="TUF686" s="49"/>
      <c r="TUG686" s="50"/>
      <c r="TUH686" s="47"/>
      <c r="TUI686" s="47"/>
      <c r="TUJ686" s="47"/>
      <c r="TUK686" s="48"/>
      <c r="TUL686" s="43"/>
      <c r="TUM686" s="44"/>
      <c r="TUN686" s="9"/>
      <c r="TUO686" s="49"/>
      <c r="TUP686" s="49"/>
      <c r="TUQ686" s="49"/>
      <c r="TUR686" s="50"/>
      <c r="TUS686" s="47"/>
      <c r="TUT686" s="47"/>
      <c r="TUU686" s="47"/>
      <c r="TUV686" s="48"/>
      <c r="TUW686" s="43"/>
      <c r="TUX686" s="44"/>
      <c r="TUY686" s="9"/>
      <c r="TUZ686" s="49"/>
      <c r="TVA686" s="49"/>
      <c r="TVB686" s="49"/>
      <c r="TVC686" s="50"/>
      <c r="TVD686" s="47"/>
      <c r="TVE686" s="47"/>
      <c r="TVF686" s="47"/>
      <c r="TVG686" s="48"/>
      <c r="TVH686" s="43"/>
      <c r="TVI686" s="44"/>
      <c r="TVJ686" s="9"/>
      <c r="TVK686" s="49"/>
      <c r="TVL686" s="49"/>
      <c r="TVM686" s="49"/>
      <c r="TVN686" s="50"/>
      <c r="TVO686" s="47"/>
      <c r="TVP686" s="47"/>
      <c r="TVQ686" s="47"/>
      <c r="TVR686" s="48"/>
      <c r="TVS686" s="43"/>
      <c r="TVT686" s="44"/>
      <c r="TVU686" s="9"/>
      <c r="TVV686" s="49"/>
      <c r="TVW686" s="49"/>
      <c r="TVX686" s="49"/>
      <c r="TVY686" s="50"/>
      <c r="TVZ686" s="47"/>
      <c r="TWA686" s="47"/>
      <c r="TWB686" s="47"/>
      <c r="TWC686" s="48"/>
      <c r="TWD686" s="43"/>
      <c r="TWE686" s="44"/>
      <c r="TWF686" s="9"/>
      <c r="TWG686" s="49"/>
      <c r="TWH686" s="49"/>
      <c r="TWI686" s="49"/>
      <c r="TWJ686" s="50"/>
      <c r="TWK686" s="47"/>
      <c r="TWL686" s="47"/>
      <c r="TWM686" s="47"/>
      <c r="TWN686" s="48"/>
      <c r="TWO686" s="43"/>
      <c r="TWP686" s="44"/>
      <c r="TWQ686" s="9"/>
      <c r="TWR686" s="49"/>
      <c r="TWS686" s="49"/>
      <c r="TWT686" s="49"/>
      <c r="TWU686" s="50"/>
      <c r="TWV686" s="47"/>
      <c r="TWW686" s="47"/>
      <c r="TWX686" s="47"/>
      <c r="TWY686" s="48"/>
      <c r="TWZ686" s="43"/>
      <c r="TXA686" s="44"/>
      <c r="TXB686" s="9"/>
      <c r="TXC686" s="49"/>
      <c r="TXD686" s="49"/>
      <c r="TXE686" s="49"/>
      <c r="TXF686" s="50"/>
      <c r="TXG686" s="47"/>
      <c r="TXH686" s="47"/>
      <c r="TXI686" s="47"/>
      <c r="TXJ686" s="48"/>
      <c r="TXK686" s="43"/>
      <c r="TXL686" s="44"/>
      <c r="TXM686" s="9"/>
      <c r="TXN686" s="49"/>
      <c r="TXO686" s="49"/>
      <c r="TXP686" s="49"/>
      <c r="TXQ686" s="50"/>
      <c r="TXR686" s="47"/>
      <c r="TXS686" s="47"/>
      <c r="TXT686" s="47"/>
      <c r="TXU686" s="48"/>
      <c r="TXV686" s="43"/>
      <c r="TXW686" s="44"/>
      <c r="TXX686" s="9"/>
      <c r="TXY686" s="49"/>
      <c r="TXZ686" s="49"/>
      <c r="TYA686" s="49"/>
      <c r="TYB686" s="50"/>
      <c r="TYC686" s="47"/>
      <c r="TYD686" s="47"/>
      <c r="TYE686" s="47"/>
      <c r="TYF686" s="48"/>
      <c r="TYG686" s="43"/>
      <c r="TYH686" s="44"/>
      <c r="TYI686" s="9"/>
      <c r="TYJ686" s="49"/>
      <c r="TYK686" s="49"/>
      <c r="TYL686" s="49"/>
      <c r="TYM686" s="50"/>
      <c r="TYN686" s="47"/>
      <c r="TYO686" s="47"/>
      <c r="TYP686" s="47"/>
      <c r="TYQ686" s="48"/>
      <c r="TYR686" s="43"/>
      <c r="TYS686" s="44"/>
      <c r="TYT686" s="9"/>
      <c r="TYU686" s="49"/>
      <c r="TYV686" s="49"/>
      <c r="TYW686" s="49"/>
      <c r="TYX686" s="50"/>
      <c r="TYY686" s="47"/>
      <c r="TYZ686" s="47"/>
      <c r="TZA686" s="47"/>
      <c r="TZB686" s="48"/>
      <c r="TZC686" s="43"/>
      <c r="TZD686" s="44"/>
      <c r="TZE686" s="9"/>
      <c r="TZF686" s="49"/>
      <c r="TZG686" s="49"/>
      <c r="TZH686" s="49"/>
      <c r="TZI686" s="50"/>
      <c r="TZJ686" s="47"/>
      <c r="TZK686" s="47"/>
      <c r="TZL686" s="47"/>
      <c r="TZM686" s="48"/>
      <c r="TZN686" s="43"/>
      <c r="TZO686" s="44"/>
      <c r="TZP686" s="9"/>
      <c r="TZQ686" s="49"/>
      <c r="TZR686" s="49"/>
      <c r="TZS686" s="49"/>
      <c r="TZT686" s="50"/>
      <c r="TZU686" s="47"/>
      <c r="TZV686" s="47"/>
      <c r="TZW686" s="47"/>
      <c r="TZX686" s="48"/>
      <c r="TZY686" s="43"/>
      <c r="TZZ686" s="44"/>
      <c r="UAA686" s="9"/>
      <c r="UAB686" s="49"/>
      <c r="UAC686" s="49"/>
      <c r="UAD686" s="49"/>
      <c r="UAE686" s="50"/>
      <c r="UAF686" s="47"/>
      <c r="UAG686" s="47"/>
      <c r="UAH686" s="47"/>
      <c r="UAI686" s="48"/>
      <c r="UAJ686" s="43"/>
      <c r="UAK686" s="44"/>
      <c r="UAL686" s="9"/>
      <c r="UAM686" s="49"/>
      <c r="UAN686" s="49"/>
      <c r="UAO686" s="49"/>
      <c r="UAP686" s="50"/>
      <c r="UAQ686" s="47"/>
      <c r="UAR686" s="47"/>
      <c r="UAS686" s="47"/>
      <c r="UAT686" s="48"/>
      <c r="UAU686" s="43"/>
      <c r="UAV686" s="44"/>
      <c r="UAW686" s="9"/>
      <c r="UAX686" s="49"/>
      <c r="UAY686" s="49"/>
      <c r="UAZ686" s="49"/>
      <c r="UBA686" s="50"/>
      <c r="UBB686" s="47"/>
      <c r="UBC686" s="47"/>
      <c r="UBD686" s="47"/>
      <c r="UBE686" s="48"/>
      <c r="UBF686" s="43"/>
      <c r="UBG686" s="44"/>
      <c r="UBH686" s="9"/>
      <c r="UBI686" s="49"/>
      <c r="UBJ686" s="49"/>
      <c r="UBK686" s="49"/>
      <c r="UBL686" s="50"/>
      <c r="UBM686" s="47"/>
      <c r="UBN686" s="47"/>
      <c r="UBO686" s="47"/>
      <c r="UBP686" s="48"/>
      <c r="UBQ686" s="43"/>
      <c r="UBR686" s="44"/>
      <c r="UBS686" s="9"/>
      <c r="UBT686" s="49"/>
      <c r="UBU686" s="49"/>
      <c r="UBV686" s="49"/>
      <c r="UBW686" s="50"/>
      <c r="UBX686" s="47"/>
      <c r="UBY686" s="47"/>
      <c r="UBZ686" s="47"/>
      <c r="UCA686" s="48"/>
      <c r="UCB686" s="43"/>
      <c r="UCC686" s="44"/>
      <c r="UCD686" s="9"/>
      <c r="UCE686" s="49"/>
      <c r="UCF686" s="49"/>
      <c r="UCG686" s="49"/>
      <c r="UCH686" s="50"/>
      <c r="UCI686" s="47"/>
      <c r="UCJ686" s="47"/>
      <c r="UCK686" s="47"/>
      <c r="UCL686" s="48"/>
      <c r="UCM686" s="43"/>
      <c r="UCN686" s="44"/>
      <c r="UCO686" s="9"/>
      <c r="UCP686" s="49"/>
      <c r="UCQ686" s="49"/>
      <c r="UCR686" s="49"/>
      <c r="UCS686" s="50"/>
      <c r="UCT686" s="47"/>
      <c r="UCU686" s="47"/>
      <c r="UCV686" s="47"/>
      <c r="UCW686" s="48"/>
      <c r="UCX686" s="43"/>
      <c r="UCY686" s="44"/>
      <c r="UCZ686" s="9"/>
      <c r="UDA686" s="49"/>
      <c r="UDB686" s="49"/>
      <c r="UDC686" s="49"/>
      <c r="UDD686" s="50"/>
      <c r="UDE686" s="47"/>
      <c r="UDF686" s="47"/>
      <c r="UDG686" s="47"/>
      <c r="UDH686" s="48"/>
      <c r="UDI686" s="43"/>
      <c r="UDJ686" s="44"/>
      <c r="UDK686" s="9"/>
      <c r="UDL686" s="49"/>
      <c r="UDM686" s="49"/>
      <c r="UDN686" s="49"/>
      <c r="UDO686" s="50"/>
      <c r="UDP686" s="47"/>
      <c r="UDQ686" s="47"/>
      <c r="UDR686" s="47"/>
      <c r="UDS686" s="48"/>
      <c r="UDT686" s="43"/>
      <c r="UDU686" s="44"/>
      <c r="UDV686" s="9"/>
      <c r="UDW686" s="49"/>
      <c r="UDX686" s="49"/>
      <c r="UDY686" s="49"/>
      <c r="UDZ686" s="50"/>
      <c r="UEA686" s="47"/>
      <c r="UEB686" s="47"/>
      <c r="UEC686" s="47"/>
      <c r="UED686" s="48"/>
      <c r="UEE686" s="43"/>
      <c r="UEF686" s="44"/>
      <c r="UEG686" s="9"/>
      <c r="UEH686" s="49"/>
      <c r="UEI686" s="49"/>
      <c r="UEJ686" s="49"/>
      <c r="UEK686" s="50"/>
      <c r="UEL686" s="47"/>
      <c r="UEM686" s="47"/>
      <c r="UEN686" s="47"/>
      <c r="UEO686" s="48"/>
      <c r="UEP686" s="43"/>
      <c r="UEQ686" s="44"/>
      <c r="UER686" s="9"/>
      <c r="UES686" s="49"/>
      <c r="UET686" s="49"/>
      <c r="UEU686" s="49"/>
      <c r="UEV686" s="50"/>
      <c r="UEW686" s="47"/>
      <c r="UEX686" s="47"/>
      <c r="UEY686" s="47"/>
      <c r="UEZ686" s="48"/>
      <c r="UFA686" s="43"/>
      <c r="UFB686" s="44"/>
      <c r="UFC686" s="9"/>
      <c r="UFD686" s="49"/>
      <c r="UFE686" s="49"/>
      <c r="UFF686" s="49"/>
      <c r="UFG686" s="50"/>
      <c r="UFH686" s="47"/>
      <c r="UFI686" s="47"/>
      <c r="UFJ686" s="47"/>
      <c r="UFK686" s="48"/>
      <c r="UFL686" s="43"/>
      <c r="UFM686" s="44"/>
      <c r="UFN686" s="9"/>
      <c r="UFO686" s="49"/>
      <c r="UFP686" s="49"/>
      <c r="UFQ686" s="49"/>
      <c r="UFR686" s="50"/>
      <c r="UFS686" s="47"/>
      <c r="UFT686" s="47"/>
      <c r="UFU686" s="47"/>
      <c r="UFV686" s="48"/>
      <c r="UFW686" s="43"/>
      <c r="UFX686" s="44"/>
      <c r="UFY686" s="9"/>
      <c r="UFZ686" s="49"/>
      <c r="UGA686" s="49"/>
      <c r="UGB686" s="49"/>
      <c r="UGC686" s="50"/>
      <c r="UGD686" s="47"/>
      <c r="UGE686" s="47"/>
      <c r="UGF686" s="47"/>
      <c r="UGG686" s="48"/>
      <c r="UGH686" s="43"/>
      <c r="UGI686" s="44"/>
      <c r="UGJ686" s="9"/>
      <c r="UGK686" s="49"/>
      <c r="UGL686" s="49"/>
      <c r="UGM686" s="49"/>
      <c r="UGN686" s="50"/>
      <c r="UGO686" s="47"/>
      <c r="UGP686" s="47"/>
      <c r="UGQ686" s="47"/>
      <c r="UGR686" s="48"/>
      <c r="UGS686" s="43"/>
      <c r="UGT686" s="44"/>
      <c r="UGU686" s="9"/>
      <c r="UGV686" s="49"/>
      <c r="UGW686" s="49"/>
      <c r="UGX686" s="49"/>
      <c r="UGY686" s="50"/>
      <c r="UGZ686" s="47"/>
      <c r="UHA686" s="47"/>
      <c r="UHB686" s="47"/>
      <c r="UHC686" s="48"/>
      <c r="UHD686" s="43"/>
      <c r="UHE686" s="44"/>
      <c r="UHF686" s="9"/>
      <c r="UHG686" s="49"/>
      <c r="UHH686" s="49"/>
      <c r="UHI686" s="49"/>
      <c r="UHJ686" s="50"/>
      <c r="UHK686" s="47"/>
      <c r="UHL686" s="47"/>
      <c r="UHM686" s="47"/>
      <c r="UHN686" s="48"/>
      <c r="UHO686" s="43"/>
      <c r="UHP686" s="44"/>
      <c r="UHQ686" s="9"/>
      <c r="UHR686" s="49"/>
      <c r="UHS686" s="49"/>
      <c r="UHT686" s="49"/>
      <c r="UHU686" s="50"/>
      <c r="UHV686" s="47"/>
      <c r="UHW686" s="47"/>
      <c r="UHX686" s="47"/>
      <c r="UHY686" s="48"/>
      <c r="UHZ686" s="43"/>
      <c r="UIA686" s="44"/>
      <c r="UIB686" s="9"/>
      <c r="UIC686" s="49"/>
      <c r="UID686" s="49"/>
      <c r="UIE686" s="49"/>
      <c r="UIF686" s="50"/>
      <c r="UIG686" s="47"/>
      <c r="UIH686" s="47"/>
      <c r="UII686" s="47"/>
      <c r="UIJ686" s="48"/>
      <c r="UIK686" s="43"/>
      <c r="UIL686" s="44"/>
      <c r="UIM686" s="9"/>
      <c r="UIN686" s="49"/>
      <c r="UIO686" s="49"/>
      <c r="UIP686" s="49"/>
      <c r="UIQ686" s="50"/>
      <c r="UIR686" s="47"/>
      <c r="UIS686" s="47"/>
      <c r="UIT686" s="47"/>
      <c r="UIU686" s="48"/>
      <c r="UIV686" s="43"/>
      <c r="UIW686" s="44"/>
      <c r="UIX686" s="9"/>
      <c r="UIY686" s="49"/>
      <c r="UIZ686" s="49"/>
      <c r="UJA686" s="49"/>
      <c r="UJB686" s="50"/>
      <c r="UJC686" s="47"/>
      <c r="UJD686" s="47"/>
      <c r="UJE686" s="47"/>
      <c r="UJF686" s="48"/>
      <c r="UJG686" s="43"/>
      <c r="UJH686" s="44"/>
      <c r="UJI686" s="9"/>
      <c r="UJJ686" s="49"/>
      <c r="UJK686" s="49"/>
      <c r="UJL686" s="49"/>
      <c r="UJM686" s="50"/>
      <c r="UJN686" s="47"/>
      <c r="UJO686" s="47"/>
      <c r="UJP686" s="47"/>
      <c r="UJQ686" s="48"/>
      <c r="UJR686" s="43"/>
      <c r="UJS686" s="44"/>
      <c r="UJT686" s="9"/>
      <c r="UJU686" s="49"/>
      <c r="UJV686" s="49"/>
      <c r="UJW686" s="49"/>
      <c r="UJX686" s="50"/>
      <c r="UJY686" s="47"/>
      <c r="UJZ686" s="47"/>
      <c r="UKA686" s="47"/>
      <c r="UKB686" s="48"/>
      <c r="UKC686" s="43"/>
      <c r="UKD686" s="44"/>
      <c r="UKE686" s="9"/>
      <c r="UKF686" s="49"/>
      <c r="UKG686" s="49"/>
      <c r="UKH686" s="49"/>
      <c r="UKI686" s="50"/>
      <c r="UKJ686" s="47"/>
      <c r="UKK686" s="47"/>
      <c r="UKL686" s="47"/>
      <c r="UKM686" s="48"/>
      <c r="UKN686" s="43"/>
      <c r="UKO686" s="44"/>
      <c r="UKP686" s="9"/>
      <c r="UKQ686" s="49"/>
      <c r="UKR686" s="49"/>
      <c r="UKS686" s="49"/>
      <c r="UKT686" s="50"/>
      <c r="UKU686" s="47"/>
      <c r="UKV686" s="47"/>
      <c r="UKW686" s="47"/>
      <c r="UKX686" s="48"/>
      <c r="UKY686" s="43"/>
      <c r="UKZ686" s="44"/>
      <c r="ULA686" s="9"/>
      <c r="ULB686" s="49"/>
      <c r="ULC686" s="49"/>
      <c r="ULD686" s="49"/>
      <c r="ULE686" s="50"/>
      <c r="ULF686" s="47"/>
      <c r="ULG686" s="47"/>
      <c r="ULH686" s="47"/>
      <c r="ULI686" s="48"/>
      <c r="ULJ686" s="43"/>
      <c r="ULK686" s="44"/>
      <c r="ULL686" s="9"/>
      <c r="ULM686" s="49"/>
      <c r="ULN686" s="49"/>
      <c r="ULO686" s="49"/>
      <c r="ULP686" s="50"/>
      <c r="ULQ686" s="47"/>
      <c r="ULR686" s="47"/>
      <c r="ULS686" s="47"/>
      <c r="ULT686" s="48"/>
      <c r="ULU686" s="43"/>
      <c r="ULV686" s="44"/>
      <c r="ULW686" s="9"/>
      <c r="ULX686" s="49"/>
      <c r="ULY686" s="49"/>
      <c r="ULZ686" s="49"/>
      <c r="UMA686" s="50"/>
      <c r="UMB686" s="47"/>
      <c r="UMC686" s="47"/>
      <c r="UMD686" s="47"/>
      <c r="UME686" s="48"/>
      <c r="UMF686" s="43"/>
      <c r="UMG686" s="44"/>
      <c r="UMH686" s="9"/>
      <c r="UMI686" s="49"/>
      <c r="UMJ686" s="49"/>
      <c r="UMK686" s="49"/>
      <c r="UML686" s="50"/>
      <c r="UMM686" s="47"/>
      <c r="UMN686" s="47"/>
      <c r="UMO686" s="47"/>
      <c r="UMP686" s="48"/>
      <c r="UMQ686" s="43"/>
      <c r="UMR686" s="44"/>
      <c r="UMS686" s="9"/>
      <c r="UMT686" s="49"/>
      <c r="UMU686" s="49"/>
      <c r="UMV686" s="49"/>
      <c r="UMW686" s="50"/>
      <c r="UMX686" s="47"/>
      <c r="UMY686" s="47"/>
      <c r="UMZ686" s="47"/>
      <c r="UNA686" s="48"/>
      <c r="UNB686" s="43"/>
      <c r="UNC686" s="44"/>
      <c r="UND686" s="9"/>
      <c r="UNE686" s="49"/>
      <c r="UNF686" s="49"/>
      <c r="UNG686" s="49"/>
      <c r="UNH686" s="50"/>
      <c r="UNI686" s="47"/>
      <c r="UNJ686" s="47"/>
      <c r="UNK686" s="47"/>
      <c r="UNL686" s="48"/>
      <c r="UNM686" s="43"/>
      <c r="UNN686" s="44"/>
      <c r="UNO686" s="9"/>
      <c r="UNP686" s="49"/>
      <c r="UNQ686" s="49"/>
      <c r="UNR686" s="49"/>
      <c r="UNS686" s="50"/>
      <c r="UNT686" s="47"/>
      <c r="UNU686" s="47"/>
      <c r="UNV686" s="47"/>
      <c r="UNW686" s="48"/>
      <c r="UNX686" s="43"/>
      <c r="UNY686" s="44"/>
      <c r="UNZ686" s="9"/>
      <c r="UOA686" s="49"/>
      <c r="UOB686" s="49"/>
      <c r="UOC686" s="49"/>
      <c r="UOD686" s="50"/>
      <c r="UOE686" s="47"/>
      <c r="UOF686" s="47"/>
      <c r="UOG686" s="47"/>
      <c r="UOH686" s="48"/>
      <c r="UOI686" s="43"/>
      <c r="UOJ686" s="44"/>
      <c r="UOK686" s="9"/>
      <c r="UOL686" s="49"/>
      <c r="UOM686" s="49"/>
      <c r="UON686" s="49"/>
      <c r="UOO686" s="50"/>
      <c r="UOP686" s="47"/>
      <c r="UOQ686" s="47"/>
      <c r="UOR686" s="47"/>
      <c r="UOS686" s="48"/>
      <c r="UOT686" s="43"/>
      <c r="UOU686" s="44"/>
      <c r="UOV686" s="9"/>
      <c r="UOW686" s="49"/>
      <c r="UOX686" s="49"/>
      <c r="UOY686" s="49"/>
      <c r="UOZ686" s="50"/>
      <c r="UPA686" s="47"/>
      <c r="UPB686" s="47"/>
      <c r="UPC686" s="47"/>
      <c r="UPD686" s="48"/>
      <c r="UPE686" s="43"/>
      <c r="UPF686" s="44"/>
      <c r="UPG686" s="9"/>
      <c r="UPH686" s="49"/>
      <c r="UPI686" s="49"/>
      <c r="UPJ686" s="49"/>
      <c r="UPK686" s="50"/>
      <c r="UPL686" s="47"/>
      <c r="UPM686" s="47"/>
      <c r="UPN686" s="47"/>
      <c r="UPO686" s="48"/>
      <c r="UPP686" s="43"/>
      <c r="UPQ686" s="44"/>
      <c r="UPR686" s="9"/>
      <c r="UPS686" s="49"/>
      <c r="UPT686" s="49"/>
      <c r="UPU686" s="49"/>
      <c r="UPV686" s="50"/>
      <c r="UPW686" s="47"/>
      <c r="UPX686" s="47"/>
      <c r="UPY686" s="47"/>
      <c r="UPZ686" s="48"/>
      <c r="UQA686" s="43"/>
      <c r="UQB686" s="44"/>
      <c r="UQC686" s="9"/>
      <c r="UQD686" s="49"/>
      <c r="UQE686" s="49"/>
      <c r="UQF686" s="49"/>
      <c r="UQG686" s="50"/>
      <c r="UQH686" s="47"/>
      <c r="UQI686" s="47"/>
      <c r="UQJ686" s="47"/>
      <c r="UQK686" s="48"/>
      <c r="UQL686" s="43"/>
      <c r="UQM686" s="44"/>
      <c r="UQN686" s="9"/>
      <c r="UQO686" s="49"/>
      <c r="UQP686" s="49"/>
      <c r="UQQ686" s="49"/>
      <c r="UQR686" s="50"/>
      <c r="UQS686" s="47"/>
      <c r="UQT686" s="47"/>
      <c r="UQU686" s="47"/>
      <c r="UQV686" s="48"/>
      <c r="UQW686" s="43"/>
      <c r="UQX686" s="44"/>
      <c r="UQY686" s="9"/>
      <c r="UQZ686" s="49"/>
      <c r="URA686" s="49"/>
      <c r="URB686" s="49"/>
      <c r="URC686" s="50"/>
      <c r="URD686" s="47"/>
      <c r="URE686" s="47"/>
      <c r="URF686" s="47"/>
      <c r="URG686" s="48"/>
      <c r="URH686" s="43"/>
      <c r="URI686" s="44"/>
      <c r="URJ686" s="9"/>
      <c r="URK686" s="49"/>
      <c r="URL686" s="49"/>
      <c r="URM686" s="49"/>
      <c r="URN686" s="50"/>
      <c r="URO686" s="47"/>
      <c r="URP686" s="47"/>
      <c r="URQ686" s="47"/>
      <c r="URR686" s="48"/>
      <c r="URS686" s="43"/>
      <c r="URT686" s="44"/>
      <c r="URU686" s="9"/>
      <c r="URV686" s="49"/>
      <c r="URW686" s="49"/>
      <c r="URX686" s="49"/>
      <c r="URY686" s="50"/>
      <c r="URZ686" s="47"/>
      <c r="USA686" s="47"/>
      <c r="USB686" s="47"/>
      <c r="USC686" s="48"/>
      <c r="USD686" s="43"/>
      <c r="USE686" s="44"/>
      <c r="USF686" s="9"/>
      <c r="USG686" s="49"/>
      <c r="USH686" s="49"/>
      <c r="USI686" s="49"/>
      <c r="USJ686" s="50"/>
      <c r="USK686" s="47"/>
      <c r="USL686" s="47"/>
      <c r="USM686" s="47"/>
      <c r="USN686" s="48"/>
      <c r="USO686" s="43"/>
      <c r="USP686" s="44"/>
      <c r="USQ686" s="9"/>
      <c r="USR686" s="49"/>
      <c r="USS686" s="49"/>
      <c r="UST686" s="49"/>
      <c r="USU686" s="50"/>
      <c r="USV686" s="47"/>
      <c r="USW686" s="47"/>
      <c r="USX686" s="47"/>
      <c r="USY686" s="48"/>
      <c r="USZ686" s="43"/>
      <c r="UTA686" s="44"/>
      <c r="UTB686" s="9"/>
      <c r="UTC686" s="49"/>
      <c r="UTD686" s="49"/>
      <c r="UTE686" s="49"/>
      <c r="UTF686" s="50"/>
      <c r="UTG686" s="47"/>
      <c r="UTH686" s="47"/>
      <c r="UTI686" s="47"/>
      <c r="UTJ686" s="48"/>
      <c r="UTK686" s="43"/>
      <c r="UTL686" s="44"/>
      <c r="UTM686" s="9"/>
      <c r="UTN686" s="49"/>
      <c r="UTO686" s="49"/>
      <c r="UTP686" s="49"/>
      <c r="UTQ686" s="50"/>
      <c r="UTR686" s="47"/>
      <c r="UTS686" s="47"/>
      <c r="UTT686" s="47"/>
      <c r="UTU686" s="48"/>
      <c r="UTV686" s="43"/>
      <c r="UTW686" s="44"/>
      <c r="UTX686" s="9"/>
      <c r="UTY686" s="49"/>
      <c r="UTZ686" s="49"/>
      <c r="UUA686" s="49"/>
      <c r="UUB686" s="50"/>
      <c r="UUC686" s="47"/>
      <c r="UUD686" s="47"/>
      <c r="UUE686" s="47"/>
      <c r="UUF686" s="48"/>
      <c r="UUG686" s="43"/>
      <c r="UUH686" s="44"/>
      <c r="UUI686" s="9"/>
      <c r="UUJ686" s="49"/>
      <c r="UUK686" s="49"/>
      <c r="UUL686" s="49"/>
      <c r="UUM686" s="50"/>
      <c r="UUN686" s="47"/>
      <c r="UUO686" s="47"/>
      <c r="UUP686" s="47"/>
      <c r="UUQ686" s="48"/>
      <c r="UUR686" s="43"/>
      <c r="UUS686" s="44"/>
      <c r="UUT686" s="9"/>
      <c r="UUU686" s="49"/>
      <c r="UUV686" s="49"/>
      <c r="UUW686" s="49"/>
      <c r="UUX686" s="50"/>
      <c r="UUY686" s="47"/>
      <c r="UUZ686" s="47"/>
      <c r="UVA686" s="47"/>
      <c r="UVB686" s="48"/>
      <c r="UVC686" s="43"/>
      <c r="UVD686" s="44"/>
      <c r="UVE686" s="9"/>
      <c r="UVF686" s="49"/>
      <c r="UVG686" s="49"/>
      <c r="UVH686" s="49"/>
      <c r="UVI686" s="50"/>
      <c r="UVJ686" s="47"/>
      <c r="UVK686" s="47"/>
      <c r="UVL686" s="47"/>
      <c r="UVM686" s="48"/>
      <c r="UVN686" s="43"/>
      <c r="UVO686" s="44"/>
      <c r="UVP686" s="9"/>
      <c r="UVQ686" s="49"/>
      <c r="UVR686" s="49"/>
      <c r="UVS686" s="49"/>
      <c r="UVT686" s="50"/>
      <c r="UVU686" s="47"/>
      <c r="UVV686" s="47"/>
      <c r="UVW686" s="47"/>
      <c r="UVX686" s="48"/>
      <c r="UVY686" s="43"/>
      <c r="UVZ686" s="44"/>
      <c r="UWA686" s="9"/>
      <c r="UWB686" s="49"/>
      <c r="UWC686" s="49"/>
      <c r="UWD686" s="49"/>
      <c r="UWE686" s="50"/>
      <c r="UWF686" s="47"/>
      <c r="UWG686" s="47"/>
      <c r="UWH686" s="47"/>
      <c r="UWI686" s="48"/>
      <c r="UWJ686" s="43"/>
      <c r="UWK686" s="44"/>
      <c r="UWL686" s="9"/>
      <c r="UWM686" s="49"/>
      <c r="UWN686" s="49"/>
      <c r="UWO686" s="49"/>
      <c r="UWP686" s="50"/>
      <c r="UWQ686" s="47"/>
      <c r="UWR686" s="47"/>
      <c r="UWS686" s="47"/>
      <c r="UWT686" s="48"/>
      <c r="UWU686" s="43"/>
      <c r="UWV686" s="44"/>
      <c r="UWW686" s="9"/>
      <c r="UWX686" s="49"/>
      <c r="UWY686" s="49"/>
      <c r="UWZ686" s="49"/>
      <c r="UXA686" s="50"/>
      <c r="UXB686" s="47"/>
      <c r="UXC686" s="47"/>
      <c r="UXD686" s="47"/>
      <c r="UXE686" s="48"/>
      <c r="UXF686" s="43"/>
      <c r="UXG686" s="44"/>
      <c r="UXH686" s="9"/>
      <c r="UXI686" s="49"/>
      <c r="UXJ686" s="49"/>
      <c r="UXK686" s="49"/>
      <c r="UXL686" s="50"/>
      <c r="UXM686" s="47"/>
      <c r="UXN686" s="47"/>
      <c r="UXO686" s="47"/>
      <c r="UXP686" s="48"/>
      <c r="UXQ686" s="43"/>
      <c r="UXR686" s="44"/>
      <c r="UXS686" s="9"/>
      <c r="UXT686" s="49"/>
      <c r="UXU686" s="49"/>
      <c r="UXV686" s="49"/>
      <c r="UXW686" s="50"/>
      <c r="UXX686" s="47"/>
      <c r="UXY686" s="47"/>
      <c r="UXZ686" s="47"/>
      <c r="UYA686" s="48"/>
      <c r="UYB686" s="43"/>
      <c r="UYC686" s="44"/>
      <c r="UYD686" s="9"/>
      <c r="UYE686" s="49"/>
      <c r="UYF686" s="49"/>
      <c r="UYG686" s="49"/>
      <c r="UYH686" s="50"/>
      <c r="UYI686" s="47"/>
      <c r="UYJ686" s="47"/>
      <c r="UYK686" s="47"/>
      <c r="UYL686" s="48"/>
      <c r="UYM686" s="43"/>
      <c r="UYN686" s="44"/>
      <c r="UYO686" s="9"/>
      <c r="UYP686" s="49"/>
      <c r="UYQ686" s="49"/>
      <c r="UYR686" s="49"/>
      <c r="UYS686" s="50"/>
      <c r="UYT686" s="47"/>
      <c r="UYU686" s="47"/>
      <c r="UYV686" s="47"/>
      <c r="UYW686" s="48"/>
      <c r="UYX686" s="43"/>
      <c r="UYY686" s="44"/>
      <c r="UYZ686" s="9"/>
      <c r="UZA686" s="49"/>
      <c r="UZB686" s="49"/>
      <c r="UZC686" s="49"/>
      <c r="UZD686" s="50"/>
      <c r="UZE686" s="47"/>
      <c r="UZF686" s="47"/>
      <c r="UZG686" s="47"/>
      <c r="UZH686" s="48"/>
      <c r="UZI686" s="43"/>
      <c r="UZJ686" s="44"/>
      <c r="UZK686" s="9"/>
      <c r="UZL686" s="49"/>
      <c r="UZM686" s="49"/>
      <c r="UZN686" s="49"/>
      <c r="UZO686" s="50"/>
      <c r="UZP686" s="47"/>
      <c r="UZQ686" s="47"/>
      <c r="UZR686" s="47"/>
      <c r="UZS686" s="48"/>
      <c r="UZT686" s="43"/>
      <c r="UZU686" s="44"/>
      <c r="UZV686" s="9"/>
      <c r="UZW686" s="49"/>
      <c r="UZX686" s="49"/>
      <c r="UZY686" s="49"/>
      <c r="UZZ686" s="50"/>
      <c r="VAA686" s="47"/>
      <c r="VAB686" s="47"/>
      <c r="VAC686" s="47"/>
      <c r="VAD686" s="48"/>
      <c r="VAE686" s="43"/>
      <c r="VAF686" s="44"/>
      <c r="VAG686" s="9"/>
      <c r="VAH686" s="49"/>
      <c r="VAI686" s="49"/>
      <c r="VAJ686" s="49"/>
      <c r="VAK686" s="50"/>
      <c r="VAL686" s="47"/>
      <c r="VAM686" s="47"/>
      <c r="VAN686" s="47"/>
      <c r="VAO686" s="48"/>
      <c r="VAP686" s="43"/>
      <c r="VAQ686" s="44"/>
      <c r="VAR686" s="9"/>
      <c r="VAS686" s="49"/>
      <c r="VAT686" s="49"/>
      <c r="VAU686" s="49"/>
      <c r="VAV686" s="50"/>
      <c r="VAW686" s="47"/>
      <c r="VAX686" s="47"/>
      <c r="VAY686" s="47"/>
      <c r="VAZ686" s="48"/>
      <c r="VBA686" s="43"/>
      <c r="VBB686" s="44"/>
      <c r="VBC686" s="9"/>
      <c r="VBD686" s="49"/>
      <c r="VBE686" s="49"/>
      <c r="VBF686" s="49"/>
      <c r="VBG686" s="50"/>
      <c r="VBH686" s="47"/>
      <c r="VBI686" s="47"/>
      <c r="VBJ686" s="47"/>
      <c r="VBK686" s="48"/>
      <c r="VBL686" s="43"/>
      <c r="VBM686" s="44"/>
      <c r="VBN686" s="9"/>
      <c r="VBO686" s="49"/>
      <c r="VBP686" s="49"/>
      <c r="VBQ686" s="49"/>
      <c r="VBR686" s="50"/>
      <c r="VBS686" s="47"/>
      <c r="VBT686" s="47"/>
      <c r="VBU686" s="47"/>
      <c r="VBV686" s="48"/>
      <c r="VBW686" s="43"/>
      <c r="VBX686" s="44"/>
      <c r="VBY686" s="9"/>
      <c r="VBZ686" s="49"/>
      <c r="VCA686" s="49"/>
      <c r="VCB686" s="49"/>
      <c r="VCC686" s="50"/>
      <c r="VCD686" s="47"/>
      <c r="VCE686" s="47"/>
      <c r="VCF686" s="47"/>
      <c r="VCG686" s="48"/>
      <c r="VCH686" s="43"/>
      <c r="VCI686" s="44"/>
      <c r="VCJ686" s="9"/>
      <c r="VCK686" s="49"/>
      <c r="VCL686" s="49"/>
      <c r="VCM686" s="49"/>
      <c r="VCN686" s="50"/>
      <c r="VCO686" s="47"/>
      <c r="VCP686" s="47"/>
      <c r="VCQ686" s="47"/>
      <c r="VCR686" s="48"/>
      <c r="VCS686" s="43"/>
      <c r="VCT686" s="44"/>
      <c r="VCU686" s="9"/>
      <c r="VCV686" s="49"/>
      <c r="VCW686" s="49"/>
      <c r="VCX686" s="49"/>
      <c r="VCY686" s="50"/>
      <c r="VCZ686" s="47"/>
      <c r="VDA686" s="47"/>
      <c r="VDB686" s="47"/>
      <c r="VDC686" s="48"/>
      <c r="VDD686" s="43"/>
      <c r="VDE686" s="44"/>
      <c r="VDF686" s="9"/>
      <c r="VDG686" s="49"/>
      <c r="VDH686" s="49"/>
      <c r="VDI686" s="49"/>
      <c r="VDJ686" s="50"/>
      <c r="VDK686" s="47"/>
      <c r="VDL686" s="47"/>
      <c r="VDM686" s="47"/>
      <c r="VDN686" s="48"/>
      <c r="VDO686" s="43"/>
      <c r="VDP686" s="44"/>
      <c r="VDQ686" s="9"/>
      <c r="VDR686" s="49"/>
      <c r="VDS686" s="49"/>
      <c r="VDT686" s="49"/>
      <c r="VDU686" s="50"/>
      <c r="VDV686" s="47"/>
      <c r="VDW686" s="47"/>
      <c r="VDX686" s="47"/>
      <c r="VDY686" s="48"/>
      <c r="VDZ686" s="43"/>
      <c r="VEA686" s="44"/>
      <c r="VEB686" s="9"/>
      <c r="VEC686" s="49"/>
      <c r="VED686" s="49"/>
      <c r="VEE686" s="49"/>
      <c r="VEF686" s="50"/>
      <c r="VEG686" s="47"/>
      <c r="VEH686" s="47"/>
      <c r="VEI686" s="47"/>
      <c r="VEJ686" s="48"/>
      <c r="VEK686" s="43"/>
      <c r="VEL686" s="44"/>
      <c r="VEM686" s="9"/>
      <c r="VEN686" s="49"/>
      <c r="VEO686" s="49"/>
      <c r="VEP686" s="49"/>
      <c r="VEQ686" s="50"/>
      <c r="VER686" s="47"/>
      <c r="VES686" s="47"/>
      <c r="VET686" s="47"/>
      <c r="VEU686" s="48"/>
      <c r="VEV686" s="43"/>
      <c r="VEW686" s="44"/>
      <c r="VEX686" s="9"/>
      <c r="VEY686" s="49"/>
      <c r="VEZ686" s="49"/>
      <c r="VFA686" s="49"/>
      <c r="VFB686" s="50"/>
      <c r="VFC686" s="47"/>
      <c r="VFD686" s="47"/>
      <c r="VFE686" s="47"/>
      <c r="VFF686" s="48"/>
      <c r="VFG686" s="43"/>
      <c r="VFH686" s="44"/>
      <c r="VFI686" s="9"/>
      <c r="VFJ686" s="49"/>
      <c r="VFK686" s="49"/>
      <c r="VFL686" s="49"/>
      <c r="VFM686" s="50"/>
      <c r="VFN686" s="47"/>
      <c r="VFO686" s="47"/>
      <c r="VFP686" s="47"/>
      <c r="VFQ686" s="48"/>
      <c r="VFR686" s="43"/>
      <c r="VFS686" s="44"/>
      <c r="VFT686" s="9"/>
      <c r="VFU686" s="49"/>
      <c r="VFV686" s="49"/>
      <c r="VFW686" s="49"/>
      <c r="VFX686" s="50"/>
      <c r="VFY686" s="47"/>
      <c r="VFZ686" s="47"/>
      <c r="VGA686" s="47"/>
      <c r="VGB686" s="48"/>
      <c r="VGC686" s="43"/>
      <c r="VGD686" s="44"/>
      <c r="VGE686" s="9"/>
      <c r="VGF686" s="49"/>
      <c r="VGG686" s="49"/>
      <c r="VGH686" s="49"/>
      <c r="VGI686" s="50"/>
      <c r="VGJ686" s="47"/>
      <c r="VGK686" s="47"/>
      <c r="VGL686" s="47"/>
      <c r="VGM686" s="48"/>
      <c r="VGN686" s="43"/>
      <c r="VGO686" s="44"/>
      <c r="VGP686" s="9"/>
      <c r="VGQ686" s="49"/>
      <c r="VGR686" s="49"/>
      <c r="VGS686" s="49"/>
      <c r="VGT686" s="50"/>
      <c r="VGU686" s="47"/>
      <c r="VGV686" s="47"/>
      <c r="VGW686" s="47"/>
      <c r="VGX686" s="48"/>
      <c r="VGY686" s="43"/>
      <c r="VGZ686" s="44"/>
      <c r="VHA686" s="9"/>
      <c r="VHB686" s="49"/>
      <c r="VHC686" s="49"/>
      <c r="VHD686" s="49"/>
      <c r="VHE686" s="50"/>
      <c r="VHF686" s="47"/>
      <c r="VHG686" s="47"/>
      <c r="VHH686" s="47"/>
      <c r="VHI686" s="48"/>
      <c r="VHJ686" s="43"/>
      <c r="VHK686" s="44"/>
      <c r="VHL686" s="9"/>
      <c r="VHM686" s="49"/>
      <c r="VHN686" s="49"/>
      <c r="VHO686" s="49"/>
      <c r="VHP686" s="50"/>
      <c r="VHQ686" s="47"/>
      <c r="VHR686" s="47"/>
      <c r="VHS686" s="47"/>
      <c r="VHT686" s="48"/>
      <c r="VHU686" s="43"/>
      <c r="VHV686" s="44"/>
      <c r="VHW686" s="9"/>
      <c r="VHX686" s="49"/>
      <c r="VHY686" s="49"/>
      <c r="VHZ686" s="49"/>
      <c r="VIA686" s="50"/>
      <c r="VIB686" s="47"/>
      <c r="VIC686" s="47"/>
      <c r="VID686" s="47"/>
      <c r="VIE686" s="48"/>
      <c r="VIF686" s="43"/>
      <c r="VIG686" s="44"/>
      <c r="VIH686" s="9"/>
      <c r="VII686" s="49"/>
      <c r="VIJ686" s="49"/>
      <c r="VIK686" s="49"/>
      <c r="VIL686" s="50"/>
      <c r="VIM686" s="47"/>
      <c r="VIN686" s="47"/>
      <c r="VIO686" s="47"/>
      <c r="VIP686" s="48"/>
      <c r="VIQ686" s="43"/>
      <c r="VIR686" s="44"/>
      <c r="VIS686" s="9"/>
      <c r="VIT686" s="49"/>
      <c r="VIU686" s="49"/>
      <c r="VIV686" s="49"/>
      <c r="VIW686" s="50"/>
      <c r="VIX686" s="47"/>
      <c r="VIY686" s="47"/>
      <c r="VIZ686" s="47"/>
      <c r="VJA686" s="48"/>
      <c r="VJB686" s="43"/>
      <c r="VJC686" s="44"/>
      <c r="VJD686" s="9"/>
      <c r="VJE686" s="49"/>
      <c r="VJF686" s="49"/>
      <c r="VJG686" s="49"/>
      <c r="VJH686" s="50"/>
      <c r="VJI686" s="47"/>
      <c r="VJJ686" s="47"/>
      <c r="VJK686" s="47"/>
      <c r="VJL686" s="48"/>
      <c r="VJM686" s="43"/>
      <c r="VJN686" s="44"/>
      <c r="VJO686" s="9"/>
      <c r="VJP686" s="49"/>
      <c r="VJQ686" s="49"/>
      <c r="VJR686" s="49"/>
      <c r="VJS686" s="50"/>
      <c r="VJT686" s="47"/>
      <c r="VJU686" s="47"/>
      <c r="VJV686" s="47"/>
      <c r="VJW686" s="48"/>
      <c r="VJX686" s="43"/>
      <c r="VJY686" s="44"/>
      <c r="VJZ686" s="9"/>
      <c r="VKA686" s="49"/>
      <c r="VKB686" s="49"/>
      <c r="VKC686" s="49"/>
      <c r="VKD686" s="50"/>
      <c r="VKE686" s="47"/>
      <c r="VKF686" s="47"/>
      <c r="VKG686" s="47"/>
      <c r="VKH686" s="48"/>
      <c r="VKI686" s="43"/>
      <c r="VKJ686" s="44"/>
      <c r="VKK686" s="9"/>
      <c r="VKL686" s="49"/>
      <c r="VKM686" s="49"/>
      <c r="VKN686" s="49"/>
      <c r="VKO686" s="50"/>
      <c r="VKP686" s="47"/>
      <c r="VKQ686" s="47"/>
      <c r="VKR686" s="47"/>
      <c r="VKS686" s="48"/>
      <c r="VKT686" s="43"/>
      <c r="VKU686" s="44"/>
      <c r="VKV686" s="9"/>
      <c r="VKW686" s="49"/>
      <c r="VKX686" s="49"/>
      <c r="VKY686" s="49"/>
      <c r="VKZ686" s="50"/>
      <c r="VLA686" s="47"/>
      <c r="VLB686" s="47"/>
      <c r="VLC686" s="47"/>
      <c r="VLD686" s="48"/>
      <c r="VLE686" s="43"/>
      <c r="VLF686" s="44"/>
      <c r="VLG686" s="9"/>
      <c r="VLH686" s="49"/>
      <c r="VLI686" s="49"/>
      <c r="VLJ686" s="49"/>
      <c r="VLK686" s="50"/>
      <c r="VLL686" s="47"/>
      <c r="VLM686" s="47"/>
      <c r="VLN686" s="47"/>
      <c r="VLO686" s="48"/>
      <c r="VLP686" s="43"/>
      <c r="VLQ686" s="44"/>
      <c r="VLR686" s="9"/>
      <c r="VLS686" s="49"/>
      <c r="VLT686" s="49"/>
      <c r="VLU686" s="49"/>
      <c r="VLV686" s="50"/>
      <c r="VLW686" s="47"/>
      <c r="VLX686" s="47"/>
      <c r="VLY686" s="47"/>
      <c r="VLZ686" s="48"/>
      <c r="VMA686" s="43"/>
      <c r="VMB686" s="44"/>
      <c r="VMC686" s="9"/>
      <c r="VMD686" s="49"/>
      <c r="VME686" s="49"/>
      <c r="VMF686" s="49"/>
      <c r="VMG686" s="50"/>
      <c r="VMH686" s="47"/>
      <c r="VMI686" s="47"/>
      <c r="VMJ686" s="47"/>
      <c r="VMK686" s="48"/>
      <c r="VML686" s="43"/>
      <c r="VMM686" s="44"/>
      <c r="VMN686" s="9"/>
      <c r="VMO686" s="49"/>
      <c r="VMP686" s="49"/>
      <c r="VMQ686" s="49"/>
      <c r="VMR686" s="50"/>
      <c r="VMS686" s="47"/>
      <c r="VMT686" s="47"/>
      <c r="VMU686" s="47"/>
      <c r="VMV686" s="48"/>
      <c r="VMW686" s="43"/>
      <c r="VMX686" s="44"/>
      <c r="VMY686" s="9"/>
      <c r="VMZ686" s="49"/>
      <c r="VNA686" s="49"/>
      <c r="VNB686" s="49"/>
      <c r="VNC686" s="50"/>
      <c r="VND686" s="47"/>
      <c r="VNE686" s="47"/>
      <c r="VNF686" s="47"/>
      <c r="VNG686" s="48"/>
      <c r="VNH686" s="43"/>
      <c r="VNI686" s="44"/>
      <c r="VNJ686" s="9"/>
      <c r="VNK686" s="49"/>
      <c r="VNL686" s="49"/>
      <c r="VNM686" s="49"/>
      <c r="VNN686" s="50"/>
      <c r="VNO686" s="47"/>
      <c r="VNP686" s="47"/>
      <c r="VNQ686" s="47"/>
      <c r="VNR686" s="48"/>
      <c r="VNS686" s="43"/>
      <c r="VNT686" s="44"/>
      <c r="VNU686" s="9"/>
      <c r="VNV686" s="49"/>
      <c r="VNW686" s="49"/>
      <c r="VNX686" s="49"/>
      <c r="VNY686" s="50"/>
      <c r="VNZ686" s="47"/>
      <c r="VOA686" s="47"/>
      <c r="VOB686" s="47"/>
      <c r="VOC686" s="48"/>
      <c r="VOD686" s="43"/>
      <c r="VOE686" s="44"/>
      <c r="VOF686" s="9"/>
      <c r="VOG686" s="49"/>
      <c r="VOH686" s="49"/>
      <c r="VOI686" s="49"/>
      <c r="VOJ686" s="50"/>
      <c r="VOK686" s="47"/>
      <c r="VOL686" s="47"/>
      <c r="VOM686" s="47"/>
      <c r="VON686" s="48"/>
      <c r="VOO686" s="43"/>
      <c r="VOP686" s="44"/>
      <c r="VOQ686" s="9"/>
      <c r="VOR686" s="49"/>
      <c r="VOS686" s="49"/>
      <c r="VOT686" s="49"/>
      <c r="VOU686" s="50"/>
      <c r="VOV686" s="47"/>
      <c r="VOW686" s="47"/>
      <c r="VOX686" s="47"/>
      <c r="VOY686" s="48"/>
      <c r="VOZ686" s="43"/>
      <c r="VPA686" s="44"/>
      <c r="VPB686" s="9"/>
      <c r="VPC686" s="49"/>
      <c r="VPD686" s="49"/>
      <c r="VPE686" s="49"/>
      <c r="VPF686" s="50"/>
      <c r="VPG686" s="47"/>
      <c r="VPH686" s="47"/>
      <c r="VPI686" s="47"/>
      <c r="VPJ686" s="48"/>
      <c r="VPK686" s="43"/>
      <c r="VPL686" s="44"/>
      <c r="VPM686" s="9"/>
      <c r="VPN686" s="49"/>
      <c r="VPO686" s="49"/>
      <c r="VPP686" s="49"/>
      <c r="VPQ686" s="50"/>
      <c r="VPR686" s="47"/>
      <c r="VPS686" s="47"/>
      <c r="VPT686" s="47"/>
      <c r="VPU686" s="48"/>
      <c r="VPV686" s="43"/>
      <c r="VPW686" s="44"/>
      <c r="VPX686" s="9"/>
      <c r="VPY686" s="49"/>
      <c r="VPZ686" s="49"/>
      <c r="VQA686" s="49"/>
      <c r="VQB686" s="50"/>
      <c r="VQC686" s="47"/>
      <c r="VQD686" s="47"/>
      <c r="VQE686" s="47"/>
      <c r="VQF686" s="48"/>
      <c r="VQG686" s="43"/>
      <c r="VQH686" s="44"/>
      <c r="VQI686" s="9"/>
      <c r="VQJ686" s="49"/>
      <c r="VQK686" s="49"/>
      <c r="VQL686" s="49"/>
      <c r="VQM686" s="50"/>
      <c r="VQN686" s="47"/>
      <c r="VQO686" s="47"/>
      <c r="VQP686" s="47"/>
      <c r="VQQ686" s="48"/>
      <c r="VQR686" s="43"/>
      <c r="VQS686" s="44"/>
      <c r="VQT686" s="9"/>
      <c r="VQU686" s="49"/>
      <c r="VQV686" s="49"/>
      <c r="VQW686" s="49"/>
      <c r="VQX686" s="50"/>
      <c r="VQY686" s="47"/>
      <c r="VQZ686" s="47"/>
      <c r="VRA686" s="47"/>
      <c r="VRB686" s="48"/>
      <c r="VRC686" s="43"/>
      <c r="VRD686" s="44"/>
      <c r="VRE686" s="9"/>
      <c r="VRF686" s="49"/>
      <c r="VRG686" s="49"/>
      <c r="VRH686" s="49"/>
      <c r="VRI686" s="50"/>
      <c r="VRJ686" s="47"/>
      <c r="VRK686" s="47"/>
      <c r="VRL686" s="47"/>
      <c r="VRM686" s="48"/>
      <c r="VRN686" s="43"/>
      <c r="VRO686" s="44"/>
      <c r="VRP686" s="9"/>
      <c r="VRQ686" s="49"/>
      <c r="VRR686" s="49"/>
      <c r="VRS686" s="49"/>
      <c r="VRT686" s="50"/>
      <c r="VRU686" s="47"/>
      <c r="VRV686" s="47"/>
      <c r="VRW686" s="47"/>
      <c r="VRX686" s="48"/>
      <c r="VRY686" s="43"/>
      <c r="VRZ686" s="44"/>
      <c r="VSA686" s="9"/>
      <c r="VSB686" s="49"/>
      <c r="VSC686" s="49"/>
      <c r="VSD686" s="49"/>
      <c r="VSE686" s="50"/>
      <c r="VSF686" s="47"/>
      <c r="VSG686" s="47"/>
      <c r="VSH686" s="47"/>
      <c r="VSI686" s="48"/>
      <c r="VSJ686" s="43"/>
      <c r="VSK686" s="44"/>
      <c r="VSL686" s="9"/>
      <c r="VSM686" s="49"/>
      <c r="VSN686" s="49"/>
      <c r="VSO686" s="49"/>
      <c r="VSP686" s="50"/>
      <c r="VSQ686" s="47"/>
      <c r="VSR686" s="47"/>
      <c r="VSS686" s="47"/>
      <c r="VST686" s="48"/>
      <c r="VSU686" s="43"/>
      <c r="VSV686" s="44"/>
      <c r="VSW686" s="9"/>
      <c r="VSX686" s="49"/>
      <c r="VSY686" s="49"/>
      <c r="VSZ686" s="49"/>
      <c r="VTA686" s="50"/>
      <c r="VTB686" s="47"/>
      <c r="VTC686" s="47"/>
      <c r="VTD686" s="47"/>
      <c r="VTE686" s="48"/>
      <c r="VTF686" s="43"/>
      <c r="VTG686" s="44"/>
      <c r="VTH686" s="9"/>
      <c r="VTI686" s="49"/>
      <c r="VTJ686" s="49"/>
      <c r="VTK686" s="49"/>
      <c r="VTL686" s="50"/>
      <c r="VTM686" s="47"/>
      <c r="VTN686" s="47"/>
      <c r="VTO686" s="47"/>
      <c r="VTP686" s="48"/>
      <c r="VTQ686" s="43"/>
      <c r="VTR686" s="44"/>
      <c r="VTS686" s="9"/>
      <c r="VTT686" s="49"/>
      <c r="VTU686" s="49"/>
      <c r="VTV686" s="49"/>
      <c r="VTW686" s="50"/>
      <c r="VTX686" s="47"/>
      <c r="VTY686" s="47"/>
      <c r="VTZ686" s="47"/>
      <c r="VUA686" s="48"/>
      <c r="VUB686" s="43"/>
      <c r="VUC686" s="44"/>
      <c r="VUD686" s="9"/>
      <c r="VUE686" s="49"/>
      <c r="VUF686" s="49"/>
      <c r="VUG686" s="49"/>
      <c r="VUH686" s="50"/>
      <c r="VUI686" s="47"/>
      <c r="VUJ686" s="47"/>
      <c r="VUK686" s="47"/>
      <c r="VUL686" s="48"/>
      <c r="VUM686" s="43"/>
      <c r="VUN686" s="44"/>
      <c r="VUO686" s="9"/>
      <c r="VUP686" s="49"/>
      <c r="VUQ686" s="49"/>
      <c r="VUR686" s="49"/>
      <c r="VUS686" s="50"/>
      <c r="VUT686" s="47"/>
      <c r="VUU686" s="47"/>
      <c r="VUV686" s="47"/>
      <c r="VUW686" s="48"/>
      <c r="VUX686" s="43"/>
      <c r="VUY686" s="44"/>
      <c r="VUZ686" s="9"/>
      <c r="VVA686" s="49"/>
      <c r="VVB686" s="49"/>
      <c r="VVC686" s="49"/>
      <c r="VVD686" s="50"/>
      <c r="VVE686" s="47"/>
      <c r="VVF686" s="47"/>
      <c r="VVG686" s="47"/>
      <c r="VVH686" s="48"/>
      <c r="VVI686" s="43"/>
      <c r="VVJ686" s="44"/>
      <c r="VVK686" s="9"/>
      <c r="VVL686" s="49"/>
      <c r="VVM686" s="49"/>
      <c r="VVN686" s="49"/>
      <c r="VVO686" s="50"/>
      <c r="VVP686" s="47"/>
      <c r="VVQ686" s="47"/>
      <c r="VVR686" s="47"/>
      <c r="VVS686" s="48"/>
      <c r="VVT686" s="43"/>
      <c r="VVU686" s="44"/>
      <c r="VVV686" s="9"/>
      <c r="VVW686" s="49"/>
      <c r="VVX686" s="49"/>
      <c r="VVY686" s="49"/>
      <c r="VVZ686" s="50"/>
      <c r="VWA686" s="47"/>
      <c r="VWB686" s="47"/>
      <c r="VWC686" s="47"/>
      <c r="VWD686" s="48"/>
      <c r="VWE686" s="43"/>
      <c r="VWF686" s="44"/>
      <c r="VWG686" s="9"/>
      <c r="VWH686" s="49"/>
      <c r="VWI686" s="49"/>
      <c r="VWJ686" s="49"/>
      <c r="VWK686" s="50"/>
      <c r="VWL686" s="47"/>
      <c r="VWM686" s="47"/>
      <c r="VWN686" s="47"/>
      <c r="VWO686" s="48"/>
      <c r="VWP686" s="43"/>
      <c r="VWQ686" s="44"/>
      <c r="VWR686" s="9"/>
      <c r="VWS686" s="49"/>
      <c r="VWT686" s="49"/>
      <c r="VWU686" s="49"/>
      <c r="VWV686" s="50"/>
      <c r="VWW686" s="47"/>
      <c r="VWX686" s="47"/>
      <c r="VWY686" s="47"/>
      <c r="VWZ686" s="48"/>
      <c r="VXA686" s="43"/>
      <c r="VXB686" s="44"/>
      <c r="VXC686" s="9"/>
      <c r="VXD686" s="49"/>
      <c r="VXE686" s="49"/>
      <c r="VXF686" s="49"/>
      <c r="VXG686" s="50"/>
      <c r="VXH686" s="47"/>
      <c r="VXI686" s="47"/>
      <c r="VXJ686" s="47"/>
      <c r="VXK686" s="48"/>
      <c r="VXL686" s="43"/>
      <c r="VXM686" s="44"/>
      <c r="VXN686" s="9"/>
      <c r="VXO686" s="49"/>
      <c r="VXP686" s="49"/>
      <c r="VXQ686" s="49"/>
      <c r="VXR686" s="50"/>
      <c r="VXS686" s="47"/>
      <c r="VXT686" s="47"/>
      <c r="VXU686" s="47"/>
      <c r="VXV686" s="48"/>
      <c r="VXW686" s="43"/>
      <c r="VXX686" s="44"/>
      <c r="VXY686" s="9"/>
      <c r="VXZ686" s="49"/>
      <c r="VYA686" s="49"/>
      <c r="VYB686" s="49"/>
      <c r="VYC686" s="50"/>
      <c r="VYD686" s="47"/>
      <c r="VYE686" s="47"/>
      <c r="VYF686" s="47"/>
      <c r="VYG686" s="48"/>
      <c r="VYH686" s="43"/>
      <c r="VYI686" s="44"/>
      <c r="VYJ686" s="9"/>
      <c r="VYK686" s="49"/>
      <c r="VYL686" s="49"/>
      <c r="VYM686" s="49"/>
      <c r="VYN686" s="50"/>
      <c r="VYO686" s="47"/>
      <c r="VYP686" s="47"/>
      <c r="VYQ686" s="47"/>
      <c r="VYR686" s="48"/>
      <c r="VYS686" s="43"/>
      <c r="VYT686" s="44"/>
      <c r="VYU686" s="9"/>
      <c r="VYV686" s="49"/>
      <c r="VYW686" s="49"/>
      <c r="VYX686" s="49"/>
      <c r="VYY686" s="50"/>
      <c r="VYZ686" s="47"/>
      <c r="VZA686" s="47"/>
      <c r="VZB686" s="47"/>
      <c r="VZC686" s="48"/>
      <c r="VZD686" s="43"/>
      <c r="VZE686" s="44"/>
      <c r="VZF686" s="9"/>
      <c r="VZG686" s="49"/>
      <c r="VZH686" s="49"/>
      <c r="VZI686" s="49"/>
      <c r="VZJ686" s="50"/>
      <c r="VZK686" s="47"/>
      <c r="VZL686" s="47"/>
      <c r="VZM686" s="47"/>
      <c r="VZN686" s="48"/>
      <c r="VZO686" s="43"/>
      <c r="VZP686" s="44"/>
      <c r="VZQ686" s="9"/>
      <c r="VZR686" s="49"/>
      <c r="VZS686" s="49"/>
      <c r="VZT686" s="49"/>
      <c r="VZU686" s="50"/>
      <c r="VZV686" s="47"/>
      <c r="VZW686" s="47"/>
      <c r="VZX686" s="47"/>
      <c r="VZY686" s="48"/>
      <c r="VZZ686" s="43"/>
      <c r="WAA686" s="44"/>
      <c r="WAB686" s="9"/>
      <c r="WAC686" s="49"/>
      <c r="WAD686" s="49"/>
      <c r="WAE686" s="49"/>
      <c r="WAF686" s="50"/>
      <c r="WAG686" s="47"/>
      <c r="WAH686" s="47"/>
      <c r="WAI686" s="47"/>
      <c r="WAJ686" s="48"/>
      <c r="WAK686" s="43"/>
      <c r="WAL686" s="44"/>
      <c r="WAM686" s="9"/>
      <c r="WAN686" s="49"/>
      <c r="WAO686" s="49"/>
      <c r="WAP686" s="49"/>
      <c r="WAQ686" s="50"/>
      <c r="WAR686" s="47"/>
      <c r="WAS686" s="47"/>
      <c r="WAT686" s="47"/>
      <c r="WAU686" s="48"/>
      <c r="WAV686" s="43"/>
      <c r="WAW686" s="44"/>
      <c r="WAX686" s="9"/>
      <c r="WAY686" s="49"/>
      <c r="WAZ686" s="49"/>
      <c r="WBA686" s="49"/>
      <c r="WBB686" s="50"/>
      <c r="WBC686" s="47"/>
      <c r="WBD686" s="47"/>
      <c r="WBE686" s="47"/>
      <c r="WBF686" s="48"/>
      <c r="WBG686" s="43"/>
      <c r="WBH686" s="44"/>
      <c r="WBI686" s="9"/>
      <c r="WBJ686" s="49"/>
      <c r="WBK686" s="49"/>
      <c r="WBL686" s="49"/>
      <c r="WBM686" s="50"/>
      <c r="WBN686" s="47"/>
      <c r="WBO686" s="47"/>
      <c r="WBP686" s="47"/>
      <c r="WBQ686" s="48"/>
      <c r="WBR686" s="43"/>
      <c r="WBS686" s="44"/>
      <c r="WBT686" s="9"/>
      <c r="WBU686" s="49"/>
      <c r="WBV686" s="49"/>
      <c r="WBW686" s="49"/>
      <c r="WBX686" s="50"/>
      <c r="WBY686" s="47"/>
      <c r="WBZ686" s="47"/>
      <c r="WCA686" s="47"/>
      <c r="WCB686" s="48"/>
      <c r="WCC686" s="43"/>
      <c r="WCD686" s="44"/>
      <c r="WCE686" s="9"/>
      <c r="WCF686" s="49"/>
      <c r="WCG686" s="49"/>
      <c r="WCH686" s="49"/>
      <c r="WCI686" s="50"/>
      <c r="WCJ686" s="47"/>
      <c r="WCK686" s="47"/>
      <c r="WCL686" s="47"/>
      <c r="WCM686" s="48"/>
      <c r="WCN686" s="43"/>
      <c r="WCO686" s="44"/>
      <c r="WCP686" s="9"/>
      <c r="WCQ686" s="49"/>
      <c r="WCR686" s="49"/>
      <c r="WCS686" s="49"/>
      <c r="WCT686" s="50"/>
      <c r="WCU686" s="47"/>
      <c r="WCV686" s="47"/>
      <c r="WCW686" s="47"/>
      <c r="WCX686" s="48"/>
      <c r="WCY686" s="43"/>
      <c r="WCZ686" s="44"/>
      <c r="WDA686" s="9"/>
      <c r="WDB686" s="49"/>
      <c r="WDC686" s="49"/>
      <c r="WDD686" s="49"/>
      <c r="WDE686" s="50"/>
      <c r="WDF686" s="47"/>
      <c r="WDG686" s="47"/>
      <c r="WDH686" s="47"/>
      <c r="WDI686" s="48"/>
      <c r="WDJ686" s="43"/>
      <c r="WDK686" s="44"/>
      <c r="WDL686" s="9"/>
      <c r="WDM686" s="49"/>
      <c r="WDN686" s="49"/>
      <c r="WDO686" s="49"/>
      <c r="WDP686" s="50"/>
      <c r="WDQ686" s="47"/>
      <c r="WDR686" s="47"/>
      <c r="WDS686" s="47"/>
      <c r="WDT686" s="48"/>
      <c r="WDU686" s="43"/>
      <c r="WDV686" s="44"/>
      <c r="WDW686" s="9"/>
      <c r="WDX686" s="49"/>
      <c r="WDY686" s="49"/>
      <c r="WDZ686" s="49"/>
      <c r="WEA686" s="50"/>
      <c r="WEB686" s="47"/>
      <c r="WEC686" s="47"/>
      <c r="WED686" s="47"/>
      <c r="WEE686" s="48"/>
      <c r="WEF686" s="43"/>
      <c r="WEG686" s="44"/>
      <c r="WEH686" s="9"/>
      <c r="WEI686" s="49"/>
      <c r="WEJ686" s="49"/>
      <c r="WEK686" s="49"/>
      <c r="WEL686" s="50"/>
      <c r="WEM686" s="47"/>
      <c r="WEN686" s="47"/>
      <c r="WEO686" s="47"/>
      <c r="WEP686" s="48"/>
      <c r="WEQ686" s="43"/>
      <c r="WER686" s="44"/>
      <c r="WES686" s="9"/>
      <c r="WET686" s="49"/>
      <c r="WEU686" s="49"/>
      <c r="WEV686" s="49"/>
      <c r="WEW686" s="50"/>
      <c r="WEX686" s="47"/>
      <c r="WEY686" s="47"/>
      <c r="WEZ686" s="47"/>
      <c r="WFA686" s="48"/>
      <c r="WFB686" s="43"/>
      <c r="WFC686" s="44"/>
      <c r="WFD686" s="9"/>
      <c r="WFE686" s="49"/>
      <c r="WFF686" s="49"/>
      <c r="WFG686" s="49"/>
      <c r="WFH686" s="50"/>
      <c r="WFI686" s="47"/>
      <c r="WFJ686" s="47"/>
      <c r="WFK686" s="47"/>
      <c r="WFL686" s="48"/>
      <c r="WFM686" s="43"/>
      <c r="WFN686" s="44"/>
      <c r="WFO686" s="9"/>
      <c r="WFP686" s="49"/>
      <c r="WFQ686" s="49"/>
      <c r="WFR686" s="49"/>
      <c r="WFS686" s="50"/>
      <c r="WFT686" s="47"/>
      <c r="WFU686" s="47"/>
      <c r="WFV686" s="47"/>
      <c r="WFW686" s="48"/>
      <c r="WFX686" s="43"/>
      <c r="WFY686" s="44"/>
      <c r="WFZ686" s="9"/>
      <c r="WGA686" s="49"/>
      <c r="WGB686" s="49"/>
      <c r="WGC686" s="49"/>
      <c r="WGD686" s="50"/>
      <c r="WGE686" s="47"/>
      <c r="WGF686" s="47"/>
      <c r="WGG686" s="47"/>
      <c r="WGH686" s="48"/>
      <c r="WGI686" s="43"/>
      <c r="WGJ686" s="44"/>
      <c r="WGK686" s="9"/>
      <c r="WGL686" s="49"/>
      <c r="WGM686" s="49"/>
      <c r="WGN686" s="49"/>
      <c r="WGO686" s="50"/>
      <c r="WGP686" s="47"/>
      <c r="WGQ686" s="47"/>
      <c r="WGR686" s="47"/>
      <c r="WGS686" s="48"/>
      <c r="WGT686" s="43"/>
      <c r="WGU686" s="44"/>
      <c r="WGV686" s="9"/>
      <c r="WGW686" s="49"/>
      <c r="WGX686" s="49"/>
      <c r="WGY686" s="49"/>
      <c r="WGZ686" s="50"/>
      <c r="WHA686" s="47"/>
      <c r="WHB686" s="47"/>
      <c r="WHC686" s="47"/>
      <c r="WHD686" s="48"/>
      <c r="WHE686" s="43"/>
      <c r="WHF686" s="44"/>
      <c r="WHG686" s="9"/>
      <c r="WHH686" s="49"/>
      <c r="WHI686" s="49"/>
      <c r="WHJ686" s="49"/>
      <c r="WHK686" s="50"/>
      <c r="WHL686" s="47"/>
      <c r="WHM686" s="47"/>
      <c r="WHN686" s="47"/>
      <c r="WHO686" s="48"/>
      <c r="WHP686" s="43"/>
      <c r="WHQ686" s="44"/>
      <c r="WHR686" s="9"/>
      <c r="WHS686" s="49"/>
      <c r="WHT686" s="49"/>
      <c r="WHU686" s="49"/>
      <c r="WHV686" s="50"/>
      <c r="WHW686" s="47"/>
      <c r="WHX686" s="47"/>
      <c r="WHY686" s="47"/>
      <c r="WHZ686" s="48"/>
      <c r="WIA686" s="43"/>
      <c r="WIB686" s="44"/>
      <c r="WIC686" s="9"/>
      <c r="WID686" s="49"/>
      <c r="WIE686" s="49"/>
      <c r="WIF686" s="49"/>
      <c r="WIG686" s="50"/>
      <c r="WIH686" s="47"/>
      <c r="WII686" s="47"/>
      <c r="WIJ686" s="47"/>
      <c r="WIK686" s="48"/>
      <c r="WIL686" s="43"/>
      <c r="WIM686" s="44"/>
      <c r="WIN686" s="9"/>
      <c r="WIO686" s="49"/>
      <c r="WIP686" s="49"/>
      <c r="WIQ686" s="49"/>
      <c r="WIR686" s="50"/>
      <c r="WIS686" s="47"/>
      <c r="WIT686" s="47"/>
      <c r="WIU686" s="47"/>
      <c r="WIV686" s="48"/>
      <c r="WIW686" s="43"/>
      <c r="WIX686" s="44"/>
      <c r="WIY686" s="9"/>
      <c r="WIZ686" s="49"/>
      <c r="WJA686" s="49"/>
      <c r="WJB686" s="49"/>
      <c r="WJC686" s="50"/>
      <c r="WJD686" s="47"/>
      <c r="WJE686" s="47"/>
      <c r="WJF686" s="47"/>
      <c r="WJG686" s="48"/>
      <c r="WJH686" s="43"/>
      <c r="WJI686" s="44"/>
      <c r="WJJ686" s="9"/>
      <c r="WJK686" s="49"/>
      <c r="WJL686" s="49"/>
      <c r="WJM686" s="49"/>
      <c r="WJN686" s="50"/>
      <c r="WJO686" s="47"/>
      <c r="WJP686" s="47"/>
      <c r="WJQ686" s="47"/>
      <c r="WJR686" s="48"/>
      <c r="WJS686" s="43"/>
      <c r="WJT686" s="44"/>
      <c r="WJU686" s="9"/>
      <c r="WJV686" s="49"/>
      <c r="WJW686" s="49"/>
      <c r="WJX686" s="49"/>
      <c r="WJY686" s="50"/>
      <c r="WJZ686" s="47"/>
      <c r="WKA686" s="47"/>
      <c r="WKB686" s="47"/>
      <c r="WKC686" s="48"/>
      <c r="WKD686" s="43"/>
      <c r="WKE686" s="44"/>
      <c r="WKF686" s="9"/>
      <c r="WKG686" s="49"/>
      <c r="WKH686" s="49"/>
      <c r="WKI686" s="49"/>
      <c r="WKJ686" s="50"/>
      <c r="WKK686" s="47"/>
      <c r="WKL686" s="47"/>
      <c r="WKM686" s="47"/>
      <c r="WKN686" s="48"/>
      <c r="WKO686" s="43"/>
      <c r="WKP686" s="44"/>
      <c r="WKQ686" s="9"/>
      <c r="WKR686" s="49"/>
      <c r="WKS686" s="49"/>
      <c r="WKT686" s="49"/>
      <c r="WKU686" s="50"/>
      <c r="WKV686" s="47"/>
      <c r="WKW686" s="47"/>
      <c r="WKX686" s="47"/>
      <c r="WKY686" s="48"/>
      <c r="WKZ686" s="43"/>
      <c r="WLA686" s="44"/>
      <c r="WLB686" s="9"/>
      <c r="WLC686" s="49"/>
      <c r="WLD686" s="49"/>
      <c r="WLE686" s="49"/>
      <c r="WLF686" s="50"/>
      <c r="WLG686" s="47"/>
      <c r="WLH686" s="47"/>
      <c r="WLI686" s="47"/>
      <c r="WLJ686" s="48"/>
      <c r="WLK686" s="43"/>
      <c r="WLL686" s="44"/>
      <c r="WLM686" s="9"/>
      <c r="WLN686" s="49"/>
      <c r="WLO686" s="49"/>
      <c r="WLP686" s="49"/>
      <c r="WLQ686" s="50"/>
      <c r="WLR686" s="47"/>
      <c r="WLS686" s="47"/>
      <c r="WLT686" s="47"/>
      <c r="WLU686" s="48"/>
      <c r="WLV686" s="43"/>
      <c r="WLW686" s="44"/>
      <c r="WLX686" s="9"/>
      <c r="WLY686" s="49"/>
      <c r="WLZ686" s="49"/>
      <c r="WMA686" s="49"/>
      <c r="WMB686" s="50"/>
      <c r="WMC686" s="47"/>
      <c r="WMD686" s="47"/>
      <c r="WME686" s="47"/>
      <c r="WMF686" s="48"/>
      <c r="WMG686" s="43"/>
      <c r="WMH686" s="44"/>
      <c r="WMI686" s="9"/>
      <c r="WMJ686" s="49"/>
      <c r="WMK686" s="49"/>
      <c r="WML686" s="49"/>
      <c r="WMM686" s="50"/>
      <c r="WMN686" s="47"/>
      <c r="WMO686" s="47"/>
      <c r="WMP686" s="47"/>
      <c r="WMQ686" s="48"/>
      <c r="WMR686" s="43"/>
      <c r="WMS686" s="44"/>
      <c r="WMT686" s="9"/>
      <c r="WMU686" s="49"/>
      <c r="WMV686" s="49"/>
      <c r="WMW686" s="49"/>
      <c r="WMX686" s="50"/>
      <c r="WMY686" s="47"/>
      <c r="WMZ686" s="47"/>
      <c r="WNA686" s="47"/>
      <c r="WNB686" s="48"/>
      <c r="WNC686" s="43"/>
      <c r="WND686" s="44"/>
      <c r="WNE686" s="9"/>
      <c r="WNF686" s="49"/>
      <c r="WNG686" s="49"/>
      <c r="WNH686" s="49"/>
      <c r="WNI686" s="50"/>
      <c r="WNJ686" s="47"/>
      <c r="WNK686" s="47"/>
      <c r="WNL686" s="47"/>
      <c r="WNM686" s="48"/>
      <c r="WNN686" s="43"/>
      <c r="WNO686" s="44"/>
      <c r="WNP686" s="9"/>
      <c r="WNQ686" s="49"/>
      <c r="WNR686" s="49"/>
      <c r="WNS686" s="49"/>
      <c r="WNT686" s="50"/>
      <c r="WNU686" s="47"/>
      <c r="WNV686" s="47"/>
      <c r="WNW686" s="47"/>
      <c r="WNX686" s="48"/>
      <c r="WNY686" s="43"/>
      <c r="WNZ686" s="44"/>
      <c r="WOA686" s="9"/>
      <c r="WOB686" s="49"/>
      <c r="WOC686" s="49"/>
      <c r="WOD686" s="49"/>
      <c r="WOE686" s="50"/>
      <c r="WOF686" s="47"/>
      <c r="WOG686" s="47"/>
      <c r="WOH686" s="47"/>
      <c r="WOI686" s="48"/>
      <c r="WOJ686" s="43"/>
      <c r="WOK686" s="44"/>
      <c r="WOL686" s="9"/>
      <c r="WOM686" s="49"/>
      <c r="WON686" s="49"/>
      <c r="WOO686" s="49"/>
      <c r="WOP686" s="50"/>
      <c r="WOQ686" s="47"/>
      <c r="WOR686" s="47"/>
      <c r="WOS686" s="47"/>
      <c r="WOT686" s="48"/>
      <c r="WOU686" s="43"/>
      <c r="WOV686" s="44"/>
      <c r="WOW686" s="9"/>
      <c r="WOX686" s="49"/>
      <c r="WOY686" s="49"/>
      <c r="WOZ686" s="49"/>
      <c r="WPA686" s="50"/>
      <c r="WPB686" s="47"/>
      <c r="WPC686" s="47"/>
      <c r="WPD686" s="47"/>
      <c r="WPE686" s="48"/>
      <c r="WPF686" s="43"/>
      <c r="WPG686" s="44"/>
      <c r="WPH686" s="9"/>
      <c r="WPI686" s="49"/>
      <c r="WPJ686" s="49"/>
      <c r="WPK686" s="49"/>
      <c r="WPL686" s="50"/>
      <c r="WPM686" s="47"/>
      <c r="WPN686" s="47"/>
      <c r="WPO686" s="47"/>
      <c r="WPP686" s="48"/>
      <c r="WPQ686" s="43"/>
      <c r="WPR686" s="44"/>
      <c r="WPS686" s="9"/>
      <c r="WPT686" s="49"/>
      <c r="WPU686" s="49"/>
      <c r="WPV686" s="49"/>
      <c r="WPW686" s="50"/>
      <c r="WPX686" s="47"/>
      <c r="WPY686" s="47"/>
      <c r="WPZ686" s="47"/>
      <c r="WQA686" s="48"/>
      <c r="WQB686" s="43"/>
      <c r="WQC686" s="44"/>
      <c r="WQD686" s="9"/>
      <c r="WQE686" s="49"/>
      <c r="WQF686" s="49"/>
      <c r="WQG686" s="49"/>
      <c r="WQH686" s="50"/>
      <c r="WQI686" s="47"/>
      <c r="WQJ686" s="47"/>
      <c r="WQK686" s="47"/>
      <c r="WQL686" s="48"/>
      <c r="WQM686" s="43"/>
      <c r="WQN686" s="44"/>
      <c r="WQO686" s="9"/>
      <c r="WQP686" s="49"/>
      <c r="WQQ686" s="49"/>
      <c r="WQR686" s="49"/>
      <c r="WQS686" s="50"/>
      <c r="WQT686" s="47"/>
      <c r="WQU686" s="47"/>
      <c r="WQV686" s="47"/>
      <c r="WQW686" s="48"/>
      <c r="WQX686" s="43"/>
      <c r="WQY686" s="44"/>
      <c r="WQZ686" s="9"/>
      <c r="WRA686" s="49"/>
      <c r="WRB686" s="49"/>
      <c r="WRC686" s="49"/>
      <c r="WRD686" s="50"/>
      <c r="WRE686" s="47"/>
      <c r="WRF686" s="47"/>
      <c r="WRG686" s="47"/>
      <c r="WRH686" s="48"/>
      <c r="WRI686" s="43"/>
      <c r="WRJ686" s="44"/>
      <c r="WRK686" s="9"/>
      <c r="WRL686" s="49"/>
      <c r="WRM686" s="49"/>
      <c r="WRN686" s="49"/>
      <c r="WRO686" s="50"/>
      <c r="WRP686" s="47"/>
      <c r="WRQ686" s="47"/>
      <c r="WRR686" s="47"/>
      <c r="WRS686" s="48"/>
      <c r="WRT686" s="43"/>
      <c r="WRU686" s="44"/>
      <c r="WRV686" s="9"/>
      <c r="WRW686" s="49"/>
      <c r="WRX686" s="49"/>
      <c r="WRY686" s="49"/>
      <c r="WRZ686" s="50"/>
      <c r="WSA686" s="47"/>
      <c r="WSB686" s="47"/>
      <c r="WSC686" s="47"/>
      <c r="WSD686" s="48"/>
      <c r="WSE686" s="43"/>
      <c r="WSF686" s="44"/>
      <c r="WSG686" s="9"/>
      <c r="WSH686" s="49"/>
      <c r="WSI686" s="49"/>
      <c r="WSJ686" s="49"/>
      <c r="WSK686" s="50"/>
      <c r="WSL686" s="47"/>
      <c r="WSM686" s="47"/>
      <c r="WSN686" s="47"/>
      <c r="WSO686" s="48"/>
      <c r="WSP686" s="43"/>
      <c r="WSQ686" s="44"/>
      <c r="WSR686" s="9"/>
      <c r="WSS686" s="49"/>
      <c r="WST686" s="49"/>
      <c r="WSU686" s="49"/>
      <c r="WSV686" s="50"/>
      <c r="WSW686" s="47"/>
      <c r="WSX686" s="47"/>
      <c r="WSY686" s="47"/>
      <c r="WSZ686" s="48"/>
      <c r="WTA686" s="43"/>
      <c r="WTB686" s="44"/>
      <c r="WTC686" s="9"/>
      <c r="WTD686" s="49"/>
      <c r="WTE686" s="49"/>
      <c r="WTF686" s="49"/>
      <c r="WTG686" s="50"/>
      <c r="WTH686" s="47"/>
      <c r="WTI686" s="47"/>
      <c r="WTJ686" s="47"/>
      <c r="WTK686" s="48"/>
      <c r="WTL686" s="43"/>
      <c r="WTM686" s="44"/>
      <c r="WTN686" s="9"/>
      <c r="WTO686" s="49"/>
      <c r="WTP686" s="49"/>
      <c r="WTQ686" s="49"/>
      <c r="WTR686" s="50"/>
      <c r="WTS686" s="47"/>
      <c r="WTT686" s="47"/>
      <c r="WTU686" s="47"/>
      <c r="WTV686" s="48"/>
      <c r="WTW686" s="43"/>
      <c r="WTX686" s="44"/>
      <c r="WTY686" s="9"/>
      <c r="WTZ686" s="49"/>
      <c r="WUA686" s="49"/>
      <c r="WUB686" s="49"/>
      <c r="WUC686" s="50"/>
      <c r="WUD686" s="47"/>
      <c r="WUE686" s="47"/>
      <c r="WUF686" s="47"/>
      <c r="WUG686" s="48"/>
      <c r="WUH686" s="43"/>
      <c r="WUI686" s="44"/>
      <c r="WUJ686" s="9"/>
      <c r="WUK686" s="49"/>
      <c r="WUL686" s="49"/>
      <c r="WUM686" s="49"/>
      <c r="WUN686" s="50"/>
      <c r="WUO686" s="47"/>
      <c r="WUP686" s="47"/>
      <c r="WUQ686" s="47"/>
      <c r="WUR686" s="48"/>
      <c r="WUS686" s="43"/>
      <c r="WUT686" s="44"/>
      <c r="WUU686" s="9"/>
      <c r="WUV686" s="49"/>
      <c r="WUW686" s="49"/>
      <c r="WUX686" s="49"/>
      <c r="WUY686" s="50"/>
      <c r="WUZ686" s="47"/>
      <c r="WVA686" s="47"/>
      <c r="WVB686" s="47"/>
      <c r="WVC686" s="48"/>
      <c r="WVD686" s="43"/>
      <c r="WVE686" s="44"/>
      <c r="WVF686" s="9"/>
      <c r="WVG686" s="49"/>
      <c r="WVH686" s="49"/>
      <c r="WVI686" s="49"/>
      <c r="WVJ686" s="50"/>
      <c r="WVK686" s="47"/>
      <c r="WVL686" s="47"/>
      <c r="WVM686" s="47"/>
      <c r="WVN686" s="48"/>
      <c r="WVO686" s="43"/>
      <c r="WVP686" s="44"/>
      <c r="WVQ686" s="9"/>
      <c r="WVR686" s="49"/>
      <c r="WVS686" s="49"/>
      <c r="WVT686" s="49"/>
      <c r="WVU686" s="50"/>
      <c r="WVV686" s="47"/>
      <c r="WVW686" s="47"/>
      <c r="WVX686" s="47"/>
      <c r="WVY686" s="48"/>
      <c r="WVZ686" s="43"/>
      <c r="WWA686" s="44"/>
      <c r="WWB686" s="9"/>
      <c r="WWC686" s="49"/>
      <c r="WWD686" s="49"/>
      <c r="WWE686" s="49"/>
      <c r="WWF686" s="50"/>
      <c r="WWG686" s="47"/>
      <c r="WWH686" s="47"/>
      <c r="WWI686" s="47"/>
      <c r="WWJ686" s="48"/>
      <c r="WWK686" s="43"/>
      <c r="WWL686" s="44"/>
      <c r="WWM686" s="9"/>
      <c r="WWN686" s="49"/>
      <c r="WWO686" s="49"/>
      <c r="WWP686" s="49"/>
      <c r="WWQ686" s="50"/>
      <c r="WWR686" s="47"/>
      <c r="WWS686" s="47"/>
      <c r="WWT686" s="47"/>
      <c r="WWU686" s="48"/>
      <c r="WWV686" s="43"/>
      <c r="WWW686" s="44"/>
      <c r="WWX686" s="9"/>
      <c r="WWY686" s="49"/>
      <c r="WWZ686" s="49"/>
      <c r="WXA686" s="49"/>
      <c r="WXB686" s="50"/>
      <c r="WXC686" s="47"/>
      <c r="WXD686" s="47"/>
      <c r="WXE686" s="47"/>
      <c r="WXF686" s="48"/>
      <c r="WXG686" s="43"/>
      <c r="WXH686" s="44"/>
      <c r="WXI686" s="9"/>
      <c r="WXJ686" s="49"/>
      <c r="WXK686" s="49"/>
      <c r="WXL686" s="49"/>
      <c r="WXM686" s="50"/>
      <c r="WXN686" s="47"/>
      <c r="WXO686" s="47"/>
      <c r="WXP686" s="47"/>
      <c r="WXQ686" s="48"/>
      <c r="WXR686" s="43"/>
      <c r="WXS686" s="44"/>
      <c r="WXT686" s="9"/>
      <c r="WXU686" s="49"/>
      <c r="WXV686" s="49"/>
      <c r="WXW686" s="49"/>
      <c r="WXX686" s="50"/>
      <c r="WXY686" s="47"/>
      <c r="WXZ686" s="47"/>
      <c r="WYA686" s="47"/>
      <c r="WYB686" s="48"/>
      <c r="WYC686" s="43"/>
      <c r="WYD686" s="44"/>
      <c r="WYE686" s="9"/>
      <c r="WYF686" s="49"/>
      <c r="WYG686" s="49"/>
      <c r="WYH686" s="49"/>
      <c r="WYI686" s="50"/>
      <c r="WYJ686" s="47"/>
      <c r="WYK686" s="47"/>
      <c r="WYL686" s="47"/>
      <c r="WYM686" s="48"/>
      <c r="WYN686" s="43"/>
      <c r="WYO686" s="44"/>
      <c r="WYP686" s="9"/>
      <c r="WYQ686" s="49"/>
      <c r="WYR686" s="49"/>
      <c r="WYS686" s="49"/>
      <c r="WYT686" s="50"/>
      <c r="WYU686" s="47"/>
      <c r="WYV686" s="47"/>
      <c r="WYW686" s="47"/>
      <c r="WYX686" s="48"/>
      <c r="WYY686" s="43"/>
      <c r="WYZ686" s="44"/>
      <c r="WZA686" s="9"/>
      <c r="WZB686" s="49"/>
      <c r="WZC686" s="49"/>
      <c r="WZD686" s="49"/>
      <c r="WZE686" s="50"/>
      <c r="WZF686" s="47"/>
      <c r="WZG686" s="47"/>
      <c r="WZH686" s="47"/>
      <c r="WZI686" s="48"/>
      <c r="WZJ686" s="43"/>
      <c r="WZK686" s="44"/>
      <c r="WZL686" s="9"/>
      <c r="WZM686" s="49"/>
      <c r="WZN686" s="49"/>
      <c r="WZO686" s="49"/>
      <c r="WZP686" s="50"/>
      <c r="WZQ686" s="47"/>
      <c r="WZR686" s="47"/>
      <c r="WZS686" s="47"/>
      <c r="WZT686" s="48"/>
      <c r="WZU686" s="43"/>
      <c r="WZV686" s="44"/>
      <c r="WZW686" s="9"/>
      <c r="WZX686" s="49"/>
      <c r="WZY686" s="49"/>
      <c r="WZZ686" s="49"/>
      <c r="XAA686" s="50"/>
      <c r="XAB686" s="47"/>
      <c r="XAC686" s="47"/>
      <c r="XAD686" s="47"/>
      <c r="XAE686" s="48"/>
      <c r="XAF686" s="43"/>
      <c r="XAG686" s="44"/>
      <c r="XAH686" s="9"/>
      <c r="XAI686" s="49"/>
      <c r="XAJ686" s="49"/>
      <c r="XAK686" s="49"/>
      <c r="XAL686" s="50"/>
      <c r="XAM686" s="47"/>
      <c r="XAN686" s="47"/>
      <c r="XAO686" s="47"/>
      <c r="XAP686" s="48"/>
      <c r="XAQ686" s="43"/>
      <c r="XAR686" s="44"/>
      <c r="XAS686" s="9"/>
      <c r="XAT686" s="49"/>
      <c r="XAU686" s="49"/>
      <c r="XAV686" s="49"/>
      <c r="XAW686" s="50"/>
      <c r="XAX686" s="47"/>
      <c r="XAY686" s="47"/>
      <c r="XAZ686" s="47"/>
      <c r="XBA686" s="48"/>
      <c r="XBB686" s="43"/>
      <c r="XBC686" s="44"/>
      <c r="XBD686" s="9"/>
      <c r="XBE686" s="49"/>
      <c r="XBF686" s="49"/>
      <c r="XBG686" s="49"/>
      <c r="XBH686" s="50"/>
      <c r="XBI686" s="47"/>
      <c r="XBJ686" s="47"/>
      <c r="XBK686" s="47"/>
      <c r="XBL686" s="48"/>
      <c r="XBM686" s="43"/>
      <c r="XBN686" s="44"/>
      <c r="XBO686" s="9"/>
      <c r="XBP686" s="49"/>
      <c r="XBQ686" s="49"/>
      <c r="XBR686" s="49"/>
      <c r="XBS686" s="50"/>
      <c r="XBT686" s="47"/>
      <c r="XBU686" s="47"/>
      <c r="XBV686" s="47"/>
      <c r="XBW686" s="48"/>
      <c r="XBX686" s="43"/>
      <c r="XBY686" s="44"/>
      <c r="XBZ686" s="9"/>
      <c r="XCA686" s="49"/>
      <c r="XCB686" s="49"/>
      <c r="XCC686" s="49"/>
      <c r="XCD686" s="50"/>
      <c r="XCE686" s="47"/>
      <c r="XCF686" s="47"/>
      <c r="XCG686" s="47"/>
      <c r="XCH686" s="48"/>
      <c r="XCI686" s="43"/>
      <c r="XCJ686" s="44"/>
      <c r="XCK686" s="9"/>
      <c r="XCL686" s="49"/>
      <c r="XCM686" s="49"/>
      <c r="XCN686" s="49"/>
      <c r="XCO686" s="50"/>
      <c r="XCP686" s="47"/>
      <c r="XCQ686" s="47"/>
      <c r="XCR686" s="47"/>
      <c r="XCS686" s="48"/>
      <c r="XCT686" s="43"/>
      <c r="XCU686" s="44"/>
      <c r="XCV686" s="9"/>
      <c r="XCW686" s="49"/>
      <c r="XCX686" s="49"/>
      <c r="XCY686" s="49"/>
      <c r="XCZ686" s="50"/>
      <c r="XDA686" s="47"/>
      <c r="XDB686" s="47"/>
      <c r="XDC686" s="47"/>
      <c r="XDD686" s="48"/>
      <c r="XDE686" s="43"/>
      <c r="XDF686" s="44"/>
      <c r="XDG686" s="9"/>
      <c r="XDH686" s="49"/>
      <c r="XDI686" s="49"/>
      <c r="XDJ686" s="49"/>
      <c r="XDK686" s="50"/>
      <c r="XDL686" s="47"/>
      <c r="XDM686" s="47"/>
      <c r="XDN686" s="47"/>
      <c r="XDO686" s="48"/>
      <c r="XDP686" s="43"/>
      <c r="XDQ686" s="44"/>
      <c r="XDR686" s="9"/>
      <c r="XDS686" s="49"/>
      <c r="XDT686" s="49"/>
      <c r="XDU686" s="49"/>
      <c r="XDV686" s="50"/>
      <c r="XDW686" s="47"/>
      <c r="XDX686" s="47"/>
      <c r="XDY686" s="47"/>
      <c r="XDZ686" s="48"/>
    </row>
    <row r="687" spans="1:16354" s="41" customFormat="1" ht="24" x14ac:dyDescent="0.25">
      <c r="A687" s="78"/>
      <c r="B687" s="79"/>
      <c r="C687" s="79" t="s">
        <v>244</v>
      </c>
      <c r="D687" s="80" t="s">
        <v>440</v>
      </c>
      <c r="E687" s="81">
        <v>1</v>
      </c>
      <c r="F687" s="70" t="s">
        <v>90</v>
      </c>
      <c r="G687" s="85"/>
      <c r="H687" s="69">
        <f t="shared" si="82"/>
        <v>0</v>
      </c>
      <c r="I687" s="86"/>
      <c r="J687" s="69">
        <f t="shared" si="83"/>
        <v>0</v>
      </c>
      <c r="K687" s="176" t="s">
        <v>1010</v>
      </c>
      <c r="L687" s="176"/>
      <c r="M687" s="124">
        <f t="shared" si="72"/>
        <v>0</v>
      </c>
      <c r="N687" s="124">
        <f t="shared" si="73"/>
        <v>0</v>
      </c>
      <c r="O687" s="38"/>
      <c r="P687" s="39"/>
      <c r="Q687" s="47"/>
      <c r="R687" s="47"/>
      <c r="S687" s="48"/>
      <c r="T687" s="43"/>
      <c r="U687" s="44"/>
      <c r="V687" s="9"/>
      <c r="W687" s="49"/>
      <c r="X687" s="49"/>
      <c r="Y687" s="49"/>
      <c r="Z687" s="50"/>
      <c r="AA687" s="47"/>
      <c r="AB687" s="47"/>
      <c r="AC687" s="47"/>
      <c r="AD687" s="48"/>
      <c r="AE687" s="43"/>
      <c r="AF687" s="44"/>
      <c r="AG687" s="9"/>
      <c r="AH687" s="49"/>
      <c r="AI687" s="49"/>
      <c r="AJ687" s="49"/>
      <c r="AK687" s="50"/>
      <c r="AL687" s="47"/>
      <c r="AM687" s="47"/>
      <c r="AN687" s="47"/>
      <c r="AO687" s="48"/>
      <c r="AP687" s="43"/>
      <c r="AQ687" s="44"/>
      <c r="AR687" s="9"/>
      <c r="AS687" s="49"/>
      <c r="AT687" s="49"/>
      <c r="AU687" s="49"/>
      <c r="AV687" s="50"/>
      <c r="AW687" s="47"/>
      <c r="AX687" s="47"/>
      <c r="AY687" s="47"/>
      <c r="AZ687" s="48"/>
      <c r="BA687" s="43"/>
      <c r="BB687" s="44"/>
      <c r="BC687" s="9"/>
      <c r="BD687" s="49"/>
      <c r="BE687" s="49"/>
      <c r="BF687" s="51"/>
      <c r="BG687" s="52"/>
      <c r="BH687" s="53"/>
      <c r="BI687" s="53"/>
      <c r="BJ687" s="53"/>
      <c r="BK687" s="54"/>
      <c r="BL687" s="55"/>
      <c r="BM687" s="56"/>
      <c r="BN687" s="57"/>
      <c r="BO687" s="51"/>
      <c r="BP687" s="51"/>
      <c r="BQ687" s="51"/>
      <c r="BR687" s="52"/>
      <c r="BS687" s="53"/>
      <c r="BT687" s="53"/>
      <c r="BU687" s="53"/>
      <c r="BV687" s="54"/>
      <c r="BW687" s="55"/>
      <c r="BX687" s="56"/>
      <c r="BY687" s="57"/>
      <c r="BZ687" s="51"/>
      <c r="CA687" s="51"/>
      <c r="CB687" s="51"/>
      <c r="CC687" s="52"/>
      <c r="CD687" s="53"/>
      <c r="CE687" s="53"/>
      <c r="CF687" s="53"/>
      <c r="CG687" s="54"/>
      <c r="CH687" s="55"/>
      <c r="CI687" s="56"/>
      <c r="CJ687" s="57"/>
      <c r="CK687" s="51"/>
      <c r="CL687" s="51"/>
      <c r="CM687" s="51"/>
      <c r="CN687" s="52"/>
      <c r="CO687" s="53"/>
      <c r="CP687" s="53"/>
      <c r="CQ687" s="53"/>
      <c r="CR687" s="54"/>
      <c r="CS687" s="55"/>
      <c r="CT687" s="56"/>
      <c r="CU687" s="57"/>
      <c r="CV687" s="51"/>
      <c r="CW687" s="51"/>
      <c r="CX687" s="51"/>
      <c r="CY687" s="52"/>
      <c r="CZ687" s="53"/>
      <c r="DA687" s="53"/>
      <c r="DB687" s="53"/>
      <c r="DC687" s="54"/>
      <c r="DD687" s="55"/>
      <c r="DE687" s="56"/>
      <c r="DF687" s="57"/>
      <c r="DG687" s="51"/>
      <c r="DH687" s="51"/>
      <c r="DI687" s="51"/>
      <c r="DJ687" s="52"/>
      <c r="DK687" s="53"/>
      <c r="DL687" s="53"/>
      <c r="DM687" s="53"/>
      <c r="DN687" s="54"/>
      <c r="DO687" s="55"/>
      <c r="DP687" s="56"/>
      <c r="DQ687" s="57"/>
      <c r="DR687" s="51"/>
      <c r="DS687" s="51"/>
      <c r="DT687" s="51"/>
      <c r="DU687" s="52"/>
      <c r="DV687" s="53"/>
      <c r="DW687" s="53"/>
      <c r="DX687" s="53"/>
      <c r="DY687" s="54"/>
      <c r="DZ687" s="55"/>
      <c r="EA687" s="56"/>
      <c r="EB687" s="57"/>
      <c r="EC687" s="51"/>
      <c r="ED687" s="51"/>
      <c r="EE687" s="51"/>
      <c r="EF687" s="52"/>
      <c r="EG687" s="53"/>
      <c r="EH687" s="53"/>
      <c r="EI687" s="53"/>
      <c r="EJ687" s="54"/>
      <c r="EK687" s="55"/>
      <c r="EL687" s="56"/>
      <c r="EM687" s="57"/>
      <c r="EN687" s="51"/>
      <c r="EO687" s="51"/>
      <c r="EP687" s="51"/>
      <c r="EQ687" s="52"/>
      <c r="ER687" s="53"/>
      <c r="ES687" s="53"/>
      <c r="ET687" s="53"/>
      <c r="EU687" s="54"/>
      <c r="EV687" s="55"/>
      <c r="EW687" s="56"/>
      <c r="EX687" s="57"/>
      <c r="EY687" s="51"/>
      <c r="EZ687" s="51"/>
      <c r="FA687" s="51"/>
      <c r="FB687" s="52"/>
      <c r="FC687" s="53"/>
      <c r="FD687" s="53"/>
      <c r="FE687" s="53"/>
      <c r="FF687" s="54"/>
      <c r="FG687" s="55"/>
      <c r="FH687" s="56"/>
      <c r="FI687" s="57"/>
      <c r="FJ687" s="51"/>
      <c r="FK687" s="51"/>
      <c r="FL687" s="51"/>
      <c r="FM687" s="52"/>
      <c r="FN687" s="53"/>
      <c r="FO687" s="53"/>
      <c r="FP687" s="53"/>
      <c r="FQ687" s="54"/>
      <c r="FR687" s="55"/>
      <c r="FS687" s="56"/>
      <c r="FT687" s="57"/>
      <c r="FU687" s="51"/>
      <c r="FV687" s="51"/>
      <c r="FW687" s="51"/>
      <c r="FX687" s="52"/>
      <c r="FY687" s="53"/>
      <c r="FZ687" s="53"/>
      <c r="GA687" s="53"/>
      <c r="GB687" s="54"/>
      <c r="GC687" s="55"/>
      <c r="GD687" s="56"/>
      <c r="GE687" s="57"/>
      <c r="GF687" s="51"/>
      <c r="GG687" s="51"/>
      <c r="GH687" s="51"/>
      <c r="GI687" s="52"/>
      <c r="GJ687" s="53"/>
      <c r="GK687" s="53"/>
      <c r="GL687" s="53"/>
      <c r="GM687" s="54"/>
      <c r="GN687" s="55"/>
      <c r="GO687" s="56"/>
      <c r="GP687" s="57"/>
      <c r="GQ687" s="51"/>
      <c r="GR687" s="51"/>
      <c r="GS687" s="51"/>
      <c r="GT687" s="52"/>
      <c r="GU687" s="53"/>
      <c r="GV687" s="53"/>
      <c r="GW687" s="53"/>
      <c r="GX687" s="54"/>
      <c r="GY687" s="55"/>
      <c r="GZ687" s="56"/>
      <c r="HA687" s="57"/>
      <c r="HB687" s="51"/>
      <c r="HC687" s="51"/>
      <c r="HD687" s="51"/>
      <c r="HE687" s="52"/>
      <c r="HF687" s="53"/>
      <c r="HG687" s="53"/>
      <c r="HH687" s="53"/>
      <c r="HI687" s="54"/>
      <c r="HJ687" s="55"/>
      <c r="HK687" s="56"/>
      <c r="HL687" s="57"/>
      <c r="HM687" s="51"/>
      <c r="HN687" s="51"/>
      <c r="HO687" s="51"/>
      <c r="HP687" s="52"/>
      <c r="HQ687" s="53"/>
      <c r="HR687" s="53"/>
      <c r="HS687" s="53"/>
      <c r="HT687" s="54"/>
      <c r="HU687" s="55"/>
      <c r="HV687" s="56"/>
      <c r="HW687" s="57"/>
      <c r="HX687" s="51"/>
      <c r="HY687" s="51"/>
      <c r="HZ687" s="51"/>
      <c r="IA687" s="52"/>
      <c r="IB687" s="53"/>
      <c r="IC687" s="53"/>
      <c r="ID687" s="53"/>
      <c r="IE687" s="54"/>
      <c r="IF687" s="55"/>
      <c r="IG687" s="56"/>
      <c r="IH687" s="57"/>
      <c r="II687" s="51"/>
      <c r="IJ687" s="51"/>
      <c r="IK687" s="51"/>
      <c r="IL687" s="52"/>
      <c r="IM687" s="53"/>
      <c r="IN687" s="53"/>
      <c r="IO687" s="53"/>
      <c r="IP687" s="54"/>
      <c r="IQ687" s="55"/>
      <c r="IR687" s="56"/>
      <c r="IS687" s="57"/>
      <c r="IT687" s="51"/>
      <c r="IU687" s="51"/>
      <c r="IV687" s="51"/>
      <c r="IW687" s="52"/>
      <c r="IX687" s="53"/>
      <c r="IY687" s="53"/>
      <c r="IZ687" s="53"/>
      <c r="JA687" s="54"/>
      <c r="JB687" s="55"/>
      <c r="JC687" s="56"/>
      <c r="JD687" s="57"/>
      <c r="JE687" s="51"/>
      <c r="JF687" s="51"/>
      <c r="JG687" s="51"/>
      <c r="JH687" s="52"/>
      <c r="JI687" s="53"/>
      <c r="JJ687" s="53"/>
      <c r="JK687" s="53"/>
      <c r="JL687" s="54"/>
      <c r="JM687" s="55"/>
      <c r="JN687" s="56"/>
      <c r="JO687" s="57"/>
      <c r="JP687" s="51"/>
      <c r="JQ687" s="51"/>
      <c r="JR687" s="51"/>
      <c r="JS687" s="52"/>
      <c r="JT687" s="53"/>
      <c r="JU687" s="53"/>
      <c r="JV687" s="53"/>
      <c r="JW687" s="54"/>
      <c r="JX687" s="55"/>
      <c r="JY687" s="56"/>
      <c r="JZ687" s="57"/>
      <c r="KA687" s="51"/>
      <c r="KB687" s="51"/>
      <c r="KC687" s="51"/>
      <c r="KD687" s="52"/>
      <c r="KE687" s="53"/>
      <c r="KF687" s="53"/>
      <c r="KG687" s="53"/>
      <c r="KH687" s="54"/>
      <c r="KI687" s="55"/>
      <c r="KJ687" s="56"/>
      <c r="KK687" s="57"/>
      <c r="KL687" s="51"/>
      <c r="KM687" s="51"/>
      <c r="KN687" s="51"/>
      <c r="KO687" s="52"/>
      <c r="KP687" s="53"/>
      <c r="KQ687" s="53"/>
      <c r="KR687" s="53"/>
      <c r="KS687" s="54"/>
      <c r="KT687" s="55"/>
      <c r="KU687" s="56"/>
      <c r="KV687" s="57"/>
      <c r="KW687" s="51"/>
      <c r="KX687" s="51"/>
      <c r="KY687" s="51"/>
      <c r="KZ687" s="52"/>
      <c r="LA687" s="53"/>
      <c r="LB687" s="53"/>
      <c r="LC687" s="53"/>
      <c r="LD687" s="54"/>
      <c r="LE687" s="55"/>
      <c r="LF687" s="56"/>
      <c r="LG687" s="57"/>
      <c r="LH687" s="51"/>
      <c r="LI687" s="51"/>
      <c r="LJ687" s="51"/>
      <c r="LK687" s="52"/>
      <c r="LL687" s="53"/>
      <c r="LM687" s="53"/>
      <c r="LN687" s="53"/>
      <c r="LO687" s="54"/>
      <c r="LP687" s="55"/>
      <c r="LQ687" s="56"/>
      <c r="LR687" s="57"/>
      <c r="LS687" s="51"/>
      <c r="LT687" s="51"/>
      <c r="LU687" s="51"/>
      <c r="LV687" s="52"/>
      <c r="LW687" s="53"/>
      <c r="LX687" s="53"/>
      <c r="LY687" s="53"/>
      <c r="LZ687" s="54"/>
      <c r="MA687" s="55"/>
      <c r="MB687" s="56"/>
      <c r="MC687" s="57"/>
      <c r="MD687" s="51"/>
      <c r="ME687" s="51"/>
      <c r="MF687" s="51"/>
      <c r="MG687" s="52"/>
      <c r="MH687" s="53"/>
      <c r="MI687" s="53"/>
      <c r="MJ687" s="53"/>
      <c r="MK687" s="54"/>
      <c r="ML687" s="55"/>
      <c r="MM687" s="56"/>
      <c r="MN687" s="57"/>
      <c r="MO687" s="51"/>
      <c r="MP687" s="51"/>
      <c r="MQ687" s="51"/>
      <c r="MR687" s="52"/>
      <c r="MS687" s="53"/>
      <c r="MT687" s="53"/>
      <c r="MU687" s="53"/>
      <c r="MV687" s="54"/>
      <c r="MW687" s="55"/>
      <c r="MX687" s="56"/>
      <c r="MY687" s="57"/>
      <c r="MZ687" s="51"/>
      <c r="NA687" s="51"/>
      <c r="NB687" s="51"/>
      <c r="NC687" s="52"/>
      <c r="ND687" s="53"/>
      <c r="NE687" s="53"/>
      <c r="NF687" s="53"/>
      <c r="NG687" s="54"/>
      <c r="NH687" s="55"/>
      <c r="NI687" s="56"/>
      <c r="NJ687" s="57"/>
      <c r="NK687" s="51"/>
      <c r="NL687" s="51"/>
      <c r="NM687" s="51"/>
      <c r="NN687" s="52"/>
      <c r="NO687" s="53"/>
      <c r="NP687" s="53"/>
      <c r="NQ687" s="53"/>
      <c r="NR687" s="54"/>
      <c r="NS687" s="55"/>
      <c r="NT687" s="56"/>
      <c r="NU687" s="57"/>
      <c r="NV687" s="51"/>
      <c r="NW687" s="51"/>
      <c r="NX687" s="51"/>
      <c r="NY687" s="52"/>
      <c r="NZ687" s="53"/>
      <c r="OA687" s="53"/>
      <c r="OB687" s="53"/>
      <c r="OC687" s="54"/>
      <c r="OD687" s="55"/>
      <c r="OE687" s="56"/>
      <c r="OF687" s="57"/>
      <c r="OG687" s="51"/>
      <c r="OH687" s="51"/>
      <c r="OI687" s="51"/>
      <c r="OJ687" s="52"/>
      <c r="OK687" s="53"/>
      <c r="OL687" s="53"/>
      <c r="OM687" s="53"/>
      <c r="ON687" s="54"/>
      <c r="OO687" s="55"/>
      <c r="OP687" s="56"/>
      <c r="OQ687" s="57"/>
      <c r="OR687" s="51"/>
      <c r="OS687" s="51"/>
      <c r="OT687" s="51"/>
      <c r="OU687" s="52"/>
      <c r="OV687" s="53"/>
      <c r="OW687" s="53"/>
      <c r="OX687" s="53"/>
      <c r="OY687" s="54"/>
      <c r="OZ687" s="55"/>
      <c r="PA687" s="56"/>
      <c r="PB687" s="57"/>
      <c r="PC687" s="51"/>
      <c r="PD687" s="51"/>
      <c r="PE687" s="51"/>
      <c r="PF687" s="52"/>
      <c r="PG687" s="53"/>
      <c r="PH687" s="53"/>
      <c r="PI687" s="53"/>
      <c r="PJ687" s="54"/>
      <c r="PK687" s="55"/>
      <c r="PL687" s="56"/>
      <c r="PM687" s="57"/>
      <c r="PN687" s="51"/>
      <c r="PO687" s="51"/>
      <c r="PP687" s="51"/>
      <c r="PQ687" s="52"/>
      <c r="PR687" s="53"/>
      <c r="PS687" s="53"/>
      <c r="PT687" s="53"/>
      <c r="PU687" s="54"/>
      <c r="PV687" s="55"/>
      <c r="PW687" s="56"/>
      <c r="PX687" s="57"/>
      <c r="PY687" s="51"/>
      <c r="PZ687" s="51"/>
      <c r="QA687" s="51"/>
      <c r="QB687" s="52"/>
      <c r="QC687" s="53"/>
      <c r="QD687" s="53"/>
      <c r="QE687" s="53"/>
      <c r="QF687" s="54"/>
      <c r="QG687" s="55"/>
      <c r="QH687" s="56"/>
      <c r="QI687" s="57"/>
      <c r="QJ687" s="51"/>
      <c r="QK687" s="51"/>
      <c r="QL687" s="51"/>
      <c r="QM687" s="52"/>
      <c r="QN687" s="53"/>
      <c r="QO687" s="53"/>
      <c r="QP687" s="53"/>
      <c r="QQ687" s="54"/>
      <c r="QR687" s="55"/>
      <c r="QS687" s="56"/>
      <c r="QT687" s="57"/>
      <c r="QU687" s="51"/>
      <c r="QV687" s="51"/>
      <c r="QW687" s="51"/>
      <c r="QX687" s="52"/>
      <c r="QY687" s="53"/>
      <c r="QZ687" s="53"/>
      <c r="RA687" s="53"/>
      <c r="RB687" s="54"/>
      <c r="RC687" s="55"/>
      <c r="RD687" s="56"/>
      <c r="RE687" s="57"/>
      <c r="RF687" s="51"/>
      <c r="RG687" s="51"/>
      <c r="RH687" s="51"/>
      <c r="RI687" s="52"/>
      <c r="RJ687" s="53"/>
      <c r="RK687" s="53"/>
      <c r="RL687" s="53"/>
      <c r="RM687" s="54"/>
      <c r="RN687" s="55"/>
      <c r="RO687" s="56"/>
      <c r="RP687" s="57"/>
      <c r="RQ687" s="51"/>
      <c r="RR687" s="51"/>
      <c r="RS687" s="51"/>
      <c r="RT687" s="52"/>
      <c r="RU687" s="53"/>
      <c r="RV687" s="53"/>
      <c r="RW687" s="53"/>
      <c r="RX687" s="54"/>
      <c r="RY687" s="55"/>
      <c r="RZ687" s="56"/>
      <c r="SA687" s="57"/>
      <c r="SB687" s="51"/>
      <c r="SC687" s="51"/>
      <c r="SD687" s="51"/>
      <c r="SE687" s="52"/>
      <c r="SF687" s="53"/>
      <c r="SG687" s="53"/>
      <c r="SH687" s="53"/>
      <c r="SI687" s="54"/>
      <c r="SJ687" s="55"/>
      <c r="SK687" s="56"/>
      <c r="SL687" s="57"/>
      <c r="SM687" s="51"/>
      <c r="SN687" s="51"/>
      <c r="SO687" s="51"/>
      <c r="SP687" s="52"/>
      <c r="SQ687" s="53"/>
      <c r="SR687" s="53"/>
      <c r="SS687" s="53"/>
      <c r="ST687" s="54"/>
      <c r="SU687" s="55"/>
      <c r="SV687" s="56"/>
      <c r="SW687" s="57"/>
      <c r="SX687" s="51"/>
      <c r="SY687" s="51"/>
      <c r="SZ687" s="51"/>
      <c r="TA687" s="52"/>
      <c r="TB687" s="53"/>
      <c r="TC687" s="53"/>
      <c r="TD687" s="53"/>
      <c r="TE687" s="54"/>
      <c r="TF687" s="55"/>
      <c r="TG687" s="56"/>
      <c r="TH687" s="57"/>
      <c r="TI687" s="51"/>
      <c r="TJ687" s="51"/>
      <c r="TK687" s="51"/>
      <c r="TL687" s="52"/>
      <c r="TM687" s="53"/>
      <c r="TN687" s="53"/>
      <c r="TO687" s="53"/>
      <c r="TP687" s="54"/>
      <c r="TQ687" s="55"/>
      <c r="TR687" s="56"/>
      <c r="TS687" s="57"/>
      <c r="TT687" s="51"/>
      <c r="TU687" s="51"/>
      <c r="TV687" s="51"/>
      <c r="TW687" s="52"/>
      <c r="TX687" s="53"/>
      <c r="TY687" s="53"/>
      <c r="TZ687" s="53"/>
      <c r="UA687" s="54"/>
      <c r="UB687" s="55"/>
      <c r="UC687" s="56"/>
      <c r="UD687" s="57"/>
      <c r="UE687" s="51"/>
      <c r="UF687" s="51"/>
      <c r="UG687" s="51"/>
      <c r="UH687" s="52"/>
      <c r="UI687" s="53"/>
      <c r="UJ687" s="53"/>
      <c r="UK687" s="53"/>
      <c r="UL687" s="54"/>
      <c r="UM687" s="55"/>
      <c r="UN687" s="56"/>
      <c r="UO687" s="57"/>
      <c r="UP687" s="51"/>
      <c r="UQ687" s="51"/>
      <c r="UR687" s="51"/>
      <c r="US687" s="52"/>
      <c r="UT687" s="53"/>
      <c r="UU687" s="53"/>
      <c r="UV687" s="53"/>
      <c r="UW687" s="54"/>
      <c r="UX687" s="55"/>
      <c r="UY687" s="56"/>
      <c r="UZ687" s="57"/>
      <c r="VA687" s="51"/>
      <c r="VB687" s="51"/>
      <c r="VC687" s="51"/>
      <c r="VD687" s="52"/>
      <c r="VE687" s="53"/>
      <c r="VF687" s="53"/>
      <c r="VG687" s="53"/>
      <c r="VH687" s="54"/>
      <c r="VI687" s="55"/>
      <c r="VJ687" s="56"/>
      <c r="VK687" s="57"/>
      <c r="VL687" s="51"/>
      <c r="VM687" s="51"/>
      <c r="VN687" s="51"/>
      <c r="VO687" s="52"/>
      <c r="VP687" s="53"/>
      <c r="VQ687" s="53"/>
      <c r="VR687" s="53"/>
      <c r="VS687" s="54"/>
      <c r="VT687" s="55"/>
      <c r="VU687" s="56"/>
      <c r="VV687" s="57"/>
      <c r="VW687" s="51"/>
      <c r="VX687" s="51"/>
      <c r="VY687" s="51"/>
      <c r="VZ687" s="52"/>
      <c r="WA687" s="53"/>
      <c r="WB687" s="53"/>
      <c r="WC687" s="53"/>
      <c r="WD687" s="54"/>
      <c r="WE687" s="55"/>
      <c r="WF687" s="56"/>
      <c r="WG687" s="57"/>
      <c r="WH687" s="51"/>
      <c r="WI687" s="51"/>
      <c r="WJ687" s="51"/>
      <c r="WK687" s="52"/>
      <c r="WL687" s="53"/>
      <c r="WM687" s="53"/>
      <c r="WN687" s="53"/>
      <c r="WO687" s="54"/>
      <c r="WP687" s="55"/>
      <c r="WQ687" s="56"/>
      <c r="WR687" s="57"/>
      <c r="WS687" s="51"/>
      <c r="WT687" s="51"/>
      <c r="WU687" s="51"/>
      <c r="WV687" s="52"/>
      <c r="WW687" s="53"/>
      <c r="WX687" s="53"/>
      <c r="WY687" s="53"/>
      <c r="WZ687" s="54"/>
      <c r="XA687" s="55"/>
      <c r="XB687" s="56"/>
      <c r="XC687" s="57"/>
      <c r="XD687" s="51"/>
      <c r="XE687" s="51"/>
      <c r="XF687" s="51"/>
      <c r="XG687" s="52"/>
      <c r="XH687" s="53"/>
      <c r="XI687" s="53"/>
      <c r="XJ687" s="53"/>
      <c r="XK687" s="54"/>
      <c r="XL687" s="55"/>
      <c r="XM687" s="56"/>
      <c r="XN687" s="57"/>
      <c r="XO687" s="51"/>
      <c r="XP687" s="51"/>
      <c r="XQ687" s="51"/>
      <c r="XR687" s="52"/>
      <c r="XS687" s="53"/>
      <c r="XT687" s="53"/>
      <c r="XU687" s="53"/>
      <c r="XV687" s="54"/>
      <c r="XW687" s="55"/>
      <c r="XX687" s="56"/>
      <c r="XY687" s="57"/>
      <c r="XZ687" s="51"/>
      <c r="YA687" s="51"/>
      <c r="YB687" s="51"/>
      <c r="YC687" s="52"/>
      <c r="YD687" s="53"/>
      <c r="YE687" s="53"/>
      <c r="YF687" s="53"/>
      <c r="YG687" s="54"/>
      <c r="YH687" s="55"/>
      <c r="YI687" s="56"/>
      <c r="YJ687" s="57"/>
      <c r="YK687" s="51"/>
      <c r="YL687" s="51"/>
      <c r="YM687" s="51"/>
      <c r="YN687" s="52"/>
      <c r="YO687" s="53"/>
      <c r="YP687" s="53"/>
      <c r="YQ687" s="53"/>
      <c r="YR687" s="54"/>
      <c r="YS687" s="55"/>
      <c r="YT687" s="56"/>
      <c r="YU687" s="57"/>
      <c r="YV687" s="51"/>
      <c r="YW687" s="51"/>
      <c r="YX687" s="51"/>
      <c r="YY687" s="52"/>
      <c r="YZ687" s="53"/>
      <c r="ZA687" s="53"/>
      <c r="ZB687" s="53"/>
      <c r="ZC687" s="54"/>
      <c r="ZD687" s="55"/>
      <c r="ZE687" s="56"/>
      <c r="ZF687" s="57"/>
      <c r="ZG687" s="51"/>
      <c r="ZH687" s="51"/>
      <c r="ZI687" s="51"/>
      <c r="ZJ687" s="52"/>
      <c r="ZK687" s="53"/>
      <c r="ZL687" s="53"/>
      <c r="ZM687" s="53"/>
      <c r="ZN687" s="54"/>
      <c r="ZO687" s="55"/>
      <c r="ZP687" s="56"/>
      <c r="ZQ687" s="57"/>
      <c r="ZR687" s="51"/>
      <c r="ZS687" s="51"/>
      <c r="ZT687" s="51"/>
      <c r="ZU687" s="52"/>
      <c r="ZV687" s="53"/>
      <c r="ZW687" s="53"/>
      <c r="ZX687" s="53"/>
      <c r="ZY687" s="54"/>
      <c r="ZZ687" s="55"/>
      <c r="AAA687" s="56"/>
      <c r="AAB687" s="57"/>
      <c r="AAC687" s="51"/>
      <c r="AAD687" s="51"/>
      <c r="AAE687" s="51"/>
      <c r="AAF687" s="52"/>
      <c r="AAG687" s="53"/>
      <c r="AAH687" s="53"/>
      <c r="AAI687" s="53"/>
      <c r="AAJ687" s="54"/>
      <c r="AAK687" s="55"/>
      <c r="AAL687" s="56"/>
      <c r="AAM687" s="57"/>
      <c r="AAN687" s="51"/>
      <c r="AAO687" s="51"/>
      <c r="AAP687" s="51"/>
      <c r="AAQ687" s="52"/>
      <c r="AAR687" s="53"/>
      <c r="AAS687" s="53"/>
      <c r="AAT687" s="53"/>
      <c r="AAU687" s="54"/>
      <c r="AAV687" s="55"/>
      <c r="AAW687" s="56"/>
      <c r="AAX687" s="57"/>
      <c r="AAY687" s="51"/>
      <c r="AAZ687" s="51"/>
      <c r="ABA687" s="51"/>
      <c r="ABB687" s="52"/>
      <c r="ABC687" s="53"/>
      <c r="ABD687" s="53"/>
      <c r="ABE687" s="53"/>
      <c r="ABF687" s="54"/>
      <c r="ABG687" s="55"/>
      <c r="ABH687" s="56"/>
      <c r="ABI687" s="57"/>
      <c r="ABJ687" s="51"/>
      <c r="ABK687" s="51"/>
      <c r="ABL687" s="51"/>
      <c r="ABM687" s="52"/>
      <c r="ABN687" s="53"/>
      <c r="ABO687" s="53"/>
      <c r="ABP687" s="53"/>
      <c r="ABQ687" s="54"/>
      <c r="ABR687" s="55"/>
      <c r="ABS687" s="56"/>
      <c r="ABT687" s="57"/>
      <c r="ABU687" s="51"/>
      <c r="ABV687" s="51"/>
      <c r="ABW687" s="51"/>
      <c r="ABX687" s="52"/>
      <c r="ABY687" s="53"/>
      <c r="ABZ687" s="53"/>
      <c r="ACA687" s="53"/>
      <c r="ACB687" s="54"/>
      <c r="ACC687" s="55"/>
      <c r="ACD687" s="56"/>
      <c r="ACE687" s="57"/>
      <c r="ACF687" s="51"/>
      <c r="ACG687" s="51"/>
      <c r="ACH687" s="51"/>
      <c r="ACI687" s="52"/>
      <c r="ACJ687" s="53"/>
      <c r="ACK687" s="53"/>
      <c r="ACL687" s="53"/>
      <c r="ACM687" s="54"/>
      <c r="ACN687" s="55"/>
      <c r="ACO687" s="56"/>
      <c r="ACP687" s="57"/>
      <c r="ACQ687" s="51"/>
      <c r="ACR687" s="51"/>
      <c r="ACS687" s="51"/>
      <c r="ACT687" s="52"/>
      <c r="ACU687" s="53"/>
      <c r="ACV687" s="53"/>
      <c r="ACW687" s="53"/>
      <c r="ACX687" s="54"/>
      <c r="ACY687" s="55"/>
      <c r="ACZ687" s="56"/>
      <c r="ADA687" s="57"/>
      <c r="ADB687" s="51"/>
      <c r="ADC687" s="51"/>
      <c r="ADD687" s="51"/>
      <c r="ADE687" s="52"/>
      <c r="ADF687" s="53"/>
      <c r="ADG687" s="53"/>
      <c r="ADH687" s="53"/>
      <c r="ADI687" s="54"/>
      <c r="ADJ687" s="55"/>
      <c r="ADK687" s="56"/>
      <c r="ADL687" s="57"/>
      <c r="ADM687" s="51"/>
      <c r="ADN687" s="51"/>
      <c r="ADO687" s="51"/>
      <c r="ADP687" s="52"/>
      <c r="ADQ687" s="53"/>
      <c r="ADR687" s="53"/>
      <c r="ADS687" s="53"/>
      <c r="ADT687" s="54"/>
      <c r="ADU687" s="55"/>
      <c r="ADV687" s="56"/>
      <c r="ADW687" s="57"/>
      <c r="ADX687" s="51"/>
      <c r="ADY687" s="51"/>
      <c r="ADZ687" s="51"/>
      <c r="AEA687" s="52"/>
      <c r="AEB687" s="53"/>
      <c r="AEC687" s="53"/>
      <c r="AED687" s="53"/>
      <c r="AEE687" s="54"/>
      <c r="AEF687" s="55"/>
      <c r="AEG687" s="56"/>
      <c r="AEH687" s="57"/>
      <c r="AEI687" s="51"/>
      <c r="AEJ687" s="51"/>
      <c r="AEK687" s="51"/>
      <c r="AEL687" s="52"/>
      <c r="AEM687" s="53"/>
      <c r="AEN687" s="53"/>
      <c r="AEO687" s="53"/>
      <c r="AEP687" s="54"/>
      <c r="AEQ687" s="55"/>
      <c r="AER687" s="56"/>
      <c r="AES687" s="57"/>
      <c r="AET687" s="51"/>
      <c r="AEU687" s="51"/>
      <c r="AEV687" s="51"/>
      <c r="AEW687" s="52"/>
      <c r="AEX687" s="53"/>
      <c r="AEY687" s="53"/>
      <c r="AEZ687" s="53"/>
      <c r="AFA687" s="54"/>
      <c r="AFB687" s="55"/>
      <c r="AFC687" s="56"/>
      <c r="AFD687" s="57"/>
      <c r="AFE687" s="51"/>
      <c r="AFF687" s="51"/>
      <c r="AFG687" s="51"/>
      <c r="AFH687" s="52"/>
      <c r="AFI687" s="53"/>
      <c r="AFJ687" s="53"/>
      <c r="AFK687" s="53"/>
      <c r="AFL687" s="54"/>
      <c r="AFM687" s="55"/>
      <c r="AFN687" s="56"/>
      <c r="AFO687" s="57"/>
      <c r="AFP687" s="51"/>
      <c r="AFQ687" s="51"/>
      <c r="AFR687" s="51"/>
      <c r="AFS687" s="52"/>
      <c r="AFT687" s="53"/>
      <c r="AFU687" s="53"/>
      <c r="AFV687" s="53"/>
      <c r="AFW687" s="54"/>
      <c r="AFX687" s="55"/>
      <c r="AFY687" s="56"/>
      <c r="AFZ687" s="57"/>
      <c r="AGA687" s="51"/>
      <c r="AGB687" s="51"/>
      <c r="AGC687" s="51"/>
      <c r="AGD687" s="52"/>
      <c r="AGE687" s="53"/>
      <c r="AGF687" s="53"/>
      <c r="AGG687" s="53"/>
      <c r="AGH687" s="54"/>
      <c r="AGI687" s="55"/>
      <c r="AGJ687" s="56"/>
      <c r="AGK687" s="57"/>
      <c r="AGL687" s="51"/>
      <c r="AGM687" s="51"/>
      <c r="AGN687" s="51"/>
      <c r="AGO687" s="52"/>
      <c r="AGP687" s="53"/>
      <c r="AGQ687" s="53"/>
      <c r="AGR687" s="53"/>
      <c r="AGS687" s="54"/>
      <c r="AGT687" s="55"/>
      <c r="AGU687" s="56"/>
      <c r="AGV687" s="57"/>
      <c r="AGW687" s="51"/>
      <c r="AGX687" s="51"/>
      <c r="AGY687" s="51"/>
      <c r="AGZ687" s="52"/>
      <c r="AHA687" s="53"/>
      <c r="AHB687" s="53"/>
      <c r="AHC687" s="53"/>
      <c r="AHD687" s="54"/>
      <c r="AHE687" s="55"/>
      <c r="AHF687" s="56"/>
      <c r="AHG687" s="57"/>
      <c r="AHH687" s="51"/>
      <c r="AHI687" s="51"/>
      <c r="AHJ687" s="51"/>
      <c r="AHK687" s="52"/>
      <c r="AHL687" s="53"/>
      <c r="AHM687" s="53"/>
      <c r="AHN687" s="53"/>
      <c r="AHO687" s="54"/>
      <c r="AHP687" s="55"/>
      <c r="AHQ687" s="56"/>
      <c r="AHR687" s="57"/>
      <c r="AHS687" s="51"/>
      <c r="AHT687" s="51"/>
      <c r="AHU687" s="51"/>
      <c r="AHV687" s="52"/>
      <c r="AHW687" s="53"/>
      <c r="AHX687" s="53"/>
      <c r="AHY687" s="53"/>
      <c r="AHZ687" s="54"/>
      <c r="AIA687" s="55"/>
      <c r="AIB687" s="56"/>
      <c r="AIC687" s="57"/>
      <c r="AID687" s="51"/>
      <c r="AIE687" s="51"/>
      <c r="AIF687" s="51"/>
      <c r="AIG687" s="52"/>
      <c r="AIH687" s="53"/>
      <c r="AII687" s="53"/>
      <c r="AIJ687" s="53"/>
      <c r="AIK687" s="54"/>
      <c r="AIL687" s="55"/>
      <c r="AIM687" s="56"/>
      <c r="AIN687" s="57"/>
      <c r="AIO687" s="51"/>
      <c r="AIP687" s="51"/>
      <c r="AIQ687" s="51"/>
      <c r="AIR687" s="52"/>
      <c r="AIS687" s="53"/>
      <c r="AIT687" s="53"/>
      <c r="AIU687" s="53"/>
      <c r="AIV687" s="54"/>
      <c r="AIW687" s="55"/>
      <c r="AIX687" s="56"/>
      <c r="AIY687" s="57"/>
      <c r="AIZ687" s="51"/>
      <c r="AJA687" s="51"/>
      <c r="AJB687" s="51"/>
      <c r="AJC687" s="52"/>
      <c r="AJD687" s="53"/>
      <c r="AJE687" s="53"/>
      <c r="AJF687" s="53"/>
      <c r="AJG687" s="54"/>
      <c r="AJH687" s="55"/>
      <c r="AJI687" s="56"/>
      <c r="AJJ687" s="57"/>
      <c r="AJK687" s="51"/>
      <c r="AJL687" s="51"/>
      <c r="AJM687" s="51"/>
      <c r="AJN687" s="52"/>
      <c r="AJO687" s="53"/>
      <c r="AJP687" s="53"/>
      <c r="AJQ687" s="53"/>
      <c r="AJR687" s="54"/>
      <c r="AJS687" s="55"/>
      <c r="AJT687" s="56"/>
      <c r="AJU687" s="57"/>
      <c r="AJV687" s="51"/>
      <c r="AJW687" s="51"/>
      <c r="AJX687" s="51"/>
      <c r="AJY687" s="52"/>
      <c r="AJZ687" s="53"/>
      <c r="AKA687" s="53"/>
      <c r="AKB687" s="53"/>
      <c r="AKC687" s="54"/>
      <c r="AKD687" s="55"/>
      <c r="AKE687" s="56"/>
      <c r="AKF687" s="57"/>
      <c r="AKG687" s="51"/>
      <c r="AKH687" s="51"/>
      <c r="AKI687" s="51"/>
      <c r="AKJ687" s="52"/>
      <c r="AKK687" s="53"/>
      <c r="AKL687" s="53"/>
      <c r="AKM687" s="53"/>
      <c r="AKN687" s="54"/>
      <c r="AKO687" s="55"/>
      <c r="AKP687" s="56"/>
      <c r="AKQ687" s="57"/>
      <c r="AKR687" s="51"/>
      <c r="AKS687" s="51"/>
      <c r="AKT687" s="51"/>
      <c r="AKU687" s="52"/>
      <c r="AKV687" s="53"/>
      <c r="AKW687" s="53"/>
      <c r="AKX687" s="53"/>
      <c r="AKY687" s="54"/>
      <c r="AKZ687" s="55"/>
      <c r="ALA687" s="56"/>
      <c r="ALB687" s="57"/>
      <c r="ALC687" s="51"/>
      <c r="ALD687" s="51"/>
      <c r="ALE687" s="51"/>
      <c r="ALF687" s="52"/>
      <c r="ALG687" s="53"/>
      <c r="ALH687" s="53"/>
      <c r="ALI687" s="53"/>
      <c r="ALJ687" s="54"/>
      <c r="ALK687" s="55"/>
      <c r="ALL687" s="56"/>
      <c r="ALM687" s="57"/>
      <c r="ALN687" s="51"/>
      <c r="ALO687" s="51"/>
      <c r="ALP687" s="51"/>
      <c r="ALQ687" s="52"/>
      <c r="ALR687" s="53"/>
      <c r="ALS687" s="53"/>
      <c r="ALT687" s="53"/>
      <c r="ALU687" s="54"/>
      <c r="ALV687" s="55"/>
      <c r="ALW687" s="56"/>
      <c r="ALX687" s="57"/>
      <c r="ALY687" s="51"/>
      <c r="ALZ687" s="51"/>
      <c r="AMA687" s="51"/>
      <c r="AMB687" s="52"/>
      <c r="AMC687" s="53"/>
      <c r="AMD687" s="53"/>
      <c r="AME687" s="53"/>
      <c r="AMF687" s="54"/>
      <c r="AMG687" s="55"/>
      <c r="AMH687" s="56"/>
      <c r="AMI687" s="57"/>
      <c r="AMJ687" s="51"/>
      <c r="AMK687" s="51"/>
      <c r="AML687" s="51"/>
      <c r="AMM687" s="52"/>
      <c r="AMN687" s="53"/>
      <c r="AMO687" s="53"/>
      <c r="AMP687" s="53"/>
      <c r="AMQ687" s="54"/>
      <c r="AMR687" s="55"/>
      <c r="AMS687" s="56"/>
      <c r="AMT687" s="57"/>
      <c r="AMU687" s="51"/>
      <c r="AMV687" s="51"/>
      <c r="AMW687" s="51"/>
      <c r="AMX687" s="52"/>
      <c r="AMY687" s="53"/>
      <c r="AMZ687" s="53"/>
      <c r="ANA687" s="53"/>
      <c r="ANB687" s="54"/>
      <c r="ANC687" s="55"/>
      <c r="AND687" s="56"/>
      <c r="ANE687" s="57"/>
      <c r="ANF687" s="51"/>
      <c r="ANG687" s="51"/>
      <c r="ANH687" s="51"/>
      <c r="ANI687" s="52"/>
      <c r="ANJ687" s="53"/>
      <c r="ANK687" s="53"/>
      <c r="ANL687" s="53"/>
      <c r="ANM687" s="54"/>
      <c r="ANN687" s="55"/>
      <c r="ANO687" s="56"/>
      <c r="ANP687" s="57"/>
      <c r="ANQ687" s="51"/>
      <c r="ANR687" s="51"/>
      <c r="ANS687" s="51"/>
      <c r="ANT687" s="52"/>
      <c r="ANU687" s="53"/>
      <c r="ANV687" s="53"/>
      <c r="ANW687" s="53"/>
      <c r="ANX687" s="54"/>
      <c r="ANY687" s="55"/>
      <c r="ANZ687" s="56"/>
      <c r="AOA687" s="57"/>
      <c r="AOB687" s="51"/>
      <c r="AOC687" s="51"/>
      <c r="AOD687" s="51"/>
      <c r="AOE687" s="52"/>
      <c r="AOF687" s="53"/>
      <c r="AOG687" s="53"/>
      <c r="AOH687" s="53"/>
      <c r="AOI687" s="54"/>
      <c r="AOJ687" s="55"/>
      <c r="AOK687" s="56"/>
      <c r="AOL687" s="57"/>
      <c r="AOM687" s="51"/>
      <c r="AON687" s="51"/>
      <c r="AOO687" s="51"/>
      <c r="AOP687" s="52"/>
      <c r="AOQ687" s="53"/>
      <c r="AOR687" s="53"/>
      <c r="AOS687" s="53"/>
      <c r="AOT687" s="54"/>
      <c r="AOU687" s="55"/>
      <c r="AOV687" s="56"/>
      <c r="AOW687" s="57"/>
      <c r="AOX687" s="51"/>
      <c r="AOY687" s="51"/>
      <c r="AOZ687" s="51"/>
      <c r="APA687" s="52"/>
      <c r="APB687" s="53"/>
      <c r="APC687" s="53"/>
      <c r="APD687" s="53"/>
      <c r="APE687" s="54"/>
      <c r="APF687" s="55"/>
      <c r="APG687" s="56"/>
      <c r="APH687" s="57"/>
      <c r="API687" s="51"/>
      <c r="APJ687" s="51"/>
      <c r="APK687" s="51"/>
      <c r="APL687" s="52"/>
      <c r="APM687" s="53"/>
      <c r="APN687" s="53"/>
      <c r="APO687" s="53"/>
      <c r="APP687" s="54"/>
      <c r="APQ687" s="55"/>
      <c r="APR687" s="56"/>
      <c r="APS687" s="57"/>
      <c r="APT687" s="51"/>
      <c r="APU687" s="51"/>
      <c r="APV687" s="51"/>
      <c r="APW687" s="52"/>
      <c r="APX687" s="53"/>
      <c r="APY687" s="53"/>
      <c r="APZ687" s="53"/>
      <c r="AQA687" s="54"/>
      <c r="AQB687" s="55"/>
      <c r="AQC687" s="56"/>
      <c r="AQD687" s="57"/>
      <c r="AQE687" s="51"/>
      <c r="AQF687" s="51"/>
      <c r="AQG687" s="51"/>
      <c r="AQH687" s="52"/>
      <c r="AQI687" s="53"/>
      <c r="AQJ687" s="53"/>
      <c r="AQK687" s="53"/>
      <c r="AQL687" s="54"/>
      <c r="AQM687" s="55"/>
      <c r="AQN687" s="56"/>
      <c r="AQO687" s="57"/>
      <c r="AQP687" s="51"/>
      <c r="AQQ687" s="51"/>
      <c r="AQR687" s="51"/>
      <c r="AQS687" s="52"/>
      <c r="AQT687" s="53"/>
      <c r="AQU687" s="53"/>
      <c r="AQV687" s="53"/>
      <c r="AQW687" s="54"/>
      <c r="AQX687" s="55"/>
      <c r="AQY687" s="56"/>
      <c r="AQZ687" s="57"/>
      <c r="ARA687" s="51"/>
      <c r="ARB687" s="51"/>
      <c r="ARC687" s="51"/>
      <c r="ARD687" s="52"/>
      <c r="ARE687" s="53"/>
      <c r="ARF687" s="53"/>
      <c r="ARG687" s="53"/>
      <c r="ARH687" s="54"/>
      <c r="ARI687" s="55"/>
      <c r="ARJ687" s="56"/>
      <c r="ARK687" s="57"/>
      <c r="ARL687" s="51"/>
      <c r="ARM687" s="51"/>
      <c r="ARN687" s="51"/>
      <c r="ARO687" s="52"/>
      <c r="ARP687" s="53"/>
      <c r="ARQ687" s="53"/>
      <c r="ARR687" s="53"/>
      <c r="ARS687" s="54"/>
      <c r="ART687" s="55"/>
      <c r="ARU687" s="56"/>
      <c r="ARV687" s="57"/>
      <c r="ARW687" s="51"/>
      <c r="ARX687" s="51"/>
      <c r="ARY687" s="51"/>
      <c r="ARZ687" s="52"/>
      <c r="ASA687" s="53"/>
      <c r="ASB687" s="53"/>
      <c r="ASC687" s="53"/>
      <c r="ASD687" s="54"/>
      <c r="ASE687" s="55"/>
      <c r="ASF687" s="56"/>
      <c r="ASG687" s="57"/>
      <c r="ASH687" s="51"/>
      <c r="ASI687" s="51"/>
      <c r="ASJ687" s="51"/>
      <c r="ASK687" s="52"/>
      <c r="ASL687" s="53"/>
      <c r="ASM687" s="53"/>
      <c r="ASN687" s="53"/>
      <c r="ASO687" s="54"/>
      <c r="ASP687" s="55"/>
      <c r="ASQ687" s="56"/>
      <c r="ASR687" s="57"/>
      <c r="ASS687" s="51"/>
      <c r="AST687" s="51"/>
      <c r="ASU687" s="51"/>
      <c r="ASV687" s="52"/>
      <c r="ASW687" s="53"/>
      <c r="ASX687" s="53"/>
      <c r="ASY687" s="53"/>
      <c r="ASZ687" s="54"/>
      <c r="ATA687" s="55"/>
      <c r="ATB687" s="56"/>
      <c r="ATC687" s="57"/>
      <c r="ATD687" s="51"/>
      <c r="ATE687" s="51"/>
      <c r="ATF687" s="51"/>
      <c r="ATG687" s="52"/>
      <c r="ATH687" s="53"/>
      <c r="ATI687" s="53"/>
      <c r="ATJ687" s="53"/>
      <c r="ATK687" s="54"/>
      <c r="ATL687" s="55"/>
      <c r="ATM687" s="56"/>
      <c r="ATN687" s="57"/>
      <c r="ATO687" s="51"/>
      <c r="ATP687" s="51"/>
      <c r="ATQ687" s="51"/>
      <c r="ATR687" s="52"/>
      <c r="ATS687" s="53"/>
      <c r="ATT687" s="53"/>
      <c r="ATU687" s="53"/>
      <c r="ATV687" s="54"/>
      <c r="ATW687" s="55"/>
      <c r="ATX687" s="56"/>
      <c r="ATY687" s="57"/>
      <c r="ATZ687" s="51"/>
      <c r="AUA687" s="51"/>
      <c r="AUB687" s="51"/>
      <c r="AUC687" s="52"/>
      <c r="AUD687" s="53"/>
      <c r="AUE687" s="53"/>
      <c r="AUF687" s="53"/>
      <c r="AUG687" s="54"/>
      <c r="AUH687" s="55"/>
      <c r="AUI687" s="56"/>
      <c r="AUJ687" s="57"/>
      <c r="AUK687" s="51"/>
      <c r="AUL687" s="51"/>
      <c r="AUM687" s="51"/>
      <c r="AUN687" s="52"/>
      <c r="AUO687" s="53"/>
      <c r="AUP687" s="53"/>
      <c r="AUQ687" s="53"/>
      <c r="AUR687" s="54"/>
      <c r="AUS687" s="55"/>
      <c r="AUT687" s="56"/>
      <c r="AUU687" s="57"/>
      <c r="AUV687" s="51"/>
      <c r="AUW687" s="51"/>
      <c r="AUX687" s="51"/>
      <c r="AUY687" s="52"/>
      <c r="AUZ687" s="53"/>
      <c r="AVA687" s="53"/>
      <c r="AVB687" s="53"/>
      <c r="AVC687" s="54"/>
      <c r="AVD687" s="55"/>
      <c r="AVE687" s="56"/>
      <c r="AVF687" s="57"/>
      <c r="AVG687" s="51"/>
      <c r="AVH687" s="51"/>
      <c r="AVI687" s="51"/>
      <c r="AVJ687" s="52"/>
      <c r="AVK687" s="53"/>
      <c r="AVL687" s="53"/>
      <c r="AVM687" s="53"/>
      <c r="AVN687" s="54"/>
      <c r="AVO687" s="55"/>
      <c r="AVP687" s="56"/>
      <c r="AVQ687" s="57"/>
      <c r="AVR687" s="51"/>
      <c r="AVS687" s="51"/>
      <c r="AVT687" s="51"/>
      <c r="AVU687" s="52"/>
      <c r="AVV687" s="53"/>
      <c r="AVW687" s="53"/>
      <c r="AVX687" s="53"/>
      <c r="AVY687" s="54"/>
      <c r="AVZ687" s="55"/>
      <c r="AWA687" s="56"/>
      <c r="AWB687" s="57"/>
      <c r="AWC687" s="51"/>
      <c r="AWD687" s="51"/>
      <c r="AWE687" s="51"/>
      <c r="AWF687" s="52"/>
      <c r="AWG687" s="53"/>
      <c r="AWH687" s="53"/>
      <c r="AWI687" s="53"/>
      <c r="AWJ687" s="54"/>
      <c r="AWK687" s="55"/>
      <c r="AWL687" s="56"/>
      <c r="AWM687" s="57"/>
      <c r="AWN687" s="51"/>
      <c r="AWO687" s="51"/>
      <c r="AWP687" s="51"/>
      <c r="AWQ687" s="52"/>
      <c r="AWR687" s="53"/>
      <c r="AWS687" s="53"/>
      <c r="AWT687" s="53"/>
      <c r="AWU687" s="54"/>
      <c r="AWV687" s="55"/>
      <c r="AWW687" s="56"/>
      <c r="AWX687" s="57"/>
      <c r="AWY687" s="51"/>
      <c r="AWZ687" s="51"/>
      <c r="AXA687" s="51"/>
      <c r="AXB687" s="52"/>
      <c r="AXC687" s="53"/>
      <c r="AXD687" s="53"/>
      <c r="AXE687" s="53"/>
      <c r="AXF687" s="54"/>
      <c r="AXG687" s="55"/>
      <c r="AXH687" s="56"/>
      <c r="AXI687" s="57"/>
      <c r="AXJ687" s="51"/>
      <c r="AXK687" s="51"/>
      <c r="AXL687" s="51"/>
      <c r="AXM687" s="52"/>
      <c r="AXN687" s="53"/>
      <c r="AXO687" s="53"/>
      <c r="AXP687" s="53"/>
      <c r="AXQ687" s="54"/>
      <c r="AXR687" s="55"/>
      <c r="AXS687" s="56"/>
      <c r="AXT687" s="57"/>
      <c r="AXU687" s="51"/>
      <c r="AXV687" s="51"/>
      <c r="AXW687" s="51"/>
      <c r="AXX687" s="52"/>
      <c r="AXY687" s="53"/>
      <c r="AXZ687" s="53"/>
      <c r="AYA687" s="53"/>
      <c r="AYB687" s="54"/>
      <c r="AYC687" s="55"/>
      <c r="AYD687" s="56"/>
      <c r="AYE687" s="57"/>
      <c r="AYF687" s="51"/>
      <c r="AYG687" s="51"/>
      <c r="AYH687" s="51"/>
      <c r="AYI687" s="52"/>
      <c r="AYJ687" s="53"/>
      <c r="AYK687" s="53"/>
      <c r="AYL687" s="53"/>
      <c r="AYM687" s="54"/>
      <c r="AYN687" s="55"/>
      <c r="AYO687" s="56"/>
      <c r="AYP687" s="57"/>
      <c r="AYQ687" s="51"/>
      <c r="AYR687" s="51"/>
      <c r="AYS687" s="51"/>
      <c r="AYT687" s="52"/>
      <c r="AYU687" s="53"/>
      <c r="AYV687" s="53"/>
      <c r="AYW687" s="53"/>
      <c r="AYX687" s="54"/>
      <c r="AYY687" s="55"/>
      <c r="AYZ687" s="56"/>
      <c r="AZA687" s="57"/>
      <c r="AZB687" s="51"/>
      <c r="AZC687" s="51"/>
      <c r="AZD687" s="51"/>
      <c r="AZE687" s="52"/>
      <c r="AZF687" s="53"/>
      <c r="AZG687" s="53"/>
      <c r="AZH687" s="53"/>
      <c r="AZI687" s="54"/>
      <c r="AZJ687" s="55"/>
      <c r="AZK687" s="56"/>
      <c r="AZL687" s="57"/>
      <c r="AZM687" s="51"/>
      <c r="AZN687" s="51"/>
      <c r="AZO687" s="51"/>
      <c r="AZP687" s="52"/>
      <c r="AZQ687" s="53"/>
      <c r="AZR687" s="53"/>
      <c r="AZS687" s="53"/>
      <c r="AZT687" s="54"/>
      <c r="AZU687" s="55"/>
      <c r="AZV687" s="56"/>
      <c r="AZW687" s="57"/>
      <c r="AZX687" s="51"/>
      <c r="AZY687" s="51"/>
      <c r="AZZ687" s="51"/>
      <c r="BAA687" s="52"/>
      <c r="BAB687" s="53"/>
      <c r="BAC687" s="53"/>
      <c r="BAD687" s="53"/>
      <c r="BAE687" s="54"/>
      <c r="BAF687" s="55"/>
      <c r="BAG687" s="56"/>
      <c r="BAH687" s="57"/>
      <c r="BAI687" s="51"/>
      <c r="BAJ687" s="51"/>
      <c r="BAK687" s="51"/>
      <c r="BAL687" s="52"/>
      <c r="BAM687" s="53"/>
      <c r="BAN687" s="53"/>
      <c r="BAO687" s="53"/>
      <c r="BAP687" s="54"/>
      <c r="BAQ687" s="55"/>
      <c r="BAR687" s="56"/>
      <c r="BAS687" s="57"/>
      <c r="BAT687" s="51"/>
      <c r="BAU687" s="51"/>
      <c r="BAV687" s="51"/>
      <c r="BAW687" s="52"/>
      <c r="BAX687" s="53"/>
      <c r="BAY687" s="53"/>
      <c r="BAZ687" s="53"/>
      <c r="BBA687" s="54"/>
      <c r="BBB687" s="55"/>
      <c r="BBC687" s="56"/>
      <c r="BBD687" s="57"/>
      <c r="BBE687" s="51"/>
      <c r="BBF687" s="51"/>
      <c r="BBG687" s="51"/>
      <c r="BBH687" s="52"/>
      <c r="BBI687" s="53"/>
      <c r="BBJ687" s="53"/>
      <c r="BBK687" s="53"/>
      <c r="BBL687" s="54"/>
      <c r="BBM687" s="55"/>
      <c r="BBN687" s="56"/>
      <c r="BBO687" s="57"/>
      <c r="BBP687" s="51"/>
      <c r="BBQ687" s="51"/>
      <c r="BBR687" s="51"/>
      <c r="BBS687" s="52"/>
      <c r="BBT687" s="53"/>
      <c r="BBU687" s="53"/>
      <c r="BBV687" s="53"/>
      <c r="BBW687" s="54"/>
      <c r="BBX687" s="55"/>
      <c r="BBY687" s="56"/>
      <c r="BBZ687" s="57"/>
      <c r="BCA687" s="51"/>
      <c r="BCB687" s="51"/>
      <c r="BCC687" s="51"/>
      <c r="BCD687" s="52"/>
      <c r="BCE687" s="53"/>
      <c r="BCF687" s="53"/>
      <c r="BCG687" s="53"/>
      <c r="BCH687" s="54"/>
      <c r="BCI687" s="55"/>
      <c r="BCJ687" s="56"/>
      <c r="BCK687" s="57"/>
      <c r="BCL687" s="51"/>
      <c r="BCM687" s="51"/>
      <c r="BCN687" s="51"/>
      <c r="BCO687" s="52"/>
      <c r="BCP687" s="53"/>
      <c r="BCQ687" s="53"/>
      <c r="BCR687" s="53"/>
      <c r="BCS687" s="54"/>
      <c r="BCT687" s="55"/>
      <c r="BCU687" s="56"/>
      <c r="BCV687" s="57"/>
      <c r="BCW687" s="51"/>
      <c r="BCX687" s="51"/>
      <c r="BCY687" s="51"/>
      <c r="BCZ687" s="52"/>
      <c r="BDA687" s="53"/>
      <c r="BDB687" s="53"/>
      <c r="BDC687" s="53"/>
      <c r="BDD687" s="54"/>
      <c r="BDE687" s="55"/>
      <c r="BDF687" s="56"/>
      <c r="BDG687" s="57"/>
      <c r="BDH687" s="51"/>
      <c r="BDI687" s="51"/>
      <c r="BDJ687" s="51"/>
      <c r="BDK687" s="52"/>
      <c r="BDL687" s="53"/>
      <c r="BDM687" s="53"/>
      <c r="BDN687" s="53"/>
      <c r="BDO687" s="54"/>
      <c r="BDP687" s="55"/>
      <c r="BDQ687" s="56"/>
      <c r="BDR687" s="57"/>
      <c r="BDS687" s="51"/>
      <c r="BDT687" s="51"/>
      <c r="BDU687" s="51"/>
      <c r="BDV687" s="52"/>
      <c r="BDW687" s="53"/>
      <c r="BDX687" s="53"/>
      <c r="BDY687" s="53"/>
      <c r="BDZ687" s="54"/>
      <c r="BEA687" s="55"/>
      <c r="BEB687" s="56"/>
      <c r="BEC687" s="57"/>
      <c r="BED687" s="51"/>
      <c r="BEE687" s="51"/>
      <c r="BEF687" s="51"/>
      <c r="BEG687" s="52"/>
      <c r="BEH687" s="53"/>
      <c r="BEI687" s="53"/>
      <c r="BEJ687" s="53"/>
      <c r="BEK687" s="54"/>
      <c r="BEL687" s="55"/>
      <c r="BEM687" s="56"/>
      <c r="BEN687" s="57"/>
      <c r="BEO687" s="51"/>
      <c r="BEP687" s="51"/>
      <c r="BEQ687" s="51"/>
      <c r="BER687" s="52"/>
      <c r="BES687" s="53"/>
      <c r="BET687" s="53"/>
      <c r="BEU687" s="53"/>
      <c r="BEV687" s="54"/>
      <c r="BEW687" s="55"/>
      <c r="BEX687" s="56"/>
      <c r="BEY687" s="57"/>
      <c r="BEZ687" s="51"/>
      <c r="BFA687" s="51"/>
      <c r="BFB687" s="51"/>
      <c r="BFC687" s="52"/>
      <c r="BFD687" s="53"/>
      <c r="BFE687" s="53"/>
      <c r="BFF687" s="53"/>
      <c r="BFG687" s="54"/>
      <c r="BFH687" s="55"/>
      <c r="BFI687" s="56"/>
      <c r="BFJ687" s="57"/>
      <c r="BFK687" s="51"/>
      <c r="BFL687" s="51"/>
      <c r="BFM687" s="51"/>
      <c r="BFN687" s="52"/>
      <c r="BFO687" s="53"/>
      <c r="BFP687" s="53"/>
      <c r="BFQ687" s="53"/>
      <c r="BFR687" s="54"/>
      <c r="BFS687" s="55"/>
      <c r="BFT687" s="56"/>
      <c r="BFU687" s="57"/>
      <c r="BFV687" s="51"/>
      <c r="BFW687" s="51"/>
      <c r="BFX687" s="51"/>
      <c r="BFY687" s="52"/>
      <c r="BFZ687" s="53"/>
      <c r="BGA687" s="53"/>
      <c r="BGB687" s="53"/>
      <c r="BGC687" s="54"/>
      <c r="BGD687" s="55"/>
      <c r="BGE687" s="56"/>
      <c r="BGF687" s="57"/>
      <c r="BGG687" s="51"/>
      <c r="BGH687" s="51"/>
      <c r="BGI687" s="51"/>
      <c r="BGJ687" s="52"/>
      <c r="BGK687" s="53"/>
      <c r="BGL687" s="53"/>
      <c r="BGM687" s="53"/>
      <c r="BGN687" s="54"/>
      <c r="BGO687" s="55"/>
      <c r="BGP687" s="56"/>
      <c r="BGQ687" s="57"/>
      <c r="BGR687" s="51"/>
      <c r="BGS687" s="51"/>
      <c r="BGT687" s="51"/>
      <c r="BGU687" s="52"/>
      <c r="BGV687" s="53"/>
      <c r="BGW687" s="53"/>
      <c r="BGX687" s="53"/>
      <c r="BGY687" s="54"/>
      <c r="BGZ687" s="55"/>
      <c r="BHA687" s="56"/>
      <c r="BHB687" s="57"/>
      <c r="BHC687" s="51"/>
      <c r="BHD687" s="51"/>
      <c r="BHE687" s="51"/>
      <c r="BHF687" s="52"/>
      <c r="BHG687" s="53"/>
      <c r="BHH687" s="53"/>
      <c r="BHI687" s="53"/>
      <c r="BHJ687" s="54"/>
      <c r="BHK687" s="55"/>
      <c r="BHL687" s="56"/>
      <c r="BHM687" s="57"/>
      <c r="BHN687" s="51"/>
      <c r="BHO687" s="51"/>
      <c r="BHP687" s="51"/>
      <c r="BHQ687" s="52"/>
      <c r="BHR687" s="53"/>
      <c r="BHS687" s="53"/>
      <c r="BHT687" s="53"/>
      <c r="BHU687" s="54"/>
      <c r="BHV687" s="55"/>
      <c r="BHW687" s="56"/>
      <c r="BHX687" s="57"/>
      <c r="BHY687" s="51"/>
      <c r="BHZ687" s="51"/>
      <c r="BIA687" s="51"/>
      <c r="BIB687" s="52"/>
      <c r="BIC687" s="53"/>
      <c r="BID687" s="53"/>
      <c r="BIE687" s="53"/>
      <c r="BIF687" s="54"/>
      <c r="BIG687" s="55"/>
      <c r="BIH687" s="56"/>
      <c r="BII687" s="57"/>
      <c r="BIJ687" s="51"/>
      <c r="BIK687" s="51"/>
      <c r="BIL687" s="51"/>
      <c r="BIM687" s="52"/>
      <c r="BIN687" s="53"/>
      <c r="BIO687" s="53"/>
      <c r="BIP687" s="53"/>
      <c r="BIQ687" s="54"/>
      <c r="BIR687" s="55"/>
      <c r="BIS687" s="56"/>
      <c r="BIT687" s="57"/>
      <c r="BIU687" s="51"/>
      <c r="BIV687" s="51"/>
      <c r="BIW687" s="51"/>
      <c r="BIX687" s="52"/>
      <c r="BIY687" s="53"/>
      <c r="BIZ687" s="53"/>
      <c r="BJA687" s="53"/>
      <c r="BJB687" s="54"/>
      <c r="BJC687" s="55"/>
      <c r="BJD687" s="56"/>
      <c r="BJE687" s="57"/>
      <c r="BJF687" s="51"/>
      <c r="BJG687" s="51"/>
      <c r="BJH687" s="51"/>
      <c r="BJI687" s="52"/>
      <c r="BJJ687" s="53"/>
      <c r="BJK687" s="53"/>
      <c r="BJL687" s="53"/>
      <c r="BJM687" s="54"/>
      <c r="BJN687" s="55"/>
      <c r="BJO687" s="56"/>
      <c r="BJP687" s="57"/>
      <c r="BJQ687" s="51"/>
      <c r="BJR687" s="51"/>
      <c r="BJS687" s="51"/>
      <c r="BJT687" s="52"/>
      <c r="BJU687" s="53"/>
      <c r="BJV687" s="53"/>
      <c r="BJW687" s="53"/>
      <c r="BJX687" s="54"/>
      <c r="BJY687" s="55"/>
      <c r="BJZ687" s="56"/>
      <c r="BKA687" s="57"/>
      <c r="BKB687" s="51"/>
      <c r="BKC687" s="51"/>
      <c r="BKD687" s="51"/>
      <c r="BKE687" s="52"/>
      <c r="BKF687" s="53"/>
      <c r="BKG687" s="53"/>
      <c r="BKH687" s="53"/>
      <c r="BKI687" s="54"/>
      <c r="BKJ687" s="55"/>
      <c r="BKK687" s="56"/>
      <c r="BKL687" s="57"/>
      <c r="BKM687" s="51"/>
      <c r="BKN687" s="51"/>
      <c r="BKO687" s="51"/>
      <c r="BKP687" s="52"/>
      <c r="BKQ687" s="53"/>
      <c r="BKR687" s="53"/>
      <c r="BKS687" s="53"/>
      <c r="BKT687" s="54"/>
      <c r="BKU687" s="55"/>
      <c r="BKV687" s="56"/>
      <c r="BKW687" s="57"/>
      <c r="BKX687" s="51"/>
      <c r="BKY687" s="51"/>
      <c r="BKZ687" s="51"/>
      <c r="BLA687" s="52"/>
      <c r="BLB687" s="53"/>
      <c r="BLC687" s="53"/>
      <c r="BLD687" s="53"/>
      <c r="BLE687" s="54"/>
      <c r="BLF687" s="55"/>
      <c r="BLG687" s="56"/>
      <c r="BLH687" s="57"/>
      <c r="BLI687" s="51"/>
      <c r="BLJ687" s="51"/>
      <c r="BLK687" s="51"/>
      <c r="BLL687" s="52"/>
      <c r="BLM687" s="53"/>
      <c r="BLN687" s="53"/>
      <c r="BLO687" s="53"/>
      <c r="BLP687" s="54"/>
      <c r="BLQ687" s="55"/>
      <c r="BLR687" s="56"/>
      <c r="BLS687" s="57"/>
      <c r="BLT687" s="51"/>
      <c r="BLU687" s="51"/>
      <c r="BLV687" s="51"/>
      <c r="BLW687" s="52"/>
      <c r="BLX687" s="53"/>
      <c r="BLY687" s="53"/>
      <c r="BLZ687" s="53"/>
      <c r="BMA687" s="54"/>
      <c r="BMB687" s="55"/>
      <c r="BMC687" s="56"/>
      <c r="BMD687" s="57"/>
      <c r="BME687" s="51"/>
      <c r="BMF687" s="51"/>
      <c r="BMG687" s="51"/>
      <c r="BMH687" s="52"/>
      <c r="BMI687" s="53"/>
      <c r="BMJ687" s="53"/>
      <c r="BMK687" s="53"/>
      <c r="BML687" s="54"/>
      <c r="BMM687" s="55"/>
      <c r="BMN687" s="56"/>
      <c r="BMO687" s="57"/>
      <c r="BMP687" s="51"/>
      <c r="BMQ687" s="51"/>
      <c r="BMR687" s="51"/>
      <c r="BMS687" s="52"/>
      <c r="BMT687" s="53"/>
      <c r="BMU687" s="53"/>
      <c r="BMV687" s="53"/>
      <c r="BMW687" s="54"/>
      <c r="BMX687" s="55"/>
      <c r="BMY687" s="56"/>
      <c r="BMZ687" s="57"/>
      <c r="BNA687" s="51"/>
      <c r="BNB687" s="51"/>
      <c r="BNC687" s="51"/>
      <c r="BND687" s="52"/>
      <c r="BNE687" s="53"/>
      <c r="BNF687" s="53"/>
      <c r="BNG687" s="53"/>
      <c r="BNH687" s="54"/>
      <c r="BNI687" s="55"/>
      <c r="BNJ687" s="56"/>
      <c r="BNK687" s="57"/>
      <c r="BNL687" s="51"/>
      <c r="BNM687" s="51"/>
      <c r="BNN687" s="51"/>
      <c r="BNO687" s="52"/>
      <c r="BNP687" s="53"/>
      <c r="BNQ687" s="53"/>
      <c r="BNR687" s="53"/>
      <c r="BNS687" s="54"/>
      <c r="BNT687" s="55"/>
      <c r="BNU687" s="56"/>
      <c r="BNV687" s="57"/>
      <c r="BNW687" s="51"/>
      <c r="BNX687" s="51"/>
      <c r="BNY687" s="51"/>
      <c r="BNZ687" s="52"/>
      <c r="BOA687" s="53"/>
      <c r="BOB687" s="53"/>
      <c r="BOC687" s="53"/>
      <c r="BOD687" s="54"/>
      <c r="BOE687" s="55"/>
      <c r="BOF687" s="56"/>
      <c r="BOG687" s="57"/>
      <c r="BOH687" s="51"/>
      <c r="BOI687" s="51"/>
      <c r="BOJ687" s="51"/>
      <c r="BOK687" s="52"/>
      <c r="BOL687" s="53"/>
      <c r="BOM687" s="53"/>
      <c r="BON687" s="53"/>
      <c r="BOO687" s="54"/>
      <c r="BOP687" s="55"/>
      <c r="BOQ687" s="56"/>
      <c r="BOR687" s="57"/>
      <c r="BOS687" s="51"/>
      <c r="BOT687" s="51"/>
      <c r="BOU687" s="51"/>
      <c r="BOV687" s="52"/>
      <c r="BOW687" s="53"/>
      <c r="BOX687" s="53"/>
      <c r="BOY687" s="53"/>
      <c r="BOZ687" s="54"/>
      <c r="BPA687" s="55"/>
      <c r="BPB687" s="56"/>
      <c r="BPC687" s="57"/>
      <c r="BPD687" s="51"/>
      <c r="BPE687" s="51"/>
      <c r="BPF687" s="51"/>
      <c r="BPG687" s="52"/>
      <c r="BPH687" s="53"/>
      <c r="BPI687" s="53"/>
      <c r="BPJ687" s="53"/>
      <c r="BPK687" s="54"/>
      <c r="BPL687" s="55"/>
      <c r="BPM687" s="56"/>
      <c r="BPN687" s="57"/>
      <c r="BPO687" s="51"/>
      <c r="BPP687" s="51"/>
      <c r="BPQ687" s="51"/>
      <c r="BPR687" s="52"/>
      <c r="BPS687" s="53"/>
      <c r="BPT687" s="53"/>
      <c r="BPU687" s="53"/>
      <c r="BPV687" s="54"/>
      <c r="BPW687" s="55"/>
      <c r="BPX687" s="56"/>
      <c r="BPY687" s="57"/>
      <c r="BPZ687" s="51"/>
      <c r="BQA687" s="51"/>
      <c r="BQB687" s="51"/>
      <c r="BQC687" s="52"/>
      <c r="BQD687" s="53"/>
      <c r="BQE687" s="53"/>
      <c r="BQF687" s="53"/>
      <c r="BQG687" s="54"/>
      <c r="BQH687" s="55"/>
      <c r="BQI687" s="56"/>
      <c r="BQJ687" s="57"/>
      <c r="BQK687" s="51"/>
      <c r="BQL687" s="51"/>
      <c r="BQM687" s="51"/>
      <c r="BQN687" s="52"/>
      <c r="BQO687" s="53"/>
      <c r="BQP687" s="53"/>
      <c r="BQQ687" s="53"/>
      <c r="BQR687" s="54"/>
      <c r="BQS687" s="55"/>
      <c r="BQT687" s="56"/>
      <c r="BQU687" s="57"/>
      <c r="BQV687" s="51"/>
      <c r="BQW687" s="51"/>
      <c r="BQX687" s="51"/>
      <c r="BQY687" s="52"/>
      <c r="BQZ687" s="53"/>
      <c r="BRA687" s="53"/>
      <c r="BRB687" s="53"/>
      <c r="BRC687" s="54"/>
      <c r="BRD687" s="55"/>
      <c r="BRE687" s="56"/>
      <c r="BRF687" s="57"/>
      <c r="BRG687" s="51"/>
      <c r="BRH687" s="51"/>
      <c r="BRI687" s="51"/>
      <c r="BRJ687" s="52"/>
      <c r="BRK687" s="53"/>
      <c r="BRL687" s="53"/>
      <c r="BRM687" s="53"/>
      <c r="BRN687" s="54"/>
      <c r="BRO687" s="55"/>
      <c r="BRP687" s="56"/>
      <c r="BRQ687" s="57"/>
      <c r="BRR687" s="51"/>
      <c r="BRS687" s="51"/>
      <c r="BRT687" s="51"/>
      <c r="BRU687" s="52"/>
      <c r="BRV687" s="53"/>
      <c r="BRW687" s="53"/>
      <c r="BRX687" s="53"/>
      <c r="BRY687" s="54"/>
      <c r="BRZ687" s="55"/>
      <c r="BSA687" s="56"/>
      <c r="BSB687" s="57"/>
      <c r="BSC687" s="51"/>
      <c r="BSD687" s="51"/>
      <c r="BSE687" s="51"/>
      <c r="BSF687" s="52"/>
      <c r="BSG687" s="53"/>
      <c r="BSH687" s="53"/>
      <c r="BSI687" s="53"/>
      <c r="BSJ687" s="54"/>
      <c r="BSK687" s="55"/>
      <c r="BSL687" s="56"/>
      <c r="BSM687" s="57"/>
      <c r="BSN687" s="51"/>
      <c r="BSO687" s="51"/>
      <c r="BSP687" s="51"/>
      <c r="BSQ687" s="52"/>
      <c r="BSR687" s="53"/>
      <c r="BSS687" s="53"/>
      <c r="BST687" s="53"/>
      <c r="BSU687" s="54"/>
      <c r="BSV687" s="55"/>
      <c r="BSW687" s="56"/>
      <c r="BSX687" s="57"/>
      <c r="BSY687" s="51"/>
      <c r="BSZ687" s="51"/>
      <c r="BTA687" s="51"/>
      <c r="BTB687" s="52"/>
      <c r="BTC687" s="53"/>
      <c r="BTD687" s="53"/>
      <c r="BTE687" s="53"/>
      <c r="BTF687" s="54"/>
      <c r="BTG687" s="55"/>
      <c r="BTH687" s="56"/>
      <c r="BTI687" s="57"/>
      <c r="BTJ687" s="51"/>
      <c r="BTK687" s="51"/>
      <c r="BTL687" s="51"/>
      <c r="BTM687" s="52"/>
      <c r="BTN687" s="53"/>
      <c r="BTO687" s="53"/>
      <c r="BTP687" s="53"/>
      <c r="BTQ687" s="54"/>
      <c r="BTR687" s="55"/>
      <c r="BTS687" s="56"/>
      <c r="BTT687" s="57"/>
      <c r="BTU687" s="51"/>
      <c r="BTV687" s="51"/>
      <c r="BTW687" s="51"/>
      <c r="BTX687" s="52"/>
      <c r="BTY687" s="53"/>
      <c r="BTZ687" s="53"/>
      <c r="BUA687" s="53"/>
      <c r="BUB687" s="54"/>
      <c r="BUC687" s="55"/>
      <c r="BUD687" s="56"/>
      <c r="BUE687" s="57"/>
      <c r="BUF687" s="51"/>
      <c r="BUG687" s="51"/>
      <c r="BUH687" s="51"/>
      <c r="BUI687" s="52"/>
      <c r="BUJ687" s="53"/>
      <c r="BUK687" s="53"/>
      <c r="BUL687" s="53"/>
      <c r="BUM687" s="54"/>
      <c r="BUN687" s="55"/>
      <c r="BUO687" s="56"/>
      <c r="BUP687" s="57"/>
      <c r="BUQ687" s="51"/>
      <c r="BUR687" s="51"/>
      <c r="BUS687" s="51"/>
      <c r="BUT687" s="52"/>
      <c r="BUU687" s="53"/>
      <c r="BUV687" s="53"/>
      <c r="BUW687" s="53"/>
      <c r="BUX687" s="54"/>
      <c r="BUY687" s="55"/>
      <c r="BUZ687" s="56"/>
      <c r="BVA687" s="57"/>
      <c r="BVB687" s="51"/>
      <c r="BVC687" s="51"/>
      <c r="BVD687" s="51"/>
      <c r="BVE687" s="52"/>
      <c r="BVF687" s="53"/>
      <c r="BVG687" s="53"/>
      <c r="BVH687" s="53"/>
      <c r="BVI687" s="54"/>
      <c r="BVJ687" s="55"/>
      <c r="BVK687" s="56"/>
      <c r="BVL687" s="57"/>
      <c r="BVM687" s="51"/>
      <c r="BVN687" s="51"/>
      <c r="BVO687" s="51"/>
      <c r="BVP687" s="52"/>
      <c r="BVQ687" s="53"/>
      <c r="BVR687" s="53"/>
      <c r="BVS687" s="53"/>
      <c r="BVT687" s="54"/>
      <c r="BVU687" s="55"/>
      <c r="BVV687" s="56"/>
      <c r="BVW687" s="57"/>
      <c r="BVX687" s="51"/>
      <c r="BVY687" s="51"/>
      <c r="BVZ687" s="51"/>
      <c r="BWA687" s="52"/>
      <c r="BWB687" s="53"/>
      <c r="BWC687" s="53"/>
      <c r="BWD687" s="53"/>
      <c r="BWE687" s="54"/>
      <c r="BWF687" s="55"/>
      <c r="BWG687" s="56"/>
      <c r="BWH687" s="57"/>
      <c r="BWI687" s="51"/>
      <c r="BWJ687" s="51"/>
      <c r="BWK687" s="51"/>
      <c r="BWL687" s="52"/>
      <c r="BWM687" s="53"/>
      <c r="BWN687" s="53"/>
      <c r="BWO687" s="53"/>
      <c r="BWP687" s="54"/>
      <c r="BWQ687" s="55"/>
      <c r="BWR687" s="56"/>
      <c r="BWS687" s="57"/>
      <c r="BWT687" s="51"/>
      <c r="BWU687" s="51"/>
      <c r="BWV687" s="51"/>
      <c r="BWW687" s="52"/>
      <c r="BWX687" s="53"/>
      <c r="BWY687" s="53"/>
      <c r="BWZ687" s="53"/>
      <c r="BXA687" s="54"/>
      <c r="BXB687" s="55"/>
      <c r="BXC687" s="56"/>
      <c r="BXD687" s="57"/>
      <c r="BXE687" s="51"/>
      <c r="BXF687" s="51"/>
      <c r="BXG687" s="51"/>
      <c r="BXH687" s="52"/>
      <c r="BXI687" s="53"/>
      <c r="BXJ687" s="53"/>
      <c r="BXK687" s="53"/>
      <c r="BXL687" s="54"/>
      <c r="BXM687" s="55"/>
      <c r="BXN687" s="56"/>
      <c r="BXO687" s="57"/>
      <c r="BXP687" s="51"/>
      <c r="BXQ687" s="51"/>
      <c r="BXR687" s="51"/>
      <c r="BXS687" s="52"/>
      <c r="BXT687" s="53"/>
      <c r="BXU687" s="53"/>
      <c r="BXV687" s="53"/>
      <c r="BXW687" s="54"/>
      <c r="BXX687" s="55"/>
      <c r="BXY687" s="56"/>
      <c r="BXZ687" s="57"/>
      <c r="BYA687" s="51"/>
      <c r="BYB687" s="51"/>
      <c r="BYC687" s="51"/>
      <c r="BYD687" s="52"/>
      <c r="BYE687" s="53"/>
      <c r="BYF687" s="53"/>
      <c r="BYG687" s="53"/>
      <c r="BYH687" s="54"/>
      <c r="BYI687" s="55"/>
      <c r="BYJ687" s="56"/>
      <c r="BYK687" s="57"/>
      <c r="BYL687" s="51"/>
      <c r="BYM687" s="51"/>
      <c r="BYN687" s="51"/>
      <c r="BYO687" s="52"/>
      <c r="BYP687" s="53"/>
      <c r="BYQ687" s="53"/>
      <c r="BYR687" s="53"/>
      <c r="BYS687" s="54"/>
      <c r="BYT687" s="55"/>
      <c r="BYU687" s="56"/>
      <c r="BYV687" s="57"/>
      <c r="BYW687" s="51"/>
      <c r="BYX687" s="51"/>
      <c r="BYY687" s="51"/>
      <c r="BYZ687" s="52"/>
      <c r="BZA687" s="53"/>
      <c r="BZB687" s="53"/>
      <c r="BZC687" s="53"/>
      <c r="BZD687" s="54"/>
      <c r="BZE687" s="55"/>
      <c r="BZF687" s="56"/>
      <c r="BZG687" s="57"/>
      <c r="BZH687" s="51"/>
      <c r="BZI687" s="51"/>
      <c r="BZJ687" s="51"/>
      <c r="BZK687" s="52"/>
      <c r="BZL687" s="53"/>
      <c r="BZM687" s="53"/>
      <c r="BZN687" s="53"/>
      <c r="BZO687" s="54"/>
      <c r="BZP687" s="55"/>
      <c r="BZQ687" s="56"/>
      <c r="BZR687" s="57"/>
      <c r="BZS687" s="51"/>
      <c r="BZT687" s="51"/>
      <c r="BZU687" s="51"/>
      <c r="BZV687" s="52"/>
      <c r="BZW687" s="53"/>
      <c r="BZX687" s="53"/>
      <c r="BZY687" s="53"/>
      <c r="BZZ687" s="54"/>
      <c r="CAA687" s="55"/>
      <c r="CAB687" s="56"/>
      <c r="CAC687" s="57"/>
      <c r="CAD687" s="51"/>
      <c r="CAE687" s="51"/>
      <c r="CAF687" s="51"/>
      <c r="CAG687" s="52"/>
      <c r="CAH687" s="53"/>
      <c r="CAI687" s="53"/>
      <c r="CAJ687" s="53"/>
      <c r="CAK687" s="54"/>
      <c r="CAL687" s="55"/>
      <c r="CAM687" s="56"/>
      <c r="CAN687" s="57"/>
      <c r="CAO687" s="51"/>
      <c r="CAP687" s="51"/>
      <c r="CAQ687" s="51"/>
      <c r="CAR687" s="52"/>
      <c r="CAS687" s="53"/>
      <c r="CAT687" s="53"/>
      <c r="CAU687" s="53"/>
      <c r="CAV687" s="54"/>
      <c r="CAW687" s="55"/>
      <c r="CAX687" s="56"/>
      <c r="CAY687" s="57"/>
      <c r="CAZ687" s="51"/>
      <c r="CBA687" s="51"/>
      <c r="CBB687" s="51"/>
      <c r="CBC687" s="52"/>
      <c r="CBD687" s="53"/>
      <c r="CBE687" s="53"/>
      <c r="CBF687" s="53"/>
      <c r="CBG687" s="54"/>
      <c r="CBH687" s="55"/>
      <c r="CBI687" s="56"/>
      <c r="CBJ687" s="57"/>
      <c r="CBK687" s="51"/>
      <c r="CBL687" s="51"/>
      <c r="CBM687" s="51"/>
      <c r="CBN687" s="52"/>
      <c r="CBO687" s="53"/>
      <c r="CBP687" s="53"/>
      <c r="CBQ687" s="53"/>
      <c r="CBR687" s="54"/>
      <c r="CBS687" s="55"/>
      <c r="CBT687" s="56"/>
      <c r="CBU687" s="57"/>
      <c r="CBV687" s="51"/>
      <c r="CBW687" s="51"/>
      <c r="CBX687" s="51"/>
      <c r="CBY687" s="52"/>
      <c r="CBZ687" s="53"/>
      <c r="CCA687" s="53"/>
      <c r="CCB687" s="53"/>
      <c r="CCC687" s="54"/>
      <c r="CCD687" s="55"/>
      <c r="CCE687" s="56"/>
      <c r="CCF687" s="57"/>
      <c r="CCG687" s="51"/>
      <c r="CCH687" s="51"/>
      <c r="CCI687" s="51"/>
      <c r="CCJ687" s="52"/>
      <c r="CCK687" s="53"/>
      <c r="CCL687" s="53"/>
      <c r="CCM687" s="53"/>
      <c r="CCN687" s="54"/>
      <c r="CCO687" s="55"/>
      <c r="CCP687" s="56"/>
      <c r="CCQ687" s="57"/>
      <c r="CCR687" s="51"/>
      <c r="CCS687" s="51"/>
      <c r="CCT687" s="51"/>
      <c r="CCU687" s="52"/>
      <c r="CCV687" s="53"/>
      <c r="CCW687" s="53"/>
      <c r="CCX687" s="53"/>
      <c r="CCY687" s="54"/>
      <c r="CCZ687" s="55"/>
      <c r="CDA687" s="56"/>
      <c r="CDB687" s="57"/>
      <c r="CDC687" s="51"/>
      <c r="CDD687" s="51"/>
      <c r="CDE687" s="51"/>
      <c r="CDF687" s="52"/>
      <c r="CDG687" s="53"/>
      <c r="CDH687" s="53"/>
      <c r="CDI687" s="53"/>
      <c r="CDJ687" s="54"/>
      <c r="CDK687" s="55"/>
      <c r="CDL687" s="56"/>
      <c r="CDM687" s="57"/>
      <c r="CDN687" s="51"/>
      <c r="CDO687" s="51"/>
      <c r="CDP687" s="51"/>
      <c r="CDQ687" s="52"/>
      <c r="CDR687" s="53"/>
      <c r="CDS687" s="53"/>
      <c r="CDT687" s="53"/>
      <c r="CDU687" s="54"/>
      <c r="CDV687" s="55"/>
      <c r="CDW687" s="56"/>
      <c r="CDX687" s="57"/>
      <c r="CDY687" s="51"/>
      <c r="CDZ687" s="51"/>
      <c r="CEA687" s="51"/>
      <c r="CEB687" s="52"/>
      <c r="CEC687" s="53"/>
      <c r="CED687" s="53"/>
      <c r="CEE687" s="53"/>
      <c r="CEF687" s="54"/>
      <c r="CEG687" s="55"/>
      <c r="CEH687" s="56"/>
      <c r="CEI687" s="57"/>
      <c r="CEJ687" s="51"/>
      <c r="CEK687" s="51"/>
      <c r="CEL687" s="51"/>
      <c r="CEM687" s="52"/>
      <c r="CEN687" s="53"/>
      <c r="CEO687" s="53"/>
      <c r="CEP687" s="53"/>
      <c r="CEQ687" s="54"/>
      <c r="CER687" s="55"/>
      <c r="CES687" s="56"/>
      <c r="CET687" s="57"/>
      <c r="CEU687" s="51"/>
      <c r="CEV687" s="51"/>
      <c r="CEW687" s="51"/>
      <c r="CEX687" s="52"/>
      <c r="CEY687" s="53"/>
      <c r="CEZ687" s="53"/>
      <c r="CFA687" s="53"/>
      <c r="CFB687" s="54"/>
      <c r="CFC687" s="55"/>
      <c r="CFD687" s="56"/>
      <c r="CFE687" s="57"/>
      <c r="CFF687" s="51"/>
      <c r="CFG687" s="51"/>
      <c r="CFH687" s="51"/>
      <c r="CFI687" s="52"/>
      <c r="CFJ687" s="53"/>
      <c r="CFK687" s="53"/>
      <c r="CFL687" s="53"/>
      <c r="CFM687" s="54"/>
      <c r="CFN687" s="55"/>
      <c r="CFO687" s="56"/>
      <c r="CFP687" s="57"/>
      <c r="CFQ687" s="51"/>
      <c r="CFR687" s="51"/>
      <c r="CFS687" s="51"/>
      <c r="CFT687" s="52"/>
      <c r="CFU687" s="53"/>
      <c r="CFV687" s="53"/>
      <c r="CFW687" s="53"/>
      <c r="CFX687" s="54"/>
      <c r="CFY687" s="55"/>
      <c r="CFZ687" s="56"/>
      <c r="CGA687" s="57"/>
      <c r="CGB687" s="51"/>
      <c r="CGC687" s="51"/>
      <c r="CGD687" s="51"/>
      <c r="CGE687" s="52"/>
      <c r="CGF687" s="53"/>
      <c r="CGG687" s="53"/>
      <c r="CGH687" s="53"/>
      <c r="CGI687" s="54"/>
      <c r="CGJ687" s="55"/>
      <c r="CGK687" s="56"/>
      <c r="CGL687" s="57"/>
      <c r="CGM687" s="51"/>
      <c r="CGN687" s="51"/>
      <c r="CGO687" s="51"/>
      <c r="CGP687" s="52"/>
      <c r="CGQ687" s="53"/>
      <c r="CGR687" s="53"/>
      <c r="CGS687" s="53"/>
      <c r="CGT687" s="54"/>
      <c r="CGU687" s="55"/>
      <c r="CGV687" s="56"/>
      <c r="CGW687" s="57"/>
      <c r="CGX687" s="51"/>
      <c r="CGY687" s="51"/>
      <c r="CGZ687" s="51"/>
      <c r="CHA687" s="52"/>
      <c r="CHB687" s="53"/>
      <c r="CHC687" s="53"/>
      <c r="CHD687" s="53"/>
      <c r="CHE687" s="54"/>
      <c r="CHF687" s="55"/>
      <c r="CHG687" s="56"/>
      <c r="CHH687" s="57"/>
      <c r="CHI687" s="51"/>
      <c r="CHJ687" s="51"/>
      <c r="CHK687" s="51"/>
      <c r="CHL687" s="52"/>
      <c r="CHM687" s="53"/>
      <c r="CHN687" s="53"/>
      <c r="CHO687" s="53"/>
      <c r="CHP687" s="54"/>
      <c r="CHQ687" s="55"/>
      <c r="CHR687" s="56"/>
      <c r="CHS687" s="57"/>
      <c r="CHT687" s="51"/>
      <c r="CHU687" s="51"/>
      <c r="CHV687" s="51"/>
      <c r="CHW687" s="52"/>
      <c r="CHX687" s="53"/>
      <c r="CHY687" s="53"/>
      <c r="CHZ687" s="53"/>
      <c r="CIA687" s="54"/>
      <c r="CIB687" s="55"/>
      <c r="CIC687" s="56"/>
      <c r="CID687" s="57"/>
      <c r="CIE687" s="51"/>
      <c r="CIF687" s="51"/>
      <c r="CIG687" s="51"/>
      <c r="CIH687" s="52"/>
      <c r="CII687" s="53"/>
      <c r="CIJ687" s="53"/>
      <c r="CIK687" s="53"/>
      <c r="CIL687" s="54"/>
      <c r="CIM687" s="55"/>
      <c r="CIN687" s="56"/>
      <c r="CIO687" s="57"/>
      <c r="CIP687" s="51"/>
      <c r="CIQ687" s="51"/>
      <c r="CIR687" s="51"/>
      <c r="CIS687" s="52"/>
      <c r="CIT687" s="53"/>
      <c r="CIU687" s="53"/>
      <c r="CIV687" s="53"/>
      <c r="CIW687" s="54"/>
      <c r="CIX687" s="55"/>
      <c r="CIY687" s="56"/>
      <c r="CIZ687" s="57"/>
      <c r="CJA687" s="51"/>
      <c r="CJB687" s="51"/>
      <c r="CJC687" s="51"/>
      <c r="CJD687" s="52"/>
      <c r="CJE687" s="53"/>
      <c r="CJF687" s="53"/>
      <c r="CJG687" s="53"/>
      <c r="CJH687" s="54"/>
      <c r="CJI687" s="55"/>
      <c r="CJJ687" s="56"/>
      <c r="CJK687" s="57"/>
      <c r="CJL687" s="51"/>
      <c r="CJM687" s="51"/>
      <c r="CJN687" s="51"/>
      <c r="CJO687" s="52"/>
      <c r="CJP687" s="53"/>
      <c r="CJQ687" s="53"/>
      <c r="CJR687" s="53"/>
      <c r="CJS687" s="54"/>
      <c r="CJT687" s="55"/>
      <c r="CJU687" s="56"/>
      <c r="CJV687" s="57"/>
      <c r="CJW687" s="51"/>
      <c r="CJX687" s="51"/>
      <c r="CJY687" s="51"/>
      <c r="CJZ687" s="52"/>
      <c r="CKA687" s="53"/>
      <c r="CKB687" s="53"/>
      <c r="CKC687" s="53"/>
      <c r="CKD687" s="54"/>
      <c r="CKE687" s="55"/>
      <c r="CKF687" s="56"/>
      <c r="CKG687" s="57"/>
      <c r="CKH687" s="51"/>
      <c r="CKI687" s="51"/>
      <c r="CKJ687" s="51"/>
      <c r="CKK687" s="52"/>
      <c r="CKL687" s="53"/>
      <c r="CKM687" s="53"/>
      <c r="CKN687" s="53"/>
      <c r="CKO687" s="54"/>
      <c r="CKP687" s="55"/>
      <c r="CKQ687" s="56"/>
      <c r="CKR687" s="57"/>
      <c r="CKS687" s="51"/>
      <c r="CKT687" s="51"/>
      <c r="CKU687" s="51"/>
      <c r="CKV687" s="52"/>
      <c r="CKW687" s="53"/>
      <c r="CKX687" s="53"/>
      <c r="CKY687" s="53"/>
      <c r="CKZ687" s="54"/>
      <c r="CLA687" s="55"/>
      <c r="CLB687" s="56"/>
      <c r="CLC687" s="57"/>
      <c r="CLD687" s="51"/>
      <c r="CLE687" s="51"/>
      <c r="CLF687" s="51"/>
      <c r="CLG687" s="52"/>
      <c r="CLH687" s="53"/>
      <c r="CLI687" s="53"/>
      <c r="CLJ687" s="53"/>
      <c r="CLK687" s="54"/>
      <c r="CLL687" s="55"/>
      <c r="CLM687" s="56"/>
      <c r="CLN687" s="57"/>
      <c r="CLO687" s="51"/>
      <c r="CLP687" s="51"/>
      <c r="CLQ687" s="51"/>
      <c r="CLR687" s="52"/>
      <c r="CLS687" s="53"/>
      <c r="CLT687" s="53"/>
      <c r="CLU687" s="53"/>
      <c r="CLV687" s="54"/>
      <c r="CLW687" s="55"/>
      <c r="CLX687" s="56"/>
      <c r="CLY687" s="57"/>
      <c r="CLZ687" s="51"/>
      <c r="CMA687" s="51"/>
      <c r="CMB687" s="51"/>
      <c r="CMC687" s="52"/>
      <c r="CMD687" s="53"/>
      <c r="CME687" s="53"/>
      <c r="CMF687" s="53"/>
      <c r="CMG687" s="54"/>
      <c r="CMH687" s="55"/>
      <c r="CMI687" s="56"/>
      <c r="CMJ687" s="57"/>
      <c r="CMK687" s="51"/>
      <c r="CML687" s="51"/>
      <c r="CMM687" s="51"/>
      <c r="CMN687" s="52"/>
      <c r="CMO687" s="53"/>
      <c r="CMP687" s="53"/>
      <c r="CMQ687" s="53"/>
      <c r="CMR687" s="54"/>
      <c r="CMS687" s="55"/>
      <c r="CMT687" s="56"/>
      <c r="CMU687" s="57"/>
      <c r="CMV687" s="51"/>
      <c r="CMW687" s="51"/>
      <c r="CMX687" s="51"/>
      <c r="CMY687" s="52"/>
      <c r="CMZ687" s="53"/>
      <c r="CNA687" s="53"/>
      <c r="CNB687" s="53"/>
      <c r="CNC687" s="54"/>
      <c r="CND687" s="55"/>
      <c r="CNE687" s="56"/>
      <c r="CNF687" s="57"/>
      <c r="CNG687" s="51"/>
      <c r="CNH687" s="51"/>
      <c r="CNI687" s="51"/>
      <c r="CNJ687" s="52"/>
      <c r="CNK687" s="53"/>
      <c r="CNL687" s="53"/>
      <c r="CNM687" s="53"/>
      <c r="CNN687" s="54"/>
      <c r="CNO687" s="55"/>
      <c r="CNP687" s="56"/>
      <c r="CNQ687" s="57"/>
      <c r="CNR687" s="51"/>
      <c r="CNS687" s="51"/>
      <c r="CNT687" s="51"/>
      <c r="CNU687" s="52"/>
      <c r="CNV687" s="53"/>
      <c r="CNW687" s="53"/>
      <c r="CNX687" s="53"/>
      <c r="CNY687" s="54"/>
      <c r="CNZ687" s="55"/>
      <c r="COA687" s="56"/>
      <c r="COB687" s="57"/>
      <c r="COC687" s="51"/>
      <c r="COD687" s="51"/>
      <c r="COE687" s="51"/>
      <c r="COF687" s="52"/>
      <c r="COG687" s="53"/>
      <c r="COH687" s="53"/>
      <c r="COI687" s="53"/>
      <c r="COJ687" s="54"/>
      <c r="COK687" s="55"/>
      <c r="COL687" s="56"/>
      <c r="COM687" s="57"/>
      <c r="CON687" s="51"/>
      <c r="COO687" s="51"/>
      <c r="COP687" s="51"/>
      <c r="COQ687" s="52"/>
      <c r="COR687" s="53"/>
      <c r="COS687" s="53"/>
      <c r="COT687" s="53"/>
      <c r="COU687" s="54"/>
      <c r="COV687" s="55"/>
      <c r="COW687" s="56"/>
      <c r="COX687" s="57"/>
      <c r="COY687" s="51"/>
      <c r="COZ687" s="51"/>
      <c r="CPA687" s="51"/>
      <c r="CPB687" s="52"/>
      <c r="CPC687" s="53"/>
      <c r="CPD687" s="53"/>
      <c r="CPE687" s="53"/>
      <c r="CPF687" s="54"/>
      <c r="CPG687" s="55"/>
      <c r="CPH687" s="56"/>
      <c r="CPI687" s="57"/>
      <c r="CPJ687" s="51"/>
      <c r="CPK687" s="51"/>
      <c r="CPL687" s="51"/>
      <c r="CPM687" s="52"/>
      <c r="CPN687" s="53"/>
      <c r="CPO687" s="53"/>
      <c r="CPP687" s="53"/>
      <c r="CPQ687" s="54"/>
      <c r="CPR687" s="55"/>
      <c r="CPS687" s="56"/>
      <c r="CPT687" s="57"/>
      <c r="CPU687" s="51"/>
      <c r="CPV687" s="51"/>
      <c r="CPW687" s="51"/>
      <c r="CPX687" s="52"/>
      <c r="CPY687" s="53"/>
      <c r="CPZ687" s="53"/>
      <c r="CQA687" s="53"/>
      <c r="CQB687" s="54"/>
      <c r="CQC687" s="55"/>
      <c r="CQD687" s="56"/>
      <c r="CQE687" s="57"/>
      <c r="CQF687" s="51"/>
      <c r="CQG687" s="51"/>
      <c r="CQH687" s="51"/>
      <c r="CQI687" s="52"/>
      <c r="CQJ687" s="53"/>
      <c r="CQK687" s="53"/>
      <c r="CQL687" s="53"/>
      <c r="CQM687" s="54"/>
      <c r="CQN687" s="55"/>
      <c r="CQO687" s="56"/>
      <c r="CQP687" s="57"/>
      <c r="CQQ687" s="51"/>
      <c r="CQR687" s="51"/>
      <c r="CQS687" s="51"/>
      <c r="CQT687" s="52"/>
      <c r="CQU687" s="53"/>
      <c r="CQV687" s="53"/>
      <c r="CQW687" s="53"/>
      <c r="CQX687" s="54"/>
      <c r="CQY687" s="55"/>
      <c r="CQZ687" s="56"/>
      <c r="CRA687" s="57"/>
      <c r="CRB687" s="51"/>
      <c r="CRC687" s="51"/>
      <c r="CRD687" s="51"/>
      <c r="CRE687" s="52"/>
      <c r="CRF687" s="53"/>
      <c r="CRG687" s="53"/>
      <c r="CRH687" s="53"/>
      <c r="CRI687" s="54"/>
      <c r="CRJ687" s="55"/>
      <c r="CRK687" s="56"/>
      <c r="CRL687" s="57"/>
      <c r="CRM687" s="51"/>
      <c r="CRN687" s="51"/>
      <c r="CRO687" s="51"/>
      <c r="CRP687" s="52"/>
      <c r="CRQ687" s="53"/>
      <c r="CRR687" s="53"/>
      <c r="CRS687" s="53"/>
      <c r="CRT687" s="54"/>
      <c r="CRU687" s="55"/>
      <c r="CRV687" s="56"/>
      <c r="CRW687" s="57"/>
      <c r="CRX687" s="51"/>
      <c r="CRY687" s="51"/>
      <c r="CRZ687" s="51"/>
      <c r="CSA687" s="52"/>
      <c r="CSB687" s="53"/>
      <c r="CSC687" s="53"/>
      <c r="CSD687" s="53"/>
      <c r="CSE687" s="54"/>
      <c r="CSF687" s="55"/>
      <c r="CSG687" s="56"/>
      <c r="CSH687" s="57"/>
      <c r="CSI687" s="51"/>
      <c r="CSJ687" s="51"/>
      <c r="CSK687" s="51"/>
      <c r="CSL687" s="52"/>
      <c r="CSM687" s="53"/>
      <c r="CSN687" s="53"/>
      <c r="CSO687" s="53"/>
      <c r="CSP687" s="54"/>
      <c r="CSQ687" s="55"/>
      <c r="CSR687" s="56"/>
      <c r="CSS687" s="57"/>
      <c r="CST687" s="51"/>
      <c r="CSU687" s="51"/>
      <c r="CSV687" s="51"/>
      <c r="CSW687" s="52"/>
      <c r="CSX687" s="53"/>
      <c r="CSY687" s="53"/>
      <c r="CSZ687" s="53"/>
      <c r="CTA687" s="54"/>
      <c r="CTB687" s="55"/>
      <c r="CTC687" s="56"/>
      <c r="CTD687" s="57"/>
      <c r="CTE687" s="51"/>
      <c r="CTF687" s="51"/>
      <c r="CTG687" s="51"/>
      <c r="CTH687" s="52"/>
      <c r="CTI687" s="53"/>
      <c r="CTJ687" s="53"/>
      <c r="CTK687" s="53"/>
      <c r="CTL687" s="54"/>
      <c r="CTM687" s="55"/>
      <c r="CTN687" s="56"/>
      <c r="CTO687" s="57"/>
      <c r="CTP687" s="51"/>
      <c r="CTQ687" s="51"/>
      <c r="CTR687" s="51"/>
      <c r="CTS687" s="52"/>
      <c r="CTT687" s="53"/>
      <c r="CTU687" s="53"/>
      <c r="CTV687" s="53"/>
      <c r="CTW687" s="54"/>
      <c r="CTX687" s="55"/>
      <c r="CTY687" s="56"/>
      <c r="CTZ687" s="57"/>
      <c r="CUA687" s="51"/>
      <c r="CUB687" s="51"/>
      <c r="CUC687" s="51"/>
      <c r="CUD687" s="52"/>
      <c r="CUE687" s="53"/>
      <c r="CUF687" s="53"/>
      <c r="CUG687" s="53"/>
      <c r="CUH687" s="54"/>
      <c r="CUI687" s="55"/>
      <c r="CUJ687" s="56"/>
      <c r="CUK687" s="57"/>
      <c r="CUL687" s="51"/>
      <c r="CUM687" s="51"/>
      <c r="CUN687" s="51"/>
      <c r="CUO687" s="52"/>
      <c r="CUP687" s="53"/>
      <c r="CUQ687" s="53"/>
      <c r="CUR687" s="53"/>
      <c r="CUS687" s="54"/>
      <c r="CUT687" s="55"/>
      <c r="CUU687" s="56"/>
      <c r="CUV687" s="57"/>
      <c r="CUW687" s="51"/>
      <c r="CUX687" s="51"/>
      <c r="CUY687" s="51"/>
      <c r="CUZ687" s="52"/>
      <c r="CVA687" s="53"/>
      <c r="CVB687" s="53"/>
      <c r="CVC687" s="53"/>
      <c r="CVD687" s="54"/>
      <c r="CVE687" s="55"/>
      <c r="CVF687" s="56"/>
      <c r="CVG687" s="57"/>
      <c r="CVH687" s="51"/>
      <c r="CVI687" s="51"/>
      <c r="CVJ687" s="51"/>
      <c r="CVK687" s="52"/>
      <c r="CVL687" s="53"/>
      <c r="CVM687" s="53"/>
      <c r="CVN687" s="53"/>
      <c r="CVO687" s="54"/>
      <c r="CVP687" s="55"/>
      <c r="CVQ687" s="56"/>
      <c r="CVR687" s="57"/>
      <c r="CVS687" s="51"/>
      <c r="CVT687" s="51"/>
      <c r="CVU687" s="51"/>
      <c r="CVV687" s="52"/>
      <c r="CVW687" s="53"/>
      <c r="CVX687" s="53"/>
      <c r="CVY687" s="53"/>
      <c r="CVZ687" s="54"/>
      <c r="CWA687" s="55"/>
      <c r="CWB687" s="56"/>
      <c r="CWC687" s="57"/>
      <c r="CWD687" s="51"/>
      <c r="CWE687" s="51"/>
      <c r="CWF687" s="51"/>
      <c r="CWG687" s="52"/>
      <c r="CWH687" s="53"/>
      <c r="CWI687" s="53"/>
      <c r="CWJ687" s="53"/>
      <c r="CWK687" s="54"/>
      <c r="CWL687" s="55"/>
      <c r="CWM687" s="56"/>
      <c r="CWN687" s="57"/>
      <c r="CWO687" s="51"/>
      <c r="CWP687" s="51"/>
      <c r="CWQ687" s="51"/>
      <c r="CWR687" s="52"/>
      <c r="CWS687" s="53"/>
      <c r="CWT687" s="53"/>
      <c r="CWU687" s="53"/>
      <c r="CWV687" s="54"/>
      <c r="CWW687" s="55"/>
      <c r="CWX687" s="56"/>
      <c r="CWY687" s="57"/>
      <c r="CWZ687" s="51"/>
      <c r="CXA687" s="51"/>
      <c r="CXB687" s="51"/>
      <c r="CXC687" s="52"/>
      <c r="CXD687" s="53"/>
      <c r="CXE687" s="53"/>
      <c r="CXF687" s="53"/>
      <c r="CXG687" s="54"/>
      <c r="CXH687" s="55"/>
      <c r="CXI687" s="56"/>
      <c r="CXJ687" s="57"/>
      <c r="CXK687" s="51"/>
      <c r="CXL687" s="51"/>
      <c r="CXM687" s="51"/>
      <c r="CXN687" s="52"/>
      <c r="CXO687" s="53"/>
      <c r="CXP687" s="53"/>
      <c r="CXQ687" s="53"/>
      <c r="CXR687" s="54"/>
      <c r="CXS687" s="55"/>
      <c r="CXT687" s="56"/>
      <c r="CXU687" s="57"/>
      <c r="CXV687" s="51"/>
      <c r="CXW687" s="51"/>
      <c r="CXX687" s="51"/>
      <c r="CXY687" s="52"/>
      <c r="CXZ687" s="53"/>
      <c r="CYA687" s="53"/>
      <c r="CYB687" s="53"/>
      <c r="CYC687" s="54"/>
      <c r="CYD687" s="55"/>
      <c r="CYE687" s="56"/>
      <c r="CYF687" s="57"/>
      <c r="CYG687" s="51"/>
      <c r="CYH687" s="51"/>
      <c r="CYI687" s="51"/>
      <c r="CYJ687" s="52"/>
      <c r="CYK687" s="53"/>
      <c r="CYL687" s="53"/>
      <c r="CYM687" s="53"/>
      <c r="CYN687" s="54"/>
      <c r="CYO687" s="55"/>
      <c r="CYP687" s="56"/>
      <c r="CYQ687" s="57"/>
      <c r="CYR687" s="51"/>
      <c r="CYS687" s="51"/>
      <c r="CYT687" s="51"/>
      <c r="CYU687" s="52"/>
      <c r="CYV687" s="53"/>
      <c r="CYW687" s="53"/>
      <c r="CYX687" s="53"/>
      <c r="CYY687" s="54"/>
      <c r="CYZ687" s="55"/>
      <c r="CZA687" s="56"/>
      <c r="CZB687" s="57"/>
      <c r="CZC687" s="51"/>
      <c r="CZD687" s="51"/>
      <c r="CZE687" s="51"/>
      <c r="CZF687" s="52"/>
      <c r="CZG687" s="53"/>
      <c r="CZH687" s="53"/>
      <c r="CZI687" s="53"/>
      <c r="CZJ687" s="54"/>
      <c r="CZK687" s="55"/>
      <c r="CZL687" s="56"/>
      <c r="CZM687" s="57"/>
      <c r="CZN687" s="51"/>
      <c r="CZO687" s="51"/>
      <c r="CZP687" s="51"/>
      <c r="CZQ687" s="52"/>
      <c r="CZR687" s="53"/>
      <c r="CZS687" s="53"/>
      <c r="CZT687" s="53"/>
      <c r="CZU687" s="54"/>
      <c r="CZV687" s="55"/>
      <c r="CZW687" s="56"/>
      <c r="CZX687" s="57"/>
      <c r="CZY687" s="51"/>
      <c r="CZZ687" s="51"/>
      <c r="DAA687" s="51"/>
      <c r="DAB687" s="52"/>
      <c r="DAC687" s="53"/>
      <c r="DAD687" s="53"/>
      <c r="DAE687" s="53"/>
      <c r="DAF687" s="54"/>
      <c r="DAG687" s="55"/>
      <c r="DAH687" s="56"/>
      <c r="DAI687" s="57"/>
      <c r="DAJ687" s="51"/>
      <c r="DAK687" s="51"/>
      <c r="DAL687" s="51"/>
      <c r="DAM687" s="52"/>
      <c r="DAN687" s="53"/>
      <c r="DAO687" s="53"/>
      <c r="DAP687" s="53"/>
      <c r="DAQ687" s="54"/>
      <c r="DAR687" s="55"/>
      <c r="DAS687" s="56"/>
      <c r="DAT687" s="57"/>
      <c r="DAU687" s="51"/>
      <c r="DAV687" s="51"/>
      <c r="DAW687" s="51"/>
      <c r="DAX687" s="52"/>
      <c r="DAY687" s="53"/>
      <c r="DAZ687" s="53"/>
      <c r="DBA687" s="53"/>
      <c r="DBB687" s="54"/>
      <c r="DBC687" s="55"/>
      <c r="DBD687" s="56"/>
      <c r="DBE687" s="57"/>
      <c r="DBF687" s="51"/>
      <c r="DBG687" s="51"/>
      <c r="DBH687" s="51"/>
      <c r="DBI687" s="52"/>
      <c r="DBJ687" s="53"/>
      <c r="DBK687" s="53"/>
      <c r="DBL687" s="53"/>
      <c r="DBM687" s="54"/>
      <c r="DBN687" s="55"/>
      <c r="DBO687" s="56"/>
      <c r="DBP687" s="57"/>
      <c r="DBQ687" s="51"/>
      <c r="DBR687" s="51"/>
      <c r="DBS687" s="51"/>
      <c r="DBT687" s="52"/>
      <c r="DBU687" s="53"/>
      <c r="DBV687" s="53"/>
      <c r="DBW687" s="53"/>
      <c r="DBX687" s="54"/>
      <c r="DBY687" s="55"/>
      <c r="DBZ687" s="56"/>
      <c r="DCA687" s="57"/>
      <c r="DCB687" s="51"/>
      <c r="DCC687" s="51"/>
      <c r="DCD687" s="51"/>
      <c r="DCE687" s="52"/>
      <c r="DCF687" s="53"/>
      <c r="DCG687" s="53"/>
      <c r="DCH687" s="53"/>
      <c r="DCI687" s="54"/>
      <c r="DCJ687" s="55"/>
      <c r="DCK687" s="56"/>
      <c r="DCL687" s="57"/>
      <c r="DCM687" s="51"/>
      <c r="DCN687" s="51"/>
      <c r="DCO687" s="51"/>
      <c r="DCP687" s="52"/>
      <c r="DCQ687" s="53"/>
      <c r="DCR687" s="53"/>
      <c r="DCS687" s="53"/>
      <c r="DCT687" s="54"/>
      <c r="DCU687" s="55"/>
      <c r="DCV687" s="56"/>
      <c r="DCW687" s="57"/>
      <c r="DCX687" s="51"/>
      <c r="DCY687" s="51"/>
      <c r="DCZ687" s="51"/>
      <c r="DDA687" s="52"/>
      <c r="DDB687" s="53"/>
      <c r="DDC687" s="53"/>
      <c r="DDD687" s="53"/>
      <c r="DDE687" s="54"/>
      <c r="DDF687" s="55"/>
      <c r="DDG687" s="56"/>
      <c r="DDH687" s="57"/>
      <c r="DDI687" s="51"/>
      <c r="DDJ687" s="51"/>
      <c r="DDK687" s="51"/>
      <c r="DDL687" s="52"/>
      <c r="DDM687" s="53"/>
      <c r="DDN687" s="53"/>
      <c r="DDO687" s="53"/>
      <c r="DDP687" s="54"/>
      <c r="DDQ687" s="55"/>
      <c r="DDR687" s="56"/>
      <c r="DDS687" s="57"/>
      <c r="DDT687" s="51"/>
      <c r="DDU687" s="51"/>
      <c r="DDV687" s="51"/>
      <c r="DDW687" s="52"/>
      <c r="DDX687" s="53"/>
      <c r="DDY687" s="53"/>
      <c r="DDZ687" s="53"/>
      <c r="DEA687" s="54"/>
      <c r="DEB687" s="55"/>
      <c r="DEC687" s="56"/>
      <c r="DED687" s="57"/>
      <c r="DEE687" s="51"/>
      <c r="DEF687" s="51"/>
      <c r="DEG687" s="51"/>
      <c r="DEH687" s="52"/>
      <c r="DEI687" s="53"/>
      <c r="DEJ687" s="53"/>
      <c r="DEK687" s="53"/>
      <c r="DEL687" s="54"/>
      <c r="DEM687" s="55"/>
      <c r="DEN687" s="56"/>
      <c r="DEO687" s="57"/>
      <c r="DEP687" s="51"/>
      <c r="DEQ687" s="51"/>
      <c r="DER687" s="51"/>
      <c r="DES687" s="52"/>
      <c r="DET687" s="53"/>
      <c r="DEU687" s="53"/>
      <c r="DEV687" s="53"/>
      <c r="DEW687" s="54"/>
      <c r="DEX687" s="55"/>
      <c r="DEY687" s="56"/>
      <c r="DEZ687" s="57"/>
      <c r="DFA687" s="51"/>
      <c r="DFB687" s="51"/>
      <c r="DFC687" s="51"/>
      <c r="DFD687" s="52"/>
      <c r="DFE687" s="53"/>
      <c r="DFF687" s="53"/>
      <c r="DFG687" s="53"/>
      <c r="DFH687" s="54"/>
      <c r="DFI687" s="55"/>
      <c r="DFJ687" s="56"/>
      <c r="DFK687" s="57"/>
      <c r="DFL687" s="51"/>
      <c r="DFM687" s="51"/>
      <c r="DFN687" s="51"/>
      <c r="DFO687" s="52"/>
      <c r="DFP687" s="53"/>
      <c r="DFQ687" s="53"/>
      <c r="DFR687" s="53"/>
      <c r="DFS687" s="54"/>
      <c r="DFT687" s="55"/>
      <c r="DFU687" s="56"/>
      <c r="DFV687" s="57"/>
      <c r="DFW687" s="51"/>
      <c r="DFX687" s="51"/>
      <c r="DFY687" s="51"/>
      <c r="DFZ687" s="52"/>
      <c r="DGA687" s="53"/>
      <c r="DGB687" s="53"/>
      <c r="DGC687" s="53"/>
      <c r="DGD687" s="54"/>
      <c r="DGE687" s="55"/>
      <c r="DGF687" s="56"/>
      <c r="DGG687" s="57"/>
      <c r="DGH687" s="51"/>
      <c r="DGI687" s="51"/>
      <c r="DGJ687" s="51"/>
      <c r="DGK687" s="52"/>
      <c r="DGL687" s="53"/>
      <c r="DGM687" s="53"/>
      <c r="DGN687" s="53"/>
      <c r="DGO687" s="54"/>
      <c r="DGP687" s="55"/>
      <c r="DGQ687" s="56"/>
      <c r="DGR687" s="57"/>
      <c r="DGS687" s="51"/>
      <c r="DGT687" s="51"/>
      <c r="DGU687" s="51"/>
      <c r="DGV687" s="52"/>
      <c r="DGW687" s="53"/>
      <c r="DGX687" s="53"/>
      <c r="DGY687" s="53"/>
      <c r="DGZ687" s="54"/>
      <c r="DHA687" s="55"/>
      <c r="DHB687" s="56"/>
      <c r="DHC687" s="57"/>
      <c r="DHD687" s="51"/>
      <c r="DHE687" s="51"/>
      <c r="DHF687" s="51"/>
      <c r="DHG687" s="52"/>
      <c r="DHH687" s="53"/>
      <c r="DHI687" s="53"/>
      <c r="DHJ687" s="53"/>
      <c r="DHK687" s="54"/>
      <c r="DHL687" s="55"/>
      <c r="DHM687" s="56"/>
      <c r="DHN687" s="57"/>
      <c r="DHO687" s="51"/>
      <c r="DHP687" s="51"/>
      <c r="DHQ687" s="51"/>
      <c r="DHR687" s="52"/>
      <c r="DHS687" s="53"/>
      <c r="DHT687" s="53"/>
      <c r="DHU687" s="53"/>
      <c r="DHV687" s="54"/>
      <c r="DHW687" s="55"/>
      <c r="DHX687" s="56"/>
      <c r="DHY687" s="57"/>
      <c r="DHZ687" s="51"/>
      <c r="DIA687" s="51"/>
      <c r="DIB687" s="51"/>
      <c r="DIC687" s="52"/>
      <c r="DID687" s="53"/>
      <c r="DIE687" s="53"/>
      <c r="DIF687" s="53"/>
      <c r="DIG687" s="54"/>
      <c r="DIH687" s="55"/>
      <c r="DII687" s="56"/>
      <c r="DIJ687" s="57"/>
      <c r="DIK687" s="51"/>
      <c r="DIL687" s="51"/>
      <c r="DIM687" s="51"/>
      <c r="DIN687" s="52"/>
      <c r="DIO687" s="53"/>
      <c r="DIP687" s="53"/>
      <c r="DIQ687" s="53"/>
      <c r="DIR687" s="54"/>
      <c r="DIS687" s="55"/>
      <c r="DIT687" s="56"/>
      <c r="DIU687" s="57"/>
      <c r="DIV687" s="51"/>
      <c r="DIW687" s="51"/>
      <c r="DIX687" s="51"/>
      <c r="DIY687" s="52"/>
      <c r="DIZ687" s="53"/>
      <c r="DJA687" s="53"/>
      <c r="DJB687" s="53"/>
      <c r="DJC687" s="54"/>
      <c r="DJD687" s="55"/>
      <c r="DJE687" s="56"/>
      <c r="DJF687" s="57"/>
      <c r="DJG687" s="51"/>
      <c r="DJH687" s="51"/>
      <c r="DJI687" s="51"/>
      <c r="DJJ687" s="52"/>
      <c r="DJK687" s="53"/>
      <c r="DJL687" s="53"/>
      <c r="DJM687" s="53"/>
      <c r="DJN687" s="54"/>
      <c r="DJO687" s="55"/>
      <c r="DJP687" s="56"/>
      <c r="DJQ687" s="57"/>
      <c r="DJR687" s="51"/>
      <c r="DJS687" s="51"/>
      <c r="DJT687" s="51"/>
      <c r="DJU687" s="52"/>
      <c r="DJV687" s="53"/>
      <c r="DJW687" s="53"/>
      <c r="DJX687" s="53"/>
      <c r="DJY687" s="54"/>
      <c r="DJZ687" s="55"/>
      <c r="DKA687" s="56"/>
      <c r="DKB687" s="57"/>
      <c r="DKC687" s="51"/>
      <c r="DKD687" s="51"/>
      <c r="DKE687" s="51"/>
      <c r="DKF687" s="52"/>
      <c r="DKG687" s="53"/>
      <c r="DKH687" s="53"/>
      <c r="DKI687" s="53"/>
      <c r="DKJ687" s="54"/>
      <c r="DKK687" s="55"/>
      <c r="DKL687" s="56"/>
      <c r="DKM687" s="57"/>
      <c r="DKN687" s="51"/>
      <c r="DKO687" s="51"/>
      <c r="DKP687" s="51"/>
      <c r="DKQ687" s="52"/>
      <c r="DKR687" s="53"/>
      <c r="DKS687" s="53"/>
      <c r="DKT687" s="53"/>
      <c r="DKU687" s="54"/>
      <c r="DKV687" s="55"/>
      <c r="DKW687" s="56"/>
      <c r="DKX687" s="57"/>
      <c r="DKY687" s="51"/>
      <c r="DKZ687" s="51"/>
      <c r="DLA687" s="51"/>
      <c r="DLB687" s="52"/>
      <c r="DLC687" s="53"/>
      <c r="DLD687" s="53"/>
      <c r="DLE687" s="53"/>
      <c r="DLF687" s="54"/>
      <c r="DLG687" s="55"/>
      <c r="DLH687" s="56"/>
      <c r="DLI687" s="57"/>
      <c r="DLJ687" s="51"/>
      <c r="DLK687" s="51"/>
      <c r="DLL687" s="51"/>
      <c r="DLM687" s="52"/>
      <c r="DLN687" s="53"/>
      <c r="DLO687" s="53"/>
      <c r="DLP687" s="53"/>
      <c r="DLQ687" s="54"/>
      <c r="DLR687" s="55"/>
      <c r="DLS687" s="56"/>
      <c r="DLT687" s="57"/>
      <c r="DLU687" s="51"/>
      <c r="DLV687" s="51"/>
      <c r="DLW687" s="51"/>
      <c r="DLX687" s="52"/>
      <c r="DLY687" s="53"/>
      <c r="DLZ687" s="53"/>
      <c r="DMA687" s="53"/>
      <c r="DMB687" s="54"/>
      <c r="DMC687" s="55"/>
      <c r="DMD687" s="56"/>
      <c r="DME687" s="57"/>
      <c r="DMF687" s="51"/>
      <c r="DMG687" s="51"/>
      <c r="DMH687" s="51"/>
      <c r="DMI687" s="52"/>
      <c r="DMJ687" s="53"/>
      <c r="DMK687" s="53"/>
      <c r="DML687" s="53"/>
      <c r="DMM687" s="54"/>
      <c r="DMN687" s="55"/>
      <c r="DMO687" s="56"/>
      <c r="DMP687" s="57"/>
      <c r="DMQ687" s="51"/>
      <c r="DMR687" s="51"/>
      <c r="DMS687" s="51"/>
      <c r="DMT687" s="52"/>
      <c r="DMU687" s="53"/>
      <c r="DMV687" s="53"/>
      <c r="DMW687" s="53"/>
      <c r="DMX687" s="54"/>
      <c r="DMY687" s="55"/>
      <c r="DMZ687" s="56"/>
      <c r="DNA687" s="57"/>
      <c r="DNB687" s="51"/>
      <c r="DNC687" s="51"/>
      <c r="DND687" s="51"/>
      <c r="DNE687" s="52"/>
      <c r="DNF687" s="53"/>
      <c r="DNG687" s="53"/>
      <c r="DNH687" s="53"/>
      <c r="DNI687" s="54"/>
      <c r="DNJ687" s="55"/>
      <c r="DNK687" s="56"/>
      <c r="DNL687" s="57"/>
      <c r="DNM687" s="51"/>
      <c r="DNN687" s="51"/>
      <c r="DNO687" s="51"/>
      <c r="DNP687" s="52"/>
      <c r="DNQ687" s="53"/>
      <c r="DNR687" s="53"/>
      <c r="DNS687" s="53"/>
      <c r="DNT687" s="54"/>
      <c r="DNU687" s="55"/>
      <c r="DNV687" s="56"/>
      <c r="DNW687" s="57"/>
      <c r="DNX687" s="51"/>
      <c r="DNY687" s="51"/>
      <c r="DNZ687" s="51"/>
      <c r="DOA687" s="52"/>
      <c r="DOB687" s="53"/>
      <c r="DOC687" s="53"/>
      <c r="DOD687" s="53"/>
      <c r="DOE687" s="54"/>
      <c r="DOF687" s="55"/>
      <c r="DOG687" s="56"/>
      <c r="DOH687" s="57"/>
      <c r="DOI687" s="51"/>
      <c r="DOJ687" s="51"/>
      <c r="DOK687" s="51"/>
      <c r="DOL687" s="52"/>
      <c r="DOM687" s="53"/>
      <c r="DON687" s="53"/>
      <c r="DOO687" s="53"/>
      <c r="DOP687" s="54"/>
      <c r="DOQ687" s="55"/>
      <c r="DOR687" s="56"/>
      <c r="DOS687" s="57"/>
      <c r="DOT687" s="51"/>
      <c r="DOU687" s="51"/>
      <c r="DOV687" s="51"/>
      <c r="DOW687" s="52"/>
      <c r="DOX687" s="53"/>
      <c r="DOY687" s="53"/>
      <c r="DOZ687" s="53"/>
      <c r="DPA687" s="54"/>
      <c r="DPB687" s="55"/>
      <c r="DPC687" s="56"/>
      <c r="DPD687" s="57"/>
      <c r="DPE687" s="51"/>
      <c r="DPF687" s="51"/>
      <c r="DPG687" s="51"/>
      <c r="DPH687" s="52"/>
      <c r="DPI687" s="53"/>
      <c r="DPJ687" s="53"/>
      <c r="DPK687" s="53"/>
      <c r="DPL687" s="54"/>
      <c r="DPM687" s="55"/>
      <c r="DPN687" s="56"/>
      <c r="DPO687" s="57"/>
      <c r="DPP687" s="51"/>
      <c r="DPQ687" s="51"/>
      <c r="DPR687" s="51"/>
      <c r="DPS687" s="52"/>
      <c r="DPT687" s="53"/>
      <c r="DPU687" s="53"/>
      <c r="DPV687" s="53"/>
      <c r="DPW687" s="54"/>
      <c r="DPX687" s="55"/>
      <c r="DPY687" s="56"/>
      <c r="DPZ687" s="57"/>
      <c r="DQA687" s="51"/>
      <c r="DQB687" s="51"/>
      <c r="DQC687" s="51"/>
      <c r="DQD687" s="52"/>
      <c r="DQE687" s="53"/>
      <c r="DQF687" s="53"/>
      <c r="DQG687" s="53"/>
      <c r="DQH687" s="54"/>
      <c r="DQI687" s="55"/>
      <c r="DQJ687" s="56"/>
      <c r="DQK687" s="57"/>
      <c r="DQL687" s="51"/>
      <c r="DQM687" s="51"/>
      <c r="DQN687" s="51"/>
      <c r="DQO687" s="52"/>
      <c r="DQP687" s="53"/>
      <c r="DQQ687" s="53"/>
      <c r="DQR687" s="53"/>
      <c r="DQS687" s="54"/>
      <c r="DQT687" s="55"/>
      <c r="DQU687" s="56"/>
      <c r="DQV687" s="57"/>
      <c r="DQW687" s="51"/>
      <c r="DQX687" s="51"/>
      <c r="DQY687" s="51"/>
      <c r="DQZ687" s="52"/>
      <c r="DRA687" s="53"/>
      <c r="DRB687" s="53"/>
      <c r="DRC687" s="53"/>
      <c r="DRD687" s="54"/>
      <c r="DRE687" s="55"/>
      <c r="DRF687" s="56"/>
      <c r="DRG687" s="57"/>
      <c r="DRH687" s="51"/>
      <c r="DRI687" s="51"/>
      <c r="DRJ687" s="51"/>
      <c r="DRK687" s="52"/>
      <c r="DRL687" s="53"/>
      <c r="DRM687" s="53"/>
      <c r="DRN687" s="53"/>
      <c r="DRO687" s="54"/>
      <c r="DRP687" s="55"/>
      <c r="DRQ687" s="56"/>
      <c r="DRR687" s="57"/>
      <c r="DRS687" s="51"/>
      <c r="DRT687" s="51"/>
      <c r="DRU687" s="51"/>
      <c r="DRV687" s="52"/>
      <c r="DRW687" s="53"/>
      <c r="DRX687" s="53"/>
      <c r="DRY687" s="53"/>
      <c r="DRZ687" s="54"/>
      <c r="DSA687" s="55"/>
      <c r="DSB687" s="56"/>
      <c r="DSC687" s="57"/>
      <c r="DSD687" s="51"/>
      <c r="DSE687" s="51"/>
      <c r="DSF687" s="51"/>
      <c r="DSG687" s="52"/>
      <c r="DSH687" s="53"/>
      <c r="DSI687" s="53"/>
      <c r="DSJ687" s="53"/>
      <c r="DSK687" s="54"/>
      <c r="DSL687" s="55"/>
      <c r="DSM687" s="56"/>
      <c r="DSN687" s="57"/>
      <c r="DSO687" s="51"/>
      <c r="DSP687" s="51"/>
      <c r="DSQ687" s="51"/>
      <c r="DSR687" s="52"/>
      <c r="DSS687" s="53"/>
      <c r="DST687" s="53"/>
      <c r="DSU687" s="53"/>
      <c r="DSV687" s="54"/>
      <c r="DSW687" s="55"/>
      <c r="DSX687" s="56"/>
      <c r="DSY687" s="57"/>
      <c r="DSZ687" s="51"/>
      <c r="DTA687" s="51"/>
      <c r="DTB687" s="51"/>
      <c r="DTC687" s="52"/>
      <c r="DTD687" s="53"/>
      <c r="DTE687" s="53"/>
      <c r="DTF687" s="53"/>
      <c r="DTG687" s="54"/>
      <c r="DTH687" s="55"/>
      <c r="DTI687" s="56"/>
      <c r="DTJ687" s="57"/>
      <c r="DTK687" s="51"/>
      <c r="DTL687" s="51"/>
      <c r="DTM687" s="51"/>
      <c r="DTN687" s="52"/>
      <c r="DTO687" s="53"/>
      <c r="DTP687" s="53"/>
      <c r="DTQ687" s="53"/>
      <c r="DTR687" s="54"/>
      <c r="DTS687" s="55"/>
      <c r="DTT687" s="56"/>
      <c r="DTU687" s="57"/>
      <c r="DTV687" s="51"/>
      <c r="DTW687" s="51"/>
      <c r="DTX687" s="51"/>
      <c r="DTY687" s="52"/>
      <c r="DTZ687" s="53"/>
      <c r="DUA687" s="53"/>
      <c r="DUB687" s="53"/>
      <c r="DUC687" s="54"/>
      <c r="DUD687" s="55"/>
      <c r="DUE687" s="56"/>
      <c r="DUF687" s="57"/>
      <c r="DUG687" s="51"/>
      <c r="DUH687" s="51"/>
      <c r="DUI687" s="51"/>
      <c r="DUJ687" s="52"/>
      <c r="DUK687" s="53"/>
      <c r="DUL687" s="53"/>
      <c r="DUM687" s="53"/>
      <c r="DUN687" s="54"/>
      <c r="DUO687" s="55"/>
      <c r="DUP687" s="56"/>
      <c r="DUQ687" s="57"/>
      <c r="DUR687" s="51"/>
      <c r="DUS687" s="51"/>
      <c r="DUT687" s="51"/>
      <c r="DUU687" s="52"/>
      <c r="DUV687" s="53"/>
      <c r="DUW687" s="53"/>
      <c r="DUX687" s="53"/>
      <c r="DUY687" s="54"/>
      <c r="DUZ687" s="55"/>
      <c r="DVA687" s="56"/>
      <c r="DVB687" s="57"/>
      <c r="DVC687" s="51"/>
      <c r="DVD687" s="51"/>
      <c r="DVE687" s="51"/>
      <c r="DVF687" s="52"/>
      <c r="DVG687" s="53"/>
      <c r="DVH687" s="53"/>
      <c r="DVI687" s="53"/>
      <c r="DVJ687" s="54"/>
      <c r="DVK687" s="55"/>
      <c r="DVL687" s="56"/>
      <c r="DVM687" s="57"/>
      <c r="DVN687" s="51"/>
      <c r="DVO687" s="51"/>
      <c r="DVP687" s="51"/>
      <c r="DVQ687" s="52"/>
      <c r="DVR687" s="53"/>
      <c r="DVS687" s="53"/>
      <c r="DVT687" s="53"/>
      <c r="DVU687" s="54"/>
      <c r="DVV687" s="55"/>
      <c r="DVW687" s="56"/>
      <c r="DVX687" s="57"/>
      <c r="DVY687" s="51"/>
      <c r="DVZ687" s="51"/>
      <c r="DWA687" s="51"/>
      <c r="DWB687" s="52"/>
      <c r="DWC687" s="53"/>
      <c r="DWD687" s="53"/>
      <c r="DWE687" s="53"/>
      <c r="DWF687" s="54"/>
      <c r="DWG687" s="55"/>
      <c r="DWH687" s="56"/>
      <c r="DWI687" s="57"/>
      <c r="DWJ687" s="51"/>
      <c r="DWK687" s="51"/>
      <c r="DWL687" s="51"/>
      <c r="DWM687" s="52"/>
      <c r="DWN687" s="53"/>
      <c r="DWO687" s="53"/>
      <c r="DWP687" s="53"/>
      <c r="DWQ687" s="54"/>
      <c r="DWR687" s="55"/>
      <c r="DWS687" s="56"/>
      <c r="DWT687" s="57"/>
      <c r="DWU687" s="51"/>
      <c r="DWV687" s="51"/>
      <c r="DWW687" s="51"/>
      <c r="DWX687" s="52"/>
      <c r="DWY687" s="53"/>
      <c r="DWZ687" s="53"/>
      <c r="DXA687" s="53"/>
      <c r="DXB687" s="54"/>
      <c r="DXC687" s="55"/>
      <c r="DXD687" s="56"/>
      <c r="DXE687" s="57"/>
      <c r="DXF687" s="51"/>
      <c r="DXG687" s="51"/>
      <c r="DXH687" s="51"/>
      <c r="DXI687" s="52"/>
      <c r="DXJ687" s="53"/>
      <c r="DXK687" s="53"/>
      <c r="DXL687" s="53"/>
      <c r="DXM687" s="54"/>
      <c r="DXN687" s="55"/>
      <c r="DXO687" s="56"/>
      <c r="DXP687" s="57"/>
      <c r="DXQ687" s="51"/>
      <c r="DXR687" s="51"/>
      <c r="DXS687" s="51"/>
      <c r="DXT687" s="52"/>
      <c r="DXU687" s="53"/>
      <c r="DXV687" s="53"/>
      <c r="DXW687" s="53"/>
      <c r="DXX687" s="54"/>
      <c r="DXY687" s="55"/>
      <c r="DXZ687" s="56"/>
      <c r="DYA687" s="57"/>
      <c r="DYB687" s="51"/>
      <c r="DYC687" s="51"/>
      <c r="DYD687" s="51"/>
      <c r="DYE687" s="52"/>
      <c r="DYF687" s="53"/>
      <c r="DYG687" s="53"/>
      <c r="DYH687" s="53"/>
      <c r="DYI687" s="54"/>
      <c r="DYJ687" s="55"/>
      <c r="DYK687" s="56"/>
      <c r="DYL687" s="57"/>
      <c r="DYM687" s="51"/>
      <c r="DYN687" s="51"/>
      <c r="DYO687" s="51"/>
      <c r="DYP687" s="52"/>
      <c r="DYQ687" s="53"/>
      <c r="DYR687" s="53"/>
      <c r="DYS687" s="53"/>
      <c r="DYT687" s="54"/>
      <c r="DYU687" s="55"/>
      <c r="DYV687" s="56"/>
      <c r="DYW687" s="57"/>
      <c r="DYX687" s="51"/>
      <c r="DYY687" s="51"/>
      <c r="DYZ687" s="51"/>
      <c r="DZA687" s="52"/>
      <c r="DZB687" s="53"/>
      <c r="DZC687" s="53"/>
      <c r="DZD687" s="53"/>
      <c r="DZE687" s="54"/>
      <c r="DZF687" s="55"/>
      <c r="DZG687" s="56"/>
      <c r="DZH687" s="57"/>
      <c r="DZI687" s="51"/>
      <c r="DZJ687" s="51"/>
      <c r="DZK687" s="51"/>
      <c r="DZL687" s="52"/>
      <c r="DZM687" s="53"/>
      <c r="DZN687" s="53"/>
      <c r="DZO687" s="53"/>
      <c r="DZP687" s="54"/>
      <c r="DZQ687" s="55"/>
      <c r="DZR687" s="56"/>
      <c r="DZS687" s="57"/>
      <c r="DZT687" s="51"/>
      <c r="DZU687" s="51"/>
      <c r="DZV687" s="51"/>
      <c r="DZW687" s="52"/>
      <c r="DZX687" s="53"/>
      <c r="DZY687" s="53"/>
      <c r="DZZ687" s="53"/>
      <c r="EAA687" s="54"/>
      <c r="EAB687" s="55"/>
      <c r="EAC687" s="56"/>
      <c r="EAD687" s="57"/>
      <c r="EAE687" s="51"/>
      <c r="EAF687" s="51"/>
      <c r="EAG687" s="51"/>
      <c r="EAH687" s="52"/>
      <c r="EAI687" s="53"/>
      <c r="EAJ687" s="53"/>
      <c r="EAK687" s="53"/>
      <c r="EAL687" s="54"/>
      <c r="EAM687" s="55"/>
      <c r="EAN687" s="56"/>
      <c r="EAO687" s="57"/>
      <c r="EAP687" s="51"/>
      <c r="EAQ687" s="51"/>
      <c r="EAR687" s="51"/>
      <c r="EAS687" s="52"/>
      <c r="EAT687" s="53"/>
      <c r="EAU687" s="53"/>
      <c r="EAV687" s="53"/>
      <c r="EAW687" s="54"/>
      <c r="EAX687" s="55"/>
      <c r="EAY687" s="56"/>
      <c r="EAZ687" s="57"/>
      <c r="EBA687" s="51"/>
      <c r="EBB687" s="51"/>
      <c r="EBC687" s="51"/>
      <c r="EBD687" s="52"/>
      <c r="EBE687" s="53"/>
      <c r="EBF687" s="53"/>
      <c r="EBG687" s="53"/>
      <c r="EBH687" s="54"/>
      <c r="EBI687" s="55"/>
      <c r="EBJ687" s="56"/>
      <c r="EBK687" s="57"/>
      <c r="EBL687" s="51"/>
      <c r="EBM687" s="51"/>
      <c r="EBN687" s="51"/>
      <c r="EBO687" s="52"/>
      <c r="EBP687" s="53"/>
      <c r="EBQ687" s="53"/>
      <c r="EBR687" s="53"/>
      <c r="EBS687" s="54"/>
      <c r="EBT687" s="55"/>
      <c r="EBU687" s="56"/>
      <c r="EBV687" s="57"/>
      <c r="EBW687" s="51"/>
      <c r="EBX687" s="51"/>
      <c r="EBY687" s="51"/>
      <c r="EBZ687" s="52"/>
      <c r="ECA687" s="53"/>
      <c r="ECB687" s="53"/>
      <c r="ECC687" s="53"/>
      <c r="ECD687" s="54"/>
      <c r="ECE687" s="55"/>
      <c r="ECF687" s="56"/>
      <c r="ECG687" s="57"/>
      <c r="ECH687" s="51"/>
      <c r="ECI687" s="51"/>
      <c r="ECJ687" s="51"/>
      <c r="ECK687" s="52"/>
      <c r="ECL687" s="53"/>
      <c r="ECM687" s="53"/>
      <c r="ECN687" s="53"/>
      <c r="ECO687" s="54"/>
      <c r="ECP687" s="55"/>
      <c r="ECQ687" s="56"/>
      <c r="ECR687" s="57"/>
      <c r="ECS687" s="51"/>
      <c r="ECT687" s="51"/>
      <c r="ECU687" s="51"/>
      <c r="ECV687" s="52"/>
      <c r="ECW687" s="53"/>
      <c r="ECX687" s="53"/>
      <c r="ECY687" s="53"/>
      <c r="ECZ687" s="54"/>
      <c r="EDA687" s="55"/>
      <c r="EDB687" s="56"/>
      <c r="EDC687" s="57"/>
      <c r="EDD687" s="51"/>
      <c r="EDE687" s="51"/>
      <c r="EDF687" s="51"/>
      <c r="EDG687" s="52"/>
      <c r="EDH687" s="53"/>
      <c r="EDI687" s="53"/>
      <c r="EDJ687" s="53"/>
      <c r="EDK687" s="54"/>
      <c r="EDL687" s="55"/>
      <c r="EDM687" s="56"/>
      <c r="EDN687" s="57"/>
      <c r="EDO687" s="51"/>
      <c r="EDP687" s="51"/>
      <c r="EDQ687" s="51"/>
      <c r="EDR687" s="52"/>
      <c r="EDS687" s="53"/>
      <c r="EDT687" s="53"/>
      <c r="EDU687" s="53"/>
      <c r="EDV687" s="54"/>
      <c r="EDW687" s="55"/>
      <c r="EDX687" s="56"/>
      <c r="EDY687" s="57"/>
      <c r="EDZ687" s="51"/>
      <c r="EEA687" s="51"/>
      <c r="EEB687" s="51"/>
      <c r="EEC687" s="52"/>
      <c r="EED687" s="53"/>
      <c r="EEE687" s="53"/>
      <c r="EEF687" s="53"/>
      <c r="EEG687" s="54"/>
      <c r="EEH687" s="55"/>
      <c r="EEI687" s="56"/>
      <c r="EEJ687" s="57"/>
      <c r="EEK687" s="51"/>
      <c r="EEL687" s="51"/>
      <c r="EEM687" s="51"/>
      <c r="EEN687" s="52"/>
      <c r="EEO687" s="53"/>
      <c r="EEP687" s="53"/>
      <c r="EEQ687" s="53"/>
      <c r="EER687" s="54"/>
      <c r="EES687" s="55"/>
      <c r="EET687" s="56"/>
      <c r="EEU687" s="57"/>
      <c r="EEV687" s="51"/>
      <c r="EEW687" s="51"/>
      <c r="EEX687" s="51"/>
      <c r="EEY687" s="52"/>
      <c r="EEZ687" s="53"/>
      <c r="EFA687" s="53"/>
      <c r="EFB687" s="53"/>
      <c r="EFC687" s="54"/>
      <c r="EFD687" s="55"/>
      <c r="EFE687" s="56"/>
      <c r="EFF687" s="57"/>
      <c r="EFG687" s="51"/>
      <c r="EFH687" s="51"/>
      <c r="EFI687" s="51"/>
      <c r="EFJ687" s="52"/>
      <c r="EFK687" s="53"/>
      <c r="EFL687" s="53"/>
      <c r="EFM687" s="53"/>
      <c r="EFN687" s="54"/>
      <c r="EFO687" s="55"/>
      <c r="EFP687" s="56"/>
      <c r="EFQ687" s="57"/>
      <c r="EFR687" s="51"/>
      <c r="EFS687" s="51"/>
      <c r="EFT687" s="51"/>
      <c r="EFU687" s="52"/>
      <c r="EFV687" s="53"/>
      <c r="EFW687" s="53"/>
      <c r="EFX687" s="53"/>
      <c r="EFY687" s="54"/>
      <c r="EFZ687" s="55"/>
      <c r="EGA687" s="56"/>
      <c r="EGB687" s="57"/>
      <c r="EGC687" s="51"/>
      <c r="EGD687" s="51"/>
      <c r="EGE687" s="51"/>
      <c r="EGF687" s="52"/>
      <c r="EGG687" s="53"/>
      <c r="EGH687" s="53"/>
      <c r="EGI687" s="53"/>
      <c r="EGJ687" s="54"/>
      <c r="EGK687" s="55"/>
      <c r="EGL687" s="56"/>
      <c r="EGM687" s="57"/>
      <c r="EGN687" s="51"/>
      <c r="EGO687" s="51"/>
      <c r="EGP687" s="51"/>
      <c r="EGQ687" s="52"/>
      <c r="EGR687" s="53"/>
      <c r="EGS687" s="53"/>
      <c r="EGT687" s="53"/>
      <c r="EGU687" s="54"/>
      <c r="EGV687" s="55"/>
      <c r="EGW687" s="56"/>
      <c r="EGX687" s="57"/>
      <c r="EGY687" s="51"/>
      <c r="EGZ687" s="51"/>
      <c r="EHA687" s="51"/>
      <c r="EHB687" s="52"/>
      <c r="EHC687" s="53"/>
      <c r="EHD687" s="53"/>
      <c r="EHE687" s="53"/>
      <c r="EHF687" s="54"/>
      <c r="EHG687" s="55"/>
      <c r="EHH687" s="56"/>
      <c r="EHI687" s="57"/>
      <c r="EHJ687" s="51"/>
      <c r="EHK687" s="51"/>
      <c r="EHL687" s="51"/>
      <c r="EHM687" s="52"/>
      <c r="EHN687" s="53"/>
      <c r="EHO687" s="53"/>
      <c r="EHP687" s="53"/>
      <c r="EHQ687" s="54"/>
      <c r="EHR687" s="55"/>
      <c r="EHS687" s="56"/>
      <c r="EHT687" s="57"/>
      <c r="EHU687" s="51"/>
      <c r="EHV687" s="51"/>
      <c r="EHW687" s="51"/>
      <c r="EHX687" s="52"/>
      <c r="EHY687" s="53"/>
      <c r="EHZ687" s="53"/>
      <c r="EIA687" s="53"/>
      <c r="EIB687" s="54"/>
      <c r="EIC687" s="55"/>
      <c r="EID687" s="56"/>
      <c r="EIE687" s="57"/>
      <c r="EIF687" s="51"/>
      <c r="EIG687" s="51"/>
      <c r="EIH687" s="51"/>
      <c r="EII687" s="52"/>
      <c r="EIJ687" s="53"/>
      <c r="EIK687" s="53"/>
      <c r="EIL687" s="53"/>
      <c r="EIM687" s="54"/>
      <c r="EIN687" s="55"/>
      <c r="EIO687" s="56"/>
      <c r="EIP687" s="57"/>
      <c r="EIQ687" s="51"/>
      <c r="EIR687" s="51"/>
      <c r="EIS687" s="51"/>
      <c r="EIT687" s="52"/>
      <c r="EIU687" s="53"/>
      <c r="EIV687" s="53"/>
      <c r="EIW687" s="53"/>
      <c r="EIX687" s="54"/>
      <c r="EIY687" s="55"/>
      <c r="EIZ687" s="56"/>
      <c r="EJA687" s="57"/>
      <c r="EJB687" s="51"/>
      <c r="EJC687" s="51"/>
      <c r="EJD687" s="51"/>
      <c r="EJE687" s="52"/>
      <c r="EJF687" s="53"/>
      <c r="EJG687" s="53"/>
      <c r="EJH687" s="53"/>
      <c r="EJI687" s="54"/>
      <c r="EJJ687" s="55"/>
      <c r="EJK687" s="56"/>
      <c r="EJL687" s="57"/>
      <c r="EJM687" s="51"/>
      <c r="EJN687" s="51"/>
      <c r="EJO687" s="51"/>
      <c r="EJP687" s="52"/>
      <c r="EJQ687" s="53"/>
      <c r="EJR687" s="53"/>
      <c r="EJS687" s="53"/>
      <c r="EJT687" s="54"/>
      <c r="EJU687" s="55"/>
      <c r="EJV687" s="56"/>
      <c r="EJW687" s="57"/>
      <c r="EJX687" s="51"/>
      <c r="EJY687" s="51"/>
      <c r="EJZ687" s="51"/>
      <c r="EKA687" s="52"/>
      <c r="EKB687" s="53"/>
      <c r="EKC687" s="53"/>
      <c r="EKD687" s="53"/>
      <c r="EKE687" s="54"/>
      <c r="EKF687" s="55"/>
      <c r="EKG687" s="56"/>
      <c r="EKH687" s="57"/>
      <c r="EKI687" s="51"/>
      <c r="EKJ687" s="51"/>
      <c r="EKK687" s="51"/>
      <c r="EKL687" s="52"/>
      <c r="EKM687" s="53"/>
      <c r="EKN687" s="53"/>
      <c r="EKO687" s="53"/>
      <c r="EKP687" s="54"/>
      <c r="EKQ687" s="55"/>
      <c r="EKR687" s="56"/>
      <c r="EKS687" s="57"/>
      <c r="EKT687" s="51"/>
      <c r="EKU687" s="51"/>
      <c r="EKV687" s="51"/>
      <c r="EKW687" s="52"/>
      <c r="EKX687" s="53"/>
      <c r="EKY687" s="53"/>
      <c r="EKZ687" s="53"/>
      <c r="ELA687" s="54"/>
      <c r="ELB687" s="55"/>
      <c r="ELC687" s="56"/>
      <c r="ELD687" s="57"/>
      <c r="ELE687" s="51"/>
      <c r="ELF687" s="51"/>
      <c r="ELG687" s="51"/>
      <c r="ELH687" s="52"/>
      <c r="ELI687" s="53"/>
      <c r="ELJ687" s="53"/>
      <c r="ELK687" s="53"/>
      <c r="ELL687" s="54"/>
      <c r="ELM687" s="55"/>
      <c r="ELN687" s="56"/>
      <c r="ELO687" s="57"/>
      <c r="ELP687" s="51"/>
      <c r="ELQ687" s="51"/>
      <c r="ELR687" s="51"/>
      <c r="ELS687" s="52"/>
      <c r="ELT687" s="53"/>
      <c r="ELU687" s="53"/>
      <c r="ELV687" s="53"/>
      <c r="ELW687" s="54"/>
      <c r="ELX687" s="55"/>
      <c r="ELY687" s="56"/>
      <c r="ELZ687" s="57"/>
      <c r="EMA687" s="51"/>
      <c r="EMB687" s="51"/>
      <c r="EMC687" s="51"/>
      <c r="EMD687" s="52"/>
      <c r="EME687" s="53"/>
      <c r="EMF687" s="53"/>
      <c r="EMG687" s="53"/>
      <c r="EMH687" s="54"/>
      <c r="EMI687" s="55"/>
      <c r="EMJ687" s="56"/>
      <c r="EMK687" s="57"/>
      <c r="EML687" s="51"/>
      <c r="EMM687" s="51"/>
      <c r="EMN687" s="51"/>
      <c r="EMO687" s="52"/>
      <c r="EMP687" s="53"/>
      <c r="EMQ687" s="53"/>
      <c r="EMR687" s="53"/>
      <c r="EMS687" s="54"/>
      <c r="EMT687" s="55"/>
      <c r="EMU687" s="56"/>
      <c r="EMV687" s="57"/>
      <c r="EMW687" s="51"/>
      <c r="EMX687" s="51"/>
      <c r="EMY687" s="51"/>
      <c r="EMZ687" s="52"/>
      <c r="ENA687" s="53"/>
      <c r="ENB687" s="53"/>
      <c r="ENC687" s="53"/>
      <c r="END687" s="54"/>
      <c r="ENE687" s="55"/>
      <c r="ENF687" s="56"/>
      <c r="ENG687" s="57"/>
      <c r="ENH687" s="51"/>
      <c r="ENI687" s="51"/>
      <c r="ENJ687" s="51"/>
      <c r="ENK687" s="52"/>
      <c r="ENL687" s="53"/>
      <c r="ENM687" s="53"/>
      <c r="ENN687" s="53"/>
      <c r="ENO687" s="54"/>
      <c r="ENP687" s="55"/>
      <c r="ENQ687" s="56"/>
      <c r="ENR687" s="57"/>
      <c r="ENS687" s="51"/>
      <c r="ENT687" s="51"/>
      <c r="ENU687" s="51"/>
      <c r="ENV687" s="52"/>
      <c r="ENW687" s="53"/>
      <c r="ENX687" s="53"/>
      <c r="ENY687" s="53"/>
      <c r="ENZ687" s="54"/>
      <c r="EOA687" s="55"/>
      <c r="EOB687" s="56"/>
      <c r="EOC687" s="57"/>
      <c r="EOD687" s="51"/>
      <c r="EOE687" s="51"/>
      <c r="EOF687" s="51"/>
      <c r="EOG687" s="52"/>
      <c r="EOH687" s="53"/>
      <c r="EOI687" s="53"/>
      <c r="EOJ687" s="53"/>
      <c r="EOK687" s="54"/>
      <c r="EOL687" s="55"/>
      <c r="EOM687" s="56"/>
      <c r="EON687" s="57"/>
      <c r="EOO687" s="51"/>
      <c r="EOP687" s="51"/>
      <c r="EOQ687" s="51"/>
      <c r="EOR687" s="52"/>
      <c r="EOS687" s="53"/>
      <c r="EOT687" s="53"/>
      <c r="EOU687" s="53"/>
      <c r="EOV687" s="54"/>
      <c r="EOW687" s="55"/>
      <c r="EOX687" s="56"/>
      <c r="EOY687" s="57"/>
      <c r="EOZ687" s="51"/>
      <c r="EPA687" s="51"/>
      <c r="EPB687" s="51"/>
      <c r="EPC687" s="52"/>
      <c r="EPD687" s="53"/>
      <c r="EPE687" s="53"/>
      <c r="EPF687" s="53"/>
      <c r="EPG687" s="54"/>
      <c r="EPH687" s="55"/>
      <c r="EPI687" s="56"/>
      <c r="EPJ687" s="57"/>
      <c r="EPK687" s="51"/>
      <c r="EPL687" s="51"/>
      <c r="EPM687" s="51"/>
      <c r="EPN687" s="52"/>
      <c r="EPO687" s="53"/>
      <c r="EPP687" s="53"/>
      <c r="EPQ687" s="53"/>
      <c r="EPR687" s="54"/>
      <c r="EPS687" s="55"/>
      <c r="EPT687" s="56"/>
      <c r="EPU687" s="57"/>
      <c r="EPV687" s="51"/>
      <c r="EPW687" s="51"/>
      <c r="EPX687" s="51"/>
      <c r="EPY687" s="52"/>
      <c r="EPZ687" s="53"/>
      <c r="EQA687" s="53"/>
      <c r="EQB687" s="53"/>
      <c r="EQC687" s="54"/>
      <c r="EQD687" s="55"/>
      <c r="EQE687" s="56"/>
      <c r="EQF687" s="57"/>
      <c r="EQG687" s="51"/>
      <c r="EQH687" s="51"/>
      <c r="EQI687" s="51"/>
      <c r="EQJ687" s="52"/>
      <c r="EQK687" s="53"/>
      <c r="EQL687" s="53"/>
      <c r="EQM687" s="53"/>
      <c r="EQN687" s="54"/>
      <c r="EQO687" s="55"/>
      <c r="EQP687" s="56"/>
      <c r="EQQ687" s="57"/>
      <c r="EQR687" s="51"/>
      <c r="EQS687" s="51"/>
      <c r="EQT687" s="51"/>
      <c r="EQU687" s="52"/>
      <c r="EQV687" s="53"/>
      <c r="EQW687" s="53"/>
      <c r="EQX687" s="53"/>
      <c r="EQY687" s="54"/>
      <c r="EQZ687" s="55"/>
      <c r="ERA687" s="56"/>
      <c r="ERB687" s="57"/>
      <c r="ERC687" s="51"/>
      <c r="ERD687" s="51"/>
      <c r="ERE687" s="51"/>
      <c r="ERF687" s="52"/>
      <c r="ERG687" s="53"/>
      <c r="ERH687" s="53"/>
      <c r="ERI687" s="53"/>
      <c r="ERJ687" s="54"/>
      <c r="ERK687" s="55"/>
      <c r="ERL687" s="56"/>
      <c r="ERM687" s="57"/>
      <c r="ERN687" s="51"/>
      <c r="ERO687" s="51"/>
      <c r="ERP687" s="51"/>
      <c r="ERQ687" s="52"/>
      <c r="ERR687" s="53"/>
      <c r="ERS687" s="53"/>
      <c r="ERT687" s="53"/>
      <c r="ERU687" s="54"/>
      <c r="ERV687" s="55"/>
      <c r="ERW687" s="56"/>
      <c r="ERX687" s="57"/>
      <c r="ERY687" s="51"/>
      <c r="ERZ687" s="51"/>
      <c r="ESA687" s="51"/>
      <c r="ESB687" s="52"/>
      <c r="ESC687" s="53"/>
      <c r="ESD687" s="53"/>
      <c r="ESE687" s="53"/>
      <c r="ESF687" s="54"/>
      <c r="ESG687" s="55"/>
      <c r="ESH687" s="56"/>
      <c r="ESI687" s="57"/>
      <c r="ESJ687" s="51"/>
      <c r="ESK687" s="51"/>
      <c r="ESL687" s="51"/>
      <c r="ESM687" s="52"/>
      <c r="ESN687" s="53"/>
      <c r="ESO687" s="53"/>
      <c r="ESP687" s="53"/>
      <c r="ESQ687" s="54"/>
      <c r="ESR687" s="55"/>
      <c r="ESS687" s="56"/>
      <c r="EST687" s="57"/>
      <c r="ESU687" s="51"/>
      <c r="ESV687" s="51"/>
      <c r="ESW687" s="51"/>
      <c r="ESX687" s="52"/>
      <c r="ESY687" s="53"/>
      <c r="ESZ687" s="53"/>
      <c r="ETA687" s="53"/>
      <c r="ETB687" s="54"/>
      <c r="ETC687" s="55"/>
      <c r="ETD687" s="56"/>
      <c r="ETE687" s="57"/>
      <c r="ETF687" s="51"/>
      <c r="ETG687" s="51"/>
      <c r="ETH687" s="51"/>
      <c r="ETI687" s="52"/>
      <c r="ETJ687" s="53"/>
      <c r="ETK687" s="53"/>
      <c r="ETL687" s="53"/>
      <c r="ETM687" s="54"/>
      <c r="ETN687" s="55"/>
      <c r="ETO687" s="56"/>
      <c r="ETP687" s="57"/>
      <c r="ETQ687" s="51"/>
      <c r="ETR687" s="51"/>
      <c r="ETS687" s="51"/>
      <c r="ETT687" s="52"/>
      <c r="ETU687" s="53"/>
      <c r="ETV687" s="53"/>
      <c r="ETW687" s="53"/>
      <c r="ETX687" s="54"/>
      <c r="ETY687" s="55"/>
      <c r="ETZ687" s="56"/>
      <c r="EUA687" s="57"/>
      <c r="EUB687" s="51"/>
      <c r="EUC687" s="51"/>
      <c r="EUD687" s="51"/>
      <c r="EUE687" s="52"/>
      <c r="EUF687" s="53"/>
      <c r="EUG687" s="53"/>
      <c r="EUH687" s="53"/>
      <c r="EUI687" s="54"/>
      <c r="EUJ687" s="55"/>
      <c r="EUK687" s="56"/>
      <c r="EUL687" s="57"/>
      <c r="EUM687" s="51"/>
      <c r="EUN687" s="51"/>
      <c r="EUO687" s="51"/>
      <c r="EUP687" s="52"/>
      <c r="EUQ687" s="53"/>
      <c r="EUR687" s="53"/>
      <c r="EUS687" s="53"/>
      <c r="EUT687" s="54"/>
      <c r="EUU687" s="55"/>
      <c r="EUV687" s="56"/>
      <c r="EUW687" s="57"/>
      <c r="EUX687" s="51"/>
      <c r="EUY687" s="51"/>
      <c r="EUZ687" s="51"/>
      <c r="EVA687" s="52"/>
      <c r="EVB687" s="53"/>
      <c r="EVC687" s="53"/>
      <c r="EVD687" s="53"/>
      <c r="EVE687" s="54"/>
      <c r="EVF687" s="55"/>
      <c r="EVG687" s="56"/>
      <c r="EVH687" s="57"/>
      <c r="EVI687" s="51"/>
      <c r="EVJ687" s="51"/>
      <c r="EVK687" s="51"/>
      <c r="EVL687" s="52"/>
      <c r="EVM687" s="53"/>
      <c r="EVN687" s="53"/>
      <c r="EVO687" s="53"/>
      <c r="EVP687" s="54"/>
      <c r="EVQ687" s="55"/>
      <c r="EVR687" s="56"/>
      <c r="EVS687" s="57"/>
      <c r="EVT687" s="51"/>
      <c r="EVU687" s="51"/>
      <c r="EVV687" s="51"/>
      <c r="EVW687" s="52"/>
      <c r="EVX687" s="53"/>
      <c r="EVY687" s="53"/>
      <c r="EVZ687" s="53"/>
      <c r="EWA687" s="54"/>
      <c r="EWB687" s="55"/>
      <c r="EWC687" s="56"/>
      <c r="EWD687" s="57"/>
      <c r="EWE687" s="51"/>
      <c r="EWF687" s="51"/>
      <c r="EWG687" s="51"/>
      <c r="EWH687" s="52"/>
      <c r="EWI687" s="53"/>
      <c r="EWJ687" s="53"/>
      <c r="EWK687" s="53"/>
      <c r="EWL687" s="54"/>
      <c r="EWM687" s="55"/>
      <c r="EWN687" s="56"/>
      <c r="EWO687" s="57"/>
      <c r="EWP687" s="51"/>
      <c r="EWQ687" s="51"/>
      <c r="EWR687" s="51"/>
      <c r="EWS687" s="52"/>
      <c r="EWT687" s="53"/>
      <c r="EWU687" s="53"/>
      <c r="EWV687" s="53"/>
      <c r="EWW687" s="54"/>
      <c r="EWX687" s="55"/>
      <c r="EWY687" s="56"/>
      <c r="EWZ687" s="57"/>
      <c r="EXA687" s="51"/>
      <c r="EXB687" s="51"/>
      <c r="EXC687" s="51"/>
      <c r="EXD687" s="52"/>
      <c r="EXE687" s="53"/>
      <c r="EXF687" s="53"/>
      <c r="EXG687" s="53"/>
      <c r="EXH687" s="54"/>
      <c r="EXI687" s="55"/>
      <c r="EXJ687" s="56"/>
      <c r="EXK687" s="57"/>
      <c r="EXL687" s="51"/>
      <c r="EXM687" s="51"/>
      <c r="EXN687" s="51"/>
      <c r="EXO687" s="52"/>
      <c r="EXP687" s="53"/>
      <c r="EXQ687" s="53"/>
      <c r="EXR687" s="53"/>
      <c r="EXS687" s="54"/>
      <c r="EXT687" s="55"/>
      <c r="EXU687" s="56"/>
      <c r="EXV687" s="57"/>
      <c r="EXW687" s="51"/>
      <c r="EXX687" s="51"/>
      <c r="EXY687" s="51"/>
      <c r="EXZ687" s="52"/>
      <c r="EYA687" s="53"/>
      <c r="EYB687" s="53"/>
      <c r="EYC687" s="53"/>
      <c r="EYD687" s="54"/>
      <c r="EYE687" s="55"/>
      <c r="EYF687" s="56"/>
      <c r="EYG687" s="57"/>
      <c r="EYH687" s="51"/>
      <c r="EYI687" s="51"/>
      <c r="EYJ687" s="51"/>
      <c r="EYK687" s="52"/>
      <c r="EYL687" s="53"/>
      <c r="EYM687" s="53"/>
      <c r="EYN687" s="53"/>
      <c r="EYO687" s="54"/>
      <c r="EYP687" s="55"/>
      <c r="EYQ687" s="56"/>
      <c r="EYR687" s="57"/>
      <c r="EYS687" s="51"/>
      <c r="EYT687" s="51"/>
      <c r="EYU687" s="51"/>
      <c r="EYV687" s="52"/>
      <c r="EYW687" s="53"/>
      <c r="EYX687" s="53"/>
      <c r="EYY687" s="53"/>
      <c r="EYZ687" s="54"/>
      <c r="EZA687" s="55"/>
      <c r="EZB687" s="56"/>
      <c r="EZC687" s="57"/>
      <c r="EZD687" s="51"/>
      <c r="EZE687" s="51"/>
      <c r="EZF687" s="51"/>
      <c r="EZG687" s="52"/>
      <c r="EZH687" s="53"/>
      <c r="EZI687" s="53"/>
      <c r="EZJ687" s="53"/>
      <c r="EZK687" s="54"/>
      <c r="EZL687" s="55"/>
      <c r="EZM687" s="56"/>
      <c r="EZN687" s="57"/>
      <c r="EZO687" s="51"/>
      <c r="EZP687" s="51"/>
      <c r="EZQ687" s="51"/>
      <c r="EZR687" s="52"/>
      <c r="EZS687" s="53"/>
      <c r="EZT687" s="53"/>
      <c r="EZU687" s="53"/>
      <c r="EZV687" s="54"/>
      <c r="EZW687" s="55"/>
      <c r="EZX687" s="56"/>
      <c r="EZY687" s="57"/>
      <c r="EZZ687" s="51"/>
      <c r="FAA687" s="51"/>
      <c r="FAB687" s="51"/>
      <c r="FAC687" s="52"/>
      <c r="FAD687" s="53"/>
      <c r="FAE687" s="53"/>
      <c r="FAF687" s="53"/>
      <c r="FAG687" s="54"/>
      <c r="FAH687" s="55"/>
      <c r="FAI687" s="56"/>
      <c r="FAJ687" s="57"/>
      <c r="FAK687" s="51"/>
      <c r="FAL687" s="51"/>
      <c r="FAM687" s="51"/>
      <c r="FAN687" s="52"/>
      <c r="FAO687" s="53"/>
      <c r="FAP687" s="53"/>
      <c r="FAQ687" s="53"/>
      <c r="FAR687" s="54"/>
      <c r="FAS687" s="55"/>
      <c r="FAT687" s="56"/>
      <c r="FAU687" s="57"/>
      <c r="FAV687" s="51"/>
      <c r="FAW687" s="51"/>
      <c r="FAX687" s="51"/>
      <c r="FAY687" s="52"/>
      <c r="FAZ687" s="53"/>
      <c r="FBA687" s="53"/>
      <c r="FBB687" s="53"/>
      <c r="FBC687" s="54"/>
      <c r="FBD687" s="55"/>
      <c r="FBE687" s="56"/>
      <c r="FBF687" s="57"/>
      <c r="FBG687" s="51"/>
      <c r="FBH687" s="51"/>
      <c r="FBI687" s="51"/>
      <c r="FBJ687" s="52"/>
      <c r="FBK687" s="53"/>
      <c r="FBL687" s="53"/>
      <c r="FBM687" s="53"/>
      <c r="FBN687" s="54"/>
      <c r="FBO687" s="55"/>
      <c r="FBP687" s="56"/>
      <c r="FBQ687" s="57"/>
      <c r="FBR687" s="51"/>
      <c r="FBS687" s="51"/>
      <c r="FBT687" s="51"/>
      <c r="FBU687" s="52"/>
      <c r="FBV687" s="53"/>
      <c r="FBW687" s="53"/>
      <c r="FBX687" s="53"/>
      <c r="FBY687" s="54"/>
      <c r="FBZ687" s="55"/>
      <c r="FCA687" s="56"/>
      <c r="FCB687" s="57"/>
      <c r="FCC687" s="51"/>
      <c r="FCD687" s="51"/>
      <c r="FCE687" s="51"/>
      <c r="FCF687" s="52"/>
      <c r="FCG687" s="53"/>
      <c r="FCH687" s="53"/>
      <c r="FCI687" s="53"/>
      <c r="FCJ687" s="54"/>
      <c r="FCK687" s="55"/>
      <c r="FCL687" s="56"/>
      <c r="FCM687" s="57"/>
      <c r="FCN687" s="51"/>
      <c r="FCO687" s="51"/>
      <c r="FCP687" s="51"/>
      <c r="FCQ687" s="52"/>
      <c r="FCR687" s="53"/>
      <c r="FCS687" s="53"/>
      <c r="FCT687" s="53"/>
      <c r="FCU687" s="54"/>
      <c r="FCV687" s="55"/>
      <c r="FCW687" s="56"/>
      <c r="FCX687" s="57"/>
      <c r="FCY687" s="51"/>
      <c r="FCZ687" s="51"/>
      <c r="FDA687" s="51"/>
      <c r="FDB687" s="52"/>
      <c r="FDC687" s="53"/>
      <c r="FDD687" s="53"/>
      <c r="FDE687" s="53"/>
      <c r="FDF687" s="54"/>
      <c r="FDG687" s="55"/>
      <c r="FDH687" s="56"/>
      <c r="FDI687" s="57"/>
      <c r="FDJ687" s="51"/>
      <c r="FDK687" s="51"/>
      <c r="FDL687" s="51"/>
      <c r="FDM687" s="52"/>
      <c r="FDN687" s="53"/>
      <c r="FDO687" s="53"/>
      <c r="FDP687" s="53"/>
      <c r="FDQ687" s="54"/>
      <c r="FDR687" s="55"/>
      <c r="FDS687" s="56"/>
      <c r="FDT687" s="57"/>
      <c r="FDU687" s="51"/>
      <c r="FDV687" s="51"/>
      <c r="FDW687" s="51"/>
      <c r="FDX687" s="52"/>
      <c r="FDY687" s="53"/>
      <c r="FDZ687" s="53"/>
      <c r="FEA687" s="53"/>
      <c r="FEB687" s="54"/>
      <c r="FEC687" s="55"/>
      <c r="FED687" s="56"/>
      <c r="FEE687" s="57"/>
      <c r="FEF687" s="51"/>
      <c r="FEG687" s="51"/>
      <c r="FEH687" s="51"/>
      <c r="FEI687" s="52"/>
      <c r="FEJ687" s="53"/>
      <c r="FEK687" s="53"/>
      <c r="FEL687" s="53"/>
      <c r="FEM687" s="54"/>
      <c r="FEN687" s="55"/>
      <c r="FEO687" s="56"/>
      <c r="FEP687" s="57"/>
      <c r="FEQ687" s="51"/>
      <c r="FER687" s="51"/>
      <c r="FES687" s="51"/>
      <c r="FET687" s="52"/>
      <c r="FEU687" s="53"/>
      <c r="FEV687" s="53"/>
      <c r="FEW687" s="53"/>
      <c r="FEX687" s="54"/>
      <c r="FEY687" s="55"/>
      <c r="FEZ687" s="56"/>
      <c r="FFA687" s="57"/>
      <c r="FFB687" s="51"/>
      <c r="FFC687" s="51"/>
      <c r="FFD687" s="51"/>
      <c r="FFE687" s="52"/>
      <c r="FFF687" s="53"/>
      <c r="FFG687" s="53"/>
      <c r="FFH687" s="53"/>
      <c r="FFI687" s="54"/>
      <c r="FFJ687" s="55"/>
      <c r="FFK687" s="56"/>
      <c r="FFL687" s="57"/>
      <c r="FFM687" s="51"/>
      <c r="FFN687" s="51"/>
      <c r="FFO687" s="51"/>
      <c r="FFP687" s="52"/>
      <c r="FFQ687" s="53"/>
      <c r="FFR687" s="53"/>
      <c r="FFS687" s="53"/>
      <c r="FFT687" s="54"/>
      <c r="FFU687" s="55"/>
      <c r="FFV687" s="56"/>
      <c r="FFW687" s="57"/>
      <c r="FFX687" s="51"/>
      <c r="FFY687" s="51"/>
      <c r="FFZ687" s="51"/>
      <c r="FGA687" s="52"/>
      <c r="FGB687" s="53"/>
      <c r="FGC687" s="53"/>
      <c r="FGD687" s="53"/>
      <c r="FGE687" s="54"/>
      <c r="FGF687" s="55"/>
      <c r="FGG687" s="56"/>
      <c r="FGH687" s="57"/>
      <c r="FGI687" s="51"/>
      <c r="FGJ687" s="51"/>
      <c r="FGK687" s="51"/>
      <c r="FGL687" s="52"/>
      <c r="FGM687" s="53"/>
      <c r="FGN687" s="53"/>
      <c r="FGO687" s="53"/>
      <c r="FGP687" s="54"/>
      <c r="FGQ687" s="55"/>
      <c r="FGR687" s="56"/>
      <c r="FGS687" s="57"/>
      <c r="FGT687" s="51"/>
      <c r="FGU687" s="51"/>
      <c r="FGV687" s="51"/>
      <c r="FGW687" s="52"/>
      <c r="FGX687" s="53"/>
      <c r="FGY687" s="53"/>
      <c r="FGZ687" s="53"/>
      <c r="FHA687" s="54"/>
      <c r="FHB687" s="55"/>
      <c r="FHC687" s="56"/>
      <c r="FHD687" s="57"/>
      <c r="FHE687" s="51"/>
      <c r="FHF687" s="51"/>
      <c r="FHG687" s="51"/>
      <c r="FHH687" s="52"/>
      <c r="FHI687" s="53"/>
      <c r="FHJ687" s="53"/>
      <c r="FHK687" s="53"/>
      <c r="FHL687" s="54"/>
      <c r="FHM687" s="55"/>
      <c r="FHN687" s="56"/>
      <c r="FHO687" s="57"/>
      <c r="FHP687" s="51"/>
      <c r="FHQ687" s="51"/>
      <c r="FHR687" s="51"/>
      <c r="FHS687" s="52"/>
      <c r="FHT687" s="53"/>
      <c r="FHU687" s="53"/>
      <c r="FHV687" s="53"/>
      <c r="FHW687" s="54"/>
      <c r="FHX687" s="55"/>
      <c r="FHY687" s="56"/>
      <c r="FHZ687" s="57"/>
      <c r="FIA687" s="51"/>
      <c r="FIB687" s="51"/>
      <c r="FIC687" s="51"/>
      <c r="FID687" s="52"/>
      <c r="FIE687" s="53"/>
      <c r="FIF687" s="53"/>
      <c r="FIG687" s="53"/>
      <c r="FIH687" s="54"/>
      <c r="FII687" s="55"/>
      <c r="FIJ687" s="56"/>
      <c r="FIK687" s="57"/>
      <c r="FIL687" s="51"/>
      <c r="FIM687" s="51"/>
      <c r="FIN687" s="51"/>
      <c r="FIO687" s="52"/>
      <c r="FIP687" s="53"/>
      <c r="FIQ687" s="53"/>
      <c r="FIR687" s="53"/>
      <c r="FIS687" s="54"/>
      <c r="FIT687" s="55"/>
      <c r="FIU687" s="56"/>
      <c r="FIV687" s="57"/>
      <c r="FIW687" s="51"/>
      <c r="FIX687" s="51"/>
      <c r="FIY687" s="51"/>
      <c r="FIZ687" s="52"/>
      <c r="FJA687" s="53"/>
      <c r="FJB687" s="53"/>
      <c r="FJC687" s="53"/>
      <c r="FJD687" s="54"/>
      <c r="FJE687" s="55"/>
      <c r="FJF687" s="56"/>
      <c r="FJG687" s="57"/>
      <c r="FJH687" s="51"/>
      <c r="FJI687" s="51"/>
      <c r="FJJ687" s="51"/>
      <c r="FJK687" s="52"/>
      <c r="FJL687" s="53"/>
      <c r="FJM687" s="53"/>
      <c r="FJN687" s="53"/>
      <c r="FJO687" s="54"/>
      <c r="FJP687" s="55"/>
      <c r="FJQ687" s="56"/>
      <c r="FJR687" s="57"/>
      <c r="FJS687" s="51"/>
      <c r="FJT687" s="51"/>
      <c r="FJU687" s="51"/>
      <c r="FJV687" s="52"/>
      <c r="FJW687" s="53"/>
      <c r="FJX687" s="53"/>
      <c r="FJY687" s="53"/>
      <c r="FJZ687" s="54"/>
      <c r="FKA687" s="55"/>
      <c r="FKB687" s="56"/>
      <c r="FKC687" s="57"/>
      <c r="FKD687" s="51"/>
      <c r="FKE687" s="51"/>
      <c r="FKF687" s="51"/>
      <c r="FKG687" s="52"/>
      <c r="FKH687" s="53"/>
      <c r="FKI687" s="53"/>
      <c r="FKJ687" s="53"/>
      <c r="FKK687" s="54"/>
      <c r="FKL687" s="55"/>
      <c r="FKM687" s="56"/>
      <c r="FKN687" s="57"/>
      <c r="FKO687" s="51"/>
      <c r="FKP687" s="51"/>
      <c r="FKQ687" s="51"/>
      <c r="FKR687" s="52"/>
      <c r="FKS687" s="53"/>
      <c r="FKT687" s="53"/>
      <c r="FKU687" s="53"/>
      <c r="FKV687" s="54"/>
      <c r="FKW687" s="55"/>
      <c r="FKX687" s="56"/>
      <c r="FKY687" s="57"/>
      <c r="FKZ687" s="51"/>
      <c r="FLA687" s="51"/>
      <c r="FLB687" s="51"/>
      <c r="FLC687" s="52"/>
      <c r="FLD687" s="53"/>
      <c r="FLE687" s="53"/>
      <c r="FLF687" s="53"/>
      <c r="FLG687" s="54"/>
      <c r="FLH687" s="55"/>
      <c r="FLI687" s="56"/>
      <c r="FLJ687" s="57"/>
      <c r="FLK687" s="51"/>
      <c r="FLL687" s="51"/>
      <c r="FLM687" s="51"/>
      <c r="FLN687" s="52"/>
      <c r="FLO687" s="53"/>
      <c r="FLP687" s="53"/>
      <c r="FLQ687" s="53"/>
      <c r="FLR687" s="54"/>
      <c r="FLS687" s="55"/>
      <c r="FLT687" s="56"/>
      <c r="FLU687" s="57"/>
      <c r="FLV687" s="51"/>
      <c r="FLW687" s="51"/>
      <c r="FLX687" s="51"/>
      <c r="FLY687" s="52"/>
      <c r="FLZ687" s="53"/>
      <c r="FMA687" s="53"/>
      <c r="FMB687" s="53"/>
      <c r="FMC687" s="54"/>
      <c r="FMD687" s="55"/>
      <c r="FME687" s="56"/>
      <c r="FMF687" s="57"/>
      <c r="FMG687" s="51"/>
      <c r="FMH687" s="51"/>
      <c r="FMI687" s="51"/>
      <c r="FMJ687" s="52"/>
      <c r="FMK687" s="53"/>
      <c r="FML687" s="53"/>
      <c r="FMM687" s="53"/>
      <c r="FMN687" s="54"/>
      <c r="FMO687" s="55"/>
      <c r="FMP687" s="56"/>
      <c r="FMQ687" s="57"/>
      <c r="FMR687" s="51"/>
      <c r="FMS687" s="51"/>
      <c r="FMT687" s="51"/>
      <c r="FMU687" s="52"/>
      <c r="FMV687" s="53"/>
      <c r="FMW687" s="53"/>
      <c r="FMX687" s="53"/>
      <c r="FMY687" s="54"/>
      <c r="FMZ687" s="55"/>
      <c r="FNA687" s="56"/>
      <c r="FNB687" s="57"/>
      <c r="FNC687" s="51"/>
      <c r="FND687" s="51"/>
      <c r="FNE687" s="51"/>
      <c r="FNF687" s="52"/>
      <c r="FNG687" s="53"/>
      <c r="FNH687" s="53"/>
      <c r="FNI687" s="53"/>
      <c r="FNJ687" s="54"/>
      <c r="FNK687" s="55"/>
      <c r="FNL687" s="56"/>
      <c r="FNM687" s="57"/>
      <c r="FNN687" s="51"/>
      <c r="FNO687" s="51"/>
      <c r="FNP687" s="51"/>
      <c r="FNQ687" s="52"/>
      <c r="FNR687" s="53"/>
      <c r="FNS687" s="53"/>
      <c r="FNT687" s="53"/>
      <c r="FNU687" s="54"/>
      <c r="FNV687" s="55"/>
      <c r="FNW687" s="56"/>
      <c r="FNX687" s="57"/>
      <c r="FNY687" s="51"/>
      <c r="FNZ687" s="51"/>
      <c r="FOA687" s="51"/>
      <c r="FOB687" s="52"/>
      <c r="FOC687" s="53"/>
      <c r="FOD687" s="53"/>
      <c r="FOE687" s="53"/>
      <c r="FOF687" s="54"/>
      <c r="FOG687" s="55"/>
      <c r="FOH687" s="56"/>
      <c r="FOI687" s="57"/>
      <c r="FOJ687" s="51"/>
      <c r="FOK687" s="51"/>
      <c r="FOL687" s="51"/>
      <c r="FOM687" s="52"/>
      <c r="FON687" s="53"/>
      <c r="FOO687" s="53"/>
      <c r="FOP687" s="53"/>
      <c r="FOQ687" s="54"/>
      <c r="FOR687" s="55"/>
      <c r="FOS687" s="56"/>
      <c r="FOT687" s="57"/>
      <c r="FOU687" s="51"/>
      <c r="FOV687" s="51"/>
      <c r="FOW687" s="51"/>
      <c r="FOX687" s="52"/>
      <c r="FOY687" s="53"/>
      <c r="FOZ687" s="53"/>
      <c r="FPA687" s="53"/>
      <c r="FPB687" s="54"/>
      <c r="FPC687" s="55"/>
      <c r="FPD687" s="56"/>
      <c r="FPE687" s="57"/>
      <c r="FPF687" s="51"/>
      <c r="FPG687" s="51"/>
      <c r="FPH687" s="51"/>
      <c r="FPI687" s="52"/>
      <c r="FPJ687" s="53"/>
      <c r="FPK687" s="53"/>
      <c r="FPL687" s="53"/>
      <c r="FPM687" s="54"/>
      <c r="FPN687" s="55"/>
      <c r="FPO687" s="56"/>
      <c r="FPP687" s="57"/>
      <c r="FPQ687" s="51"/>
      <c r="FPR687" s="51"/>
      <c r="FPS687" s="51"/>
      <c r="FPT687" s="52"/>
      <c r="FPU687" s="53"/>
      <c r="FPV687" s="53"/>
      <c r="FPW687" s="53"/>
      <c r="FPX687" s="54"/>
      <c r="FPY687" s="55"/>
      <c r="FPZ687" s="56"/>
      <c r="FQA687" s="57"/>
      <c r="FQB687" s="51"/>
      <c r="FQC687" s="51"/>
      <c r="FQD687" s="51"/>
      <c r="FQE687" s="52"/>
      <c r="FQF687" s="53"/>
      <c r="FQG687" s="53"/>
      <c r="FQH687" s="53"/>
      <c r="FQI687" s="54"/>
      <c r="FQJ687" s="55"/>
      <c r="FQK687" s="56"/>
      <c r="FQL687" s="57"/>
      <c r="FQM687" s="51"/>
      <c r="FQN687" s="51"/>
      <c r="FQO687" s="51"/>
      <c r="FQP687" s="52"/>
      <c r="FQQ687" s="53"/>
      <c r="FQR687" s="53"/>
      <c r="FQS687" s="53"/>
      <c r="FQT687" s="54"/>
      <c r="FQU687" s="55"/>
      <c r="FQV687" s="56"/>
      <c r="FQW687" s="57"/>
      <c r="FQX687" s="51"/>
      <c r="FQY687" s="51"/>
      <c r="FQZ687" s="51"/>
      <c r="FRA687" s="52"/>
      <c r="FRB687" s="53"/>
      <c r="FRC687" s="53"/>
      <c r="FRD687" s="53"/>
      <c r="FRE687" s="54"/>
      <c r="FRF687" s="55"/>
      <c r="FRG687" s="56"/>
      <c r="FRH687" s="57"/>
      <c r="FRI687" s="51"/>
      <c r="FRJ687" s="51"/>
      <c r="FRK687" s="51"/>
      <c r="FRL687" s="52"/>
      <c r="FRM687" s="53"/>
      <c r="FRN687" s="53"/>
      <c r="FRO687" s="53"/>
      <c r="FRP687" s="54"/>
      <c r="FRQ687" s="55"/>
      <c r="FRR687" s="56"/>
      <c r="FRS687" s="57"/>
      <c r="FRT687" s="51"/>
      <c r="FRU687" s="51"/>
      <c r="FRV687" s="51"/>
      <c r="FRW687" s="52"/>
      <c r="FRX687" s="53"/>
      <c r="FRY687" s="53"/>
      <c r="FRZ687" s="53"/>
      <c r="FSA687" s="54"/>
      <c r="FSB687" s="55"/>
      <c r="FSC687" s="56"/>
      <c r="FSD687" s="57"/>
      <c r="FSE687" s="51"/>
      <c r="FSF687" s="51"/>
      <c r="FSG687" s="51"/>
      <c r="FSH687" s="52"/>
      <c r="FSI687" s="53"/>
      <c r="FSJ687" s="53"/>
      <c r="FSK687" s="53"/>
      <c r="FSL687" s="54"/>
      <c r="FSM687" s="55"/>
      <c r="FSN687" s="56"/>
      <c r="FSO687" s="57"/>
      <c r="FSP687" s="51"/>
      <c r="FSQ687" s="51"/>
      <c r="FSR687" s="51"/>
      <c r="FSS687" s="52"/>
      <c r="FST687" s="53"/>
      <c r="FSU687" s="53"/>
      <c r="FSV687" s="53"/>
      <c r="FSW687" s="54"/>
      <c r="FSX687" s="55"/>
      <c r="FSY687" s="56"/>
      <c r="FSZ687" s="57"/>
      <c r="FTA687" s="51"/>
      <c r="FTB687" s="51"/>
      <c r="FTC687" s="51"/>
      <c r="FTD687" s="52"/>
      <c r="FTE687" s="53"/>
      <c r="FTF687" s="53"/>
      <c r="FTG687" s="53"/>
      <c r="FTH687" s="54"/>
      <c r="FTI687" s="55"/>
      <c r="FTJ687" s="56"/>
      <c r="FTK687" s="57"/>
      <c r="FTL687" s="51"/>
      <c r="FTM687" s="51"/>
      <c r="FTN687" s="51"/>
      <c r="FTO687" s="52"/>
      <c r="FTP687" s="53"/>
      <c r="FTQ687" s="53"/>
      <c r="FTR687" s="53"/>
      <c r="FTS687" s="54"/>
      <c r="FTT687" s="55"/>
      <c r="FTU687" s="56"/>
      <c r="FTV687" s="57"/>
      <c r="FTW687" s="51"/>
      <c r="FTX687" s="51"/>
      <c r="FTY687" s="51"/>
      <c r="FTZ687" s="52"/>
      <c r="FUA687" s="53"/>
      <c r="FUB687" s="53"/>
      <c r="FUC687" s="53"/>
      <c r="FUD687" s="54"/>
      <c r="FUE687" s="55"/>
      <c r="FUF687" s="56"/>
      <c r="FUG687" s="57"/>
      <c r="FUH687" s="51"/>
      <c r="FUI687" s="51"/>
      <c r="FUJ687" s="51"/>
      <c r="FUK687" s="52"/>
      <c r="FUL687" s="53"/>
      <c r="FUM687" s="53"/>
      <c r="FUN687" s="53"/>
      <c r="FUO687" s="54"/>
      <c r="FUP687" s="55"/>
      <c r="FUQ687" s="56"/>
      <c r="FUR687" s="57"/>
      <c r="FUS687" s="51"/>
      <c r="FUT687" s="51"/>
      <c r="FUU687" s="51"/>
      <c r="FUV687" s="52"/>
      <c r="FUW687" s="53"/>
      <c r="FUX687" s="53"/>
      <c r="FUY687" s="53"/>
      <c r="FUZ687" s="54"/>
      <c r="FVA687" s="55"/>
      <c r="FVB687" s="56"/>
      <c r="FVC687" s="57"/>
      <c r="FVD687" s="51"/>
      <c r="FVE687" s="51"/>
      <c r="FVF687" s="51"/>
      <c r="FVG687" s="52"/>
      <c r="FVH687" s="53"/>
      <c r="FVI687" s="53"/>
      <c r="FVJ687" s="53"/>
      <c r="FVK687" s="54"/>
      <c r="FVL687" s="55"/>
      <c r="FVM687" s="56"/>
      <c r="FVN687" s="57"/>
      <c r="FVO687" s="51"/>
      <c r="FVP687" s="51"/>
      <c r="FVQ687" s="51"/>
      <c r="FVR687" s="52"/>
      <c r="FVS687" s="53"/>
      <c r="FVT687" s="53"/>
      <c r="FVU687" s="53"/>
      <c r="FVV687" s="54"/>
      <c r="FVW687" s="55"/>
      <c r="FVX687" s="56"/>
      <c r="FVY687" s="57"/>
      <c r="FVZ687" s="51"/>
      <c r="FWA687" s="51"/>
      <c r="FWB687" s="51"/>
      <c r="FWC687" s="52"/>
      <c r="FWD687" s="53"/>
      <c r="FWE687" s="53"/>
      <c r="FWF687" s="53"/>
      <c r="FWG687" s="54"/>
      <c r="FWH687" s="55"/>
      <c r="FWI687" s="56"/>
      <c r="FWJ687" s="57"/>
      <c r="FWK687" s="51"/>
      <c r="FWL687" s="51"/>
      <c r="FWM687" s="51"/>
      <c r="FWN687" s="52"/>
      <c r="FWO687" s="53"/>
      <c r="FWP687" s="53"/>
      <c r="FWQ687" s="53"/>
      <c r="FWR687" s="54"/>
      <c r="FWS687" s="55"/>
      <c r="FWT687" s="56"/>
      <c r="FWU687" s="57"/>
      <c r="FWV687" s="51"/>
      <c r="FWW687" s="51"/>
      <c r="FWX687" s="51"/>
      <c r="FWY687" s="52"/>
      <c r="FWZ687" s="53"/>
      <c r="FXA687" s="53"/>
      <c r="FXB687" s="53"/>
      <c r="FXC687" s="54"/>
      <c r="FXD687" s="55"/>
      <c r="FXE687" s="56"/>
      <c r="FXF687" s="57"/>
      <c r="FXG687" s="51"/>
      <c r="FXH687" s="51"/>
      <c r="FXI687" s="51"/>
      <c r="FXJ687" s="52"/>
      <c r="FXK687" s="53"/>
      <c r="FXL687" s="53"/>
      <c r="FXM687" s="53"/>
      <c r="FXN687" s="54"/>
      <c r="FXO687" s="55"/>
      <c r="FXP687" s="56"/>
      <c r="FXQ687" s="57"/>
      <c r="FXR687" s="51"/>
      <c r="FXS687" s="51"/>
      <c r="FXT687" s="51"/>
      <c r="FXU687" s="52"/>
      <c r="FXV687" s="53"/>
      <c r="FXW687" s="53"/>
      <c r="FXX687" s="53"/>
      <c r="FXY687" s="54"/>
      <c r="FXZ687" s="55"/>
      <c r="FYA687" s="56"/>
      <c r="FYB687" s="57"/>
      <c r="FYC687" s="51"/>
      <c r="FYD687" s="51"/>
      <c r="FYE687" s="51"/>
      <c r="FYF687" s="52"/>
      <c r="FYG687" s="53"/>
      <c r="FYH687" s="53"/>
      <c r="FYI687" s="53"/>
      <c r="FYJ687" s="54"/>
      <c r="FYK687" s="55"/>
      <c r="FYL687" s="56"/>
      <c r="FYM687" s="57"/>
      <c r="FYN687" s="51"/>
      <c r="FYO687" s="51"/>
      <c r="FYP687" s="51"/>
      <c r="FYQ687" s="52"/>
      <c r="FYR687" s="53"/>
      <c r="FYS687" s="53"/>
      <c r="FYT687" s="53"/>
      <c r="FYU687" s="54"/>
      <c r="FYV687" s="55"/>
      <c r="FYW687" s="56"/>
      <c r="FYX687" s="57"/>
      <c r="FYY687" s="51"/>
      <c r="FYZ687" s="51"/>
      <c r="FZA687" s="51"/>
      <c r="FZB687" s="52"/>
      <c r="FZC687" s="53"/>
      <c r="FZD687" s="53"/>
      <c r="FZE687" s="53"/>
      <c r="FZF687" s="54"/>
      <c r="FZG687" s="55"/>
      <c r="FZH687" s="56"/>
      <c r="FZI687" s="57"/>
      <c r="FZJ687" s="51"/>
      <c r="FZK687" s="51"/>
      <c r="FZL687" s="51"/>
      <c r="FZM687" s="52"/>
      <c r="FZN687" s="53"/>
      <c r="FZO687" s="53"/>
      <c r="FZP687" s="53"/>
      <c r="FZQ687" s="54"/>
      <c r="FZR687" s="55"/>
      <c r="FZS687" s="56"/>
      <c r="FZT687" s="57"/>
      <c r="FZU687" s="51"/>
      <c r="FZV687" s="51"/>
      <c r="FZW687" s="51"/>
      <c r="FZX687" s="52"/>
      <c r="FZY687" s="53"/>
      <c r="FZZ687" s="53"/>
      <c r="GAA687" s="53"/>
      <c r="GAB687" s="54"/>
      <c r="GAC687" s="55"/>
      <c r="GAD687" s="56"/>
      <c r="GAE687" s="57"/>
      <c r="GAF687" s="51"/>
      <c r="GAG687" s="51"/>
      <c r="GAH687" s="51"/>
      <c r="GAI687" s="52"/>
      <c r="GAJ687" s="53"/>
      <c r="GAK687" s="53"/>
      <c r="GAL687" s="53"/>
      <c r="GAM687" s="54"/>
      <c r="GAN687" s="55"/>
      <c r="GAO687" s="56"/>
      <c r="GAP687" s="57"/>
      <c r="GAQ687" s="51"/>
      <c r="GAR687" s="51"/>
      <c r="GAS687" s="51"/>
      <c r="GAT687" s="52"/>
      <c r="GAU687" s="53"/>
      <c r="GAV687" s="53"/>
      <c r="GAW687" s="53"/>
      <c r="GAX687" s="54"/>
      <c r="GAY687" s="55"/>
      <c r="GAZ687" s="56"/>
      <c r="GBA687" s="57"/>
      <c r="GBB687" s="51"/>
      <c r="GBC687" s="51"/>
      <c r="GBD687" s="51"/>
      <c r="GBE687" s="52"/>
      <c r="GBF687" s="53"/>
      <c r="GBG687" s="53"/>
      <c r="GBH687" s="53"/>
      <c r="GBI687" s="54"/>
      <c r="GBJ687" s="55"/>
      <c r="GBK687" s="56"/>
      <c r="GBL687" s="57"/>
      <c r="GBM687" s="51"/>
      <c r="GBN687" s="51"/>
      <c r="GBO687" s="51"/>
      <c r="GBP687" s="52"/>
      <c r="GBQ687" s="53"/>
      <c r="GBR687" s="53"/>
      <c r="GBS687" s="53"/>
      <c r="GBT687" s="54"/>
      <c r="GBU687" s="55"/>
      <c r="GBV687" s="56"/>
      <c r="GBW687" s="57"/>
      <c r="GBX687" s="51"/>
      <c r="GBY687" s="51"/>
      <c r="GBZ687" s="51"/>
      <c r="GCA687" s="52"/>
      <c r="GCB687" s="53"/>
      <c r="GCC687" s="53"/>
      <c r="GCD687" s="53"/>
      <c r="GCE687" s="54"/>
      <c r="GCF687" s="55"/>
      <c r="GCG687" s="56"/>
      <c r="GCH687" s="57"/>
      <c r="GCI687" s="51"/>
      <c r="GCJ687" s="51"/>
      <c r="GCK687" s="51"/>
      <c r="GCL687" s="52"/>
      <c r="GCM687" s="53"/>
      <c r="GCN687" s="53"/>
      <c r="GCO687" s="53"/>
      <c r="GCP687" s="54"/>
      <c r="GCQ687" s="55"/>
      <c r="GCR687" s="56"/>
      <c r="GCS687" s="57"/>
      <c r="GCT687" s="51"/>
      <c r="GCU687" s="51"/>
      <c r="GCV687" s="51"/>
      <c r="GCW687" s="52"/>
      <c r="GCX687" s="53"/>
      <c r="GCY687" s="53"/>
      <c r="GCZ687" s="53"/>
      <c r="GDA687" s="54"/>
      <c r="GDB687" s="55"/>
      <c r="GDC687" s="56"/>
      <c r="GDD687" s="57"/>
      <c r="GDE687" s="51"/>
      <c r="GDF687" s="51"/>
      <c r="GDG687" s="51"/>
      <c r="GDH687" s="52"/>
      <c r="GDI687" s="53"/>
      <c r="GDJ687" s="53"/>
      <c r="GDK687" s="53"/>
      <c r="GDL687" s="54"/>
      <c r="GDM687" s="55"/>
      <c r="GDN687" s="56"/>
      <c r="GDO687" s="57"/>
      <c r="GDP687" s="51"/>
      <c r="GDQ687" s="51"/>
      <c r="GDR687" s="51"/>
      <c r="GDS687" s="52"/>
      <c r="GDT687" s="53"/>
      <c r="GDU687" s="53"/>
      <c r="GDV687" s="53"/>
      <c r="GDW687" s="54"/>
      <c r="GDX687" s="55"/>
      <c r="GDY687" s="56"/>
      <c r="GDZ687" s="57"/>
      <c r="GEA687" s="51"/>
      <c r="GEB687" s="51"/>
      <c r="GEC687" s="51"/>
      <c r="GED687" s="52"/>
      <c r="GEE687" s="53"/>
      <c r="GEF687" s="53"/>
      <c r="GEG687" s="53"/>
      <c r="GEH687" s="54"/>
      <c r="GEI687" s="55"/>
      <c r="GEJ687" s="56"/>
      <c r="GEK687" s="57"/>
      <c r="GEL687" s="51"/>
      <c r="GEM687" s="51"/>
      <c r="GEN687" s="51"/>
      <c r="GEO687" s="52"/>
      <c r="GEP687" s="53"/>
      <c r="GEQ687" s="53"/>
      <c r="GER687" s="53"/>
      <c r="GES687" s="54"/>
      <c r="GET687" s="55"/>
      <c r="GEU687" s="56"/>
      <c r="GEV687" s="57"/>
      <c r="GEW687" s="51"/>
      <c r="GEX687" s="51"/>
      <c r="GEY687" s="51"/>
      <c r="GEZ687" s="52"/>
      <c r="GFA687" s="53"/>
      <c r="GFB687" s="53"/>
      <c r="GFC687" s="53"/>
      <c r="GFD687" s="54"/>
      <c r="GFE687" s="55"/>
      <c r="GFF687" s="56"/>
      <c r="GFG687" s="57"/>
      <c r="GFH687" s="51"/>
      <c r="GFI687" s="51"/>
      <c r="GFJ687" s="51"/>
      <c r="GFK687" s="52"/>
      <c r="GFL687" s="53"/>
      <c r="GFM687" s="53"/>
      <c r="GFN687" s="53"/>
      <c r="GFO687" s="54"/>
      <c r="GFP687" s="55"/>
      <c r="GFQ687" s="56"/>
      <c r="GFR687" s="57"/>
      <c r="GFS687" s="51"/>
      <c r="GFT687" s="51"/>
      <c r="GFU687" s="51"/>
      <c r="GFV687" s="52"/>
      <c r="GFW687" s="53"/>
      <c r="GFX687" s="53"/>
      <c r="GFY687" s="53"/>
      <c r="GFZ687" s="54"/>
      <c r="GGA687" s="55"/>
      <c r="GGB687" s="56"/>
      <c r="GGC687" s="57"/>
      <c r="GGD687" s="51"/>
      <c r="GGE687" s="51"/>
      <c r="GGF687" s="51"/>
      <c r="GGG687" s="52"/>
      <c r="GGH687" s="53"/>
      <c r="GGI687" s="53"/>
      <c r="GGJ687" s="53"/>
      <c r="GGK687" s="54"/>
      <c r="GGL687" s="55"/>
      <c r="GGM687" s="56"/>
      <c r="GGN687" s="57"/>
      <c r="GGO687" s="51"/>
      <c r="GGP687" s="51"/>
      <c r="GGQ687" s="51"/>
      <c r="GGR687" s="52"/>
      <c r="GGS687" s="53"/>
      <c r="GGT687" s="53"/>
      <c r="GGU687" s="53"/>
      <c r="GGV687" s="54"/>
      <c r="GGW687" s="55"/>
      <c r="GGX687" s="56"/>
      <c r="GGY687" s="57"/>
      <c r="GGZ687" s="51"/>
      <c r="GHA687" s="51"/>
      <c r="GHB687" s="51"/>
      <c r="GHC687" s="52"/>
      <c r="GHD687" s="53"/>
      <c r="GHE687" s="53"/>
      <c r="GHF687" s="53"/>
      <c r="GHG687" s="54"/>
      <c r="GHH687" s="55"/>
      <c r="GHI687" s="56"/>
      <c r="GHJ687" s="57"/>
      <c r="GHK687" s="51"/>
      <c r="GHL687" s="51"/>
      <c r="GHM687" s="51"/>
      <c r="GHN687" s="52"/>
      <c r="GHO687" s="53"/>
      <c r="GHP687" s="53"/>
      <c r="GHQ687" s="53"/>
      <c r="GHR687" s="54"/>
      <c r="GHS687" s="55"/>
      <c r="GHT687" s="56"/>
      <c r="GHU687" s="57"/>
      <c r="GHV687" s="51"/>
      <c r="GHW687" s="51"/>
      <c r="GHX687" s="51"/>
      <c r="GHY687" s="52"/>
      <c r="GHZ687" s="53"/>
      <c r="GIA687" s="53"/>
      <c r="GIB687" s="53"/>
      <c r="GIC687" s="54"/>
      <c r="GID687" s="55"/>
      <c r="GIE687" s="56"/>
      <c r="GIF687" s="57"/>
      <c r="GIG687" s="51"/>
      <c r="GIH687" s="51"/>
      <c r="GII687" s="51"/>
      <c r="GIJ687" s="52"/>
      <c r="GIK687" s="53"/>
      <c r="GIL687" s="53"/>
      <c r="GIM687" s="53"/>
      <c r="GIN687" s="54"/>
      <c r="GIO687" s="55"/>
      <c r="GIP687" s="56"/>
      <c r="GIQ687" s="57"/>
      <c r="GIR687" s="51"/>
      <c r="GIS687" s="51"/>
      <c r="GIT687" s="51"/>
      <c r="GIU687" s="52"/>
      <c r="GIV687" s="53"/>
      <c r="GIW687" s="53"/>
      <c r="GIX687" s="53"/>
      <c r="GIY687" s="54"/>
      <c r="GIZ687" s="55"/>
      <c r="GJA687" s="56"/>
      <c r="GJB687" s="57"/>
      <c r="GJC687" s="51"/>
      <c r="GJD687" s="51"/>
      <c r="GJE687" s="51"/>
      <c r="GJF687" s="52"/>
      <c r="GJG687" s="53"/>
      <c r="GJH687" s="53"/>
      <c r="GJI687" s="53"/>
      <c r="GJJ687" s="54"/>
      <c r="GJK687" s="55"/>
      <c r="GJL687" s="56"/>
      <c r="GJM687" s="57"/>
      <c r="GJN687" s="51"/>
      <c r="GJO687" s="51"/>
      <c r="GJP687" s="51"/>
      <c r="GJQ687" s="52"/>
      <c r="GJR687" s="53"/>
      <c r="GJS687" s="53"/>
      <c r="GJT687" s="53"/>
      <c r="GJU687" s="54"/>
      <c r="GJV687" s="55"/>
      <c r="GJW687" s="56"/>
      <c r="GJX687" s="57"/>
      <c r="GJY687" s="51"/>
      <c r="GJZ687" s="51"/>
      <c r="GKA687" s="51"/>
      <c r="GKB687" s="52"/>
      <c r="GKC687" s="53"/>
      <c r="GKD687" s="53"/>
      <c r="GKE687" s="53"/>
      <c r="GKF687" s="54"/>
      <c r="GKG687" s="55"/>
      <c r="GKH687" s="56"/>
      <c r="GKI687" s="57"/>
      <c r="GKJ687" s="51"/>
      <c r="GKK687" s="51"/>
      <c r="GKL687" s="51"/>
      <c r="GKM687" s="52"/>
      <c r="GKN687" s="53"/>
      <c r="GKO687" s="53"/>
      <c r="GKP687" s="53"/>
      <c r="GKQ687" s="54"/>
      <c r="GKR687" s="55"/>
      <c r="GKS687" s="56"/>
      <c r="GKT687" s="57"/>
      <c r="GKU687" s="51"/>
      <c r="GKV687" s="51"/>
      <c r="GKW687" s="51"/>
      <c r="GKX687" s="52"/>
      <c r="GKY687" s="53"/>
      <c r="GKZ687" s="53"/>
      <c r="GLA687" s="53"/>
      <c r="GLB687" s="54"/>
      <c r="GLC687" s="55"/>
      <c r="GLD687" s="56"/>
      <c r="GLE687" s="57"/>
      <c r="GLF687" s="51"/>
      <c r="GLG687" s="51"/>
      <c r="GLH687" s="51"/>
      <c r="GLI687" s="52"/>
      <c r="GLJ687" s="53"/>
      <c r="GLK687" s="53"/>
      <c r="GLL687" s="53"/>
      <c r="GLM687" s="54"/>
      <c r="GLN687" s="55"/>
      <c r="GLO687" s="56"/>
      <c r="GLP687" s="57"/>
      <c r="GLQ687" s="51"/>
      <c r="GLR687" s="51"/>
      <c r="GLS687" s="51"/>
      <c r="GLT687" s="52"/>
      <c r="GLU687" s="53"/>
      <c r="GLV687" s="53"/>
      <c r="GLW687" s="53"/>
      <c r="GLX687" s="54"/>
      <c r="GLY687" s="55"/>
      <c r="GLZ687" s="56"/>
      <c r="GMA687" s="57"/>
      <c r="GMB687" s="51"/>
      <c r="GMC687" s="51"/>
      <c r="GMD687" s="51"/>
      <c r="GME687" s="52"/>
      <c r="GMF687" s="53"/>
      <c r="GMG687" s="53"/>
      <c r="GMH687" s="53"/>
      <c r="GMI687" s="54"/>
      <c r="GMJ687" s="55"/>
      <c r="GMK687" s="56"/>
      <c r="GML687" s="57"/>
      <c r="GMM687" s="51"/>
      <c r="GMN687" s="51"/>
      <c r="GMO687" s="51"/>
      <c r="GMP687" s="52"/>
      <c r="GMQ687" s="53"/>
      <c r="GMR687" s="53"/>
      <c r="GMS687" s="53"/>
      <c r="GMT687" s="54"/>
      <c r="GMU687" s="55"/>
      <c r="GMV687" s="56"/>
      <c r="GMW687" s="57"/>
      <c r="GMX687" s="51"/>
      <c r="GMY687" s="51"/>
      <c r="GMZ687" s="51"/>
      <c r="GNA687" s="52"/>
      <c r="GNB687" s="53"/>
      <c r="GNC687" s="53"/>
      <c r="GND687" s="53"/>
      <c r="GNE687" s="54"/>
      <c r="GNF687" s="55"/>
      <c r="GNG687" s="56"/>
      <c r="GNH687" s="57"/>
      <c r="GNI687" s="51"/>
      <c r="GNJ687" s="51"/>
      <c r="GNK687" s="51"/>
      <c r="GNL687" s="52"/>
      <c r="GNM687" s="53"/>
      <c r="GNN687" s="53"/>
      <c r="GNO687" s="53"/>
      <c r="GNP687" s="54"/>
      <c r="GNQ687" s="55"/>
      <c r="GNR687" s="56"/>
      <c r="GNS687" s="57"/>
      <c r="GNT687" s="51"/>
      <c r="GNU687" s="51"/>
      <c r="GNV687" s="51"/>
      <c r="GNW687" s="52"/>
      <c r="GNX687" s="53"/>
      <c r="GNY687" s="53"/>
      <c r="GNZ687" s="53"/>
      <c r="GOA687" s="54"/>
      <c r="GOB687" s="55"/>
      <c r="GOC687" s="56"/>
      <c r="GOD687" s="57"/>
      <c r="GOE687" s="51"/>
      <c r="GOF687" s="51"/>
      <c r="GOG687" s="51"/>
      <c r="GOH687" s="52"/>
      <c r="GOI687" s="53"/>
      <c r="GOJ687" s="53"/>
      <c r="GOK687" s="53"/>
      <c r="GOL687" s="54"/>
      <c r="GOM687" s="55"/>
      <c r="GON687" s="56"/>
      <c r="GOO687" s="57"/>
      <c r="GOP687" s="51"/>
      <c r="GOQ687" s="51"/>
      <c r="GOR687" s="51"/>
      <c r="GOS687" s="52"/>
      <c r="GOT687" s="53"/>
      <c r="GOU687" s="53"/>
      <c r="GOV687" s="53"/>
      <c r="GOW687" s="54"/>
      <c r="GOX687" s="55"/>
      <c r="GOY687" s="56"/>
      <c r="GOZ687" s="57"/>
      <c r="GPA687" s="51"/>
      <c r="GPB687" s="51"/>
      <c r="GPC687" s="51"/>
      <c r="GPD687" s="52"/>
      <c r="GPE687" s="53"/>
      <c r="GPF687" s="53"/>
      <c r="GPG687" s="53"/>
      <c r="GPH687" s="54"/>
      <c r="GPI687" s="55"/>
      <c r="GPJ687" s="56"/>
      <c r="GPK687" s="57"/>
      <c r="GPL687" s="51"/>
      <c r="GPM687" s="51"/>
      <c r="GPN687" s="51"/>
      <c r="GPO687" s="52"/>
      <c r="GPP687" s="53"/>
      <c r="GPQ687" s="53"/>
      <c r="GPR687" s="53"/>
      <c r="GPS687" s="54"/>
      <c r="GPT687" s="55"/>
      <c r="GPU687" s="56"/>
      <c r="GPV687" s="57"/>
      <c r="GPW687" s="51"/>
      <c r="GPX687" s="51"/>
      <c r="GPY687" s="51"/>
      <c r="GPZ687" s="52"/>
      <c r="GQA687" s="53"/>
      <c r="GQB687" s="53"/>
      <c r="GQC687" s="53"/>
      <c r="GQD687" s="54"/>
      <c r="GQE687" s="55"/>
      <c r="GQF687" s="56"/>
      <c r="GQG687" s="57"/>
      <c r="GQH687" s="51"/>
      <c r="GQI687" s="51"/>
      <c r="GQJ687" s="51"/>
      <c r="GQK687" s="52"/>
      <c r="GQL687" s="53"/>
      <c r="GQM687" s="53"/>
      <c r="GQN687" s="53"/>
      <c r="GQO687" s="54"/>
      <c r="GQP687" s="55"/>
      <c r="GQQ687" s="56"/>
      <c r="GQR687" s="57"/>
      <c r="GQS687" s="51"/>
      <c r="GQT687" s="51"/>
      <c r="GQU687" s="51"/>
      <c r="GQV687" s="52"/>
      <c r="GQW687" s="53"/>
      <c r="GQX687" s="53"/>
      <c r="GQY687" s="53"/>
      <c r="GQZ687" s="54"/>
      <c r="GRA687" s="55"/>
      <c r="GRB687" s="56"/>
      <c r="GRC687" s="57"/>
      <c r="GRD687" s="51"/>
      <c r="GRE687" s="51"/>
      <c r="GRF687" s="51"/>
      <c r="GRG687" s="52"/>
      <c r="GRH687" s="53"/>
      <c r="GRI687" s="53"/>
      <c r="GRJ687" s="53"/>
      <c r="GRK687" s="54"/>
      <c r="GRL687" s="55"/>
      <c r="GRM687" s="56"/>
      <c r="GRN687" s="57"/>
      <c r="GRO687" s="51"/>
      <c r="GRP687" s="51"/>
      <c r="GRQ687" s="51"/>
      <c r="GRR687" s="52"/>
      <c r="GRS687" s="53"/>
      <c r="GRT687" s="53"/>
      <c r="GRU687" s="53"/>
      <c r="GRV687" s="54"/>
      <c r="GRW687" s="55"/>
      <c r="GRX687" s="56"/>
      <c r="GRY687" s="57"/>
      <c r="GRZ687" s="51"/>
      <c r="GSA687" s="51"/>
      <c r="GSB687" s="51"/>
      <c r="GSC687" s="52"/>
      <c r="GSD687" s="53"/>
      <c r="GSE687" s="53"/>
      <c r="GSF687" s="53"/>
      <c r="GSG687" s="54"/>
      <c r="GSH687" s="55"/>
      <c r="GSI687" s="56"/>
      <c r="GSJ687" s="57"/>
      <c r="GSK687" s="51"/>
      <c r="GSL687" s="51"/>
      <c r="GSM687" s="51"/>
      <c r="GSN687" s="52"/>
      <c r="GSO687" s="53"/>
      <c r="GSP687" s="53"/>
      <c r="GSQ687" s="53"/>
      <c r="GSR687" s="54"/>
      <c r="GSS687" s="55"/>
      <c r="GST687" s="56"/>
      <c r="GSU687" s="57"/>
      <c r="GSV687" s="51"/>
      <c r="GSW687" s="51"/>
      <c r="GSX687" s="51"/>
      <c r="GSY687" s="52"/>
      <c r="GSZ687" s="53"/>
      <c r="GTA687" s="53"/>
      <c r="GTB687" s="53"/>
      <c r="GTC687" s="54"/>
      <c r="GTD687" s="55"/>
      <c r="GTE687" s="56"/>
      <c r="GTF687" s="57"/>
      <c r="GTG687" s="51"/>
      <c r="GTH687" s="51"/>
      <c r="GTI687" s="51"/>
      <c r="GTJ687" s="52"/>
      <c r="GTK687" s="53"/>
      <c r="GTL687" s="53"/>
      <c r="GTM687" s="53"/>
      <c r="GTN687" s="54"/>
      <c r="GTO687" s="55"/>
      <c r="GTP687" s="56"/>
      <c r="GTQ687" s="57"/>
      <c r="GTR687" s="51"/>
      <c r="GTS687" s="51"/>
      <c r="GTT687" s="51"/>
      <c r="GTU687" s="52"/>
      <c r="GTV687" s="53"/>
      <c r="GTW687" s="53"/>
      <c r="GTX687" s="53"/>
      <c r="GTY687" s="54"/>
      <c r="GTZ687" s="55"/>
      <c r="GUA687" s="56"/>
      <c r="GUB687" s="57"/>
      <c r="GUC687" s="51"/>
      <c r="GUD687" s="51"/>
      <c r="GUE687" s="51"/>
      <c r="GUF687" s="52"/>
      <c r="GUG687" s="53"/>
      <c r="GUH687" s="53"/>
      <c r="GUI687" s="53"/>
      <c r="GUJ687" s="54"/>
      <c r="GUK687" s="55"/>
      <c r="GUL687" s="56"/>
      <c r="GUM687" s="57"/>
      <c r="GUN687" s="51"/>
      <c r="GUO687" s="51"/>
      <c r="GUP687" s="51"/>
      <c r="GUQ687" s="52"/>
      <c r="GUR687" s="53"/>
      <c r="GUS687" s="53"/>
      <c r="GUT687" s="53"/>
      <c r="GUU687" s="54"/>
      <c r="GUV687" s="55"/>
      <c r="GUW687" s="56"/>
      <c r="GUX687" s="57"/>
      <c r="GUY687" s="51"/>
      <c r="GUZ687" s="51"/>
      <c r="GVA687" s="51"/>
      <c r="GVB687" s="52"/>
      <c r="GVC687" s="53"/>
      <c r="GVD687" s="53"/>
      <c r="GVE687" s="53"/>
      <c r="GVF687" s="54"/>
      <c r="GVG687" s="55"/>
      <c r="GVH687" s="56"/>
      <c r="GVI687" s="57"/>
      <c r="GVJ687" s="51"/>
      <c r="GVK687" s="51"/>
      <c r="GVL687" s="51"/>
      <c r="GVM687" s="52"/>
      <c r="GVN687" s="53"/>
      <c r="GVO687" s="53"/>
      <c r="GVP687" s="53"/>
      <c r="GVQ687" s="54"/>
      <c r="GVR687" s="55"/>
      <c r="GVS687" s="56"/>
      <c r="GVT687" s="57"/>
      <c r="GVU687" s="51"/>
      <c r="GVV687" s="51"/>
      <c r="GVW687" s="51"/>
      <c r="GVX687" s="52"/>
      <c r="GVY687" s="53"/>
      <c r="GVZ687" s="53"/>
      <c r="GWA687" s="53"/>
      <c r="GWB687" s="54"/>
      <c r="GWC687" s="55"/>
      <c r="GWD687" s="56"/>
      <c r="GWE687" s="57"/>
      <c r="GWF687" s="51"/>
      <c r="GWG687" s="51"/>
      <c r="GWH687" s="51"/>
      <c r="GWI687" s="52"/>
      <c r="GWJ687" s="53"/>
      <c r="GWK687" s="53"/>
      <c r="GWL687" s="53"/>
      <c r="GWM687" s="54"/>
      <c r="GWN687" s="55"/>
      <c r="GWO687" s="56"/>
      <c r="GWP687" s="57"/>
      <c r="GWQ687" s="51"/>
      <c r="GWR687" s="51"/>
      <c r="GWS687" s="51"/>
      <c r="GWT687" s="52"/>
      <c r="GWU687" s="53"/>
      <c r="GWV687" s="53"/>
      <c r="GWW687" s="53"/>
      <c r="GWX687" s="54"/>
      <c r="GWY687" s="55"/>
      <c r="GWZ687" s="56"/>
      <c r="GXA687" s="57"/>
      <c r="GXB687" s="51"/>
      <c r="GXC687" s="51"/>
      <c r="GXD687" s="51"/>
      <c r="GXE687" s="52"/>
      <c r="GXF687" s="53"/>
      <c r="GXG687" s="53"/>
      <c r="GXH687" s="53"/>
      <c r="GXI687" s="54"/>
      <c r="GXJ687" s="55"/>
      <c r="GXK687" s="56"/>
      <c r="GXL687" s="57"/>
      <c r="GXM687" s="51"/>
      <c r="GXN687" s="51"/>
      <c r="GXO687" s="51"/>
      <c r="GXP687" s="52"/>
      <c r="GXQ687" s="53"/>
      <c r="GXR687" s="53"/>
      <c r="GXS687" s="53"/>
      <c r="GXT687" s="54"/>
      <c r="GXU687" s="55"/>
      <c r="GXV687" s="56"/>
      <c r="GXW687" s="57"/>
      <c r="GXX687" s="51"/>
      <c r="GXY687" s="51"/>
      <c r="GXZ687" s="51"/>
      <c r="GYA687" s="52"/>
      <c r="GYB687" s="53"/>
      <c r="GYC687" s="53"/>
      <c r="GYD687" s="53"/>
      <c r="GYE687" s="54"/>
      <c r="GYF687" s="55"/>
      <c r="GYG687" s="56"/>
      <c r="GYH687" s="57"/>
      <c r="GYI687" s="51"/>
      <c r="GYJ687" s="51"/>
      <c r="GYK687" s="51"/>
      <c r="GYL687" s="52"/>
      <c r="GYM687" s="53"/>
      <c r="GYN687" s="53"/>
      <c r="GYO687" s="53"/>
      <c r="GYP687" s="54"/>
      <c r="GYQ687" s="55"/>
      <c r="GYR687" s="56"/>
      <c r="GYS687" s="57"/>
      <c r="GYT687" s="51"/>
      <c r="GYU687" s="51"/>
      <c r="GYV687" s="51"/>
      <c r="GYW687" s="52"/>
      <c r="GYX687" s="53"/>
      <c r="GYY687" s="53"/>
      <c r="GYZ687" s="53"/>
      <c r="GZA687" s="54"/>
      <c r="GZB687" s="55"/>
      <c r="GZC687" s="56"/>
      <c r="GZD687" s="57"/>
      <c r="GZE687" s="51"/>
      <c r="GZF687" s="51"/>
      <c r="GZG687" s="51"/>
      <c r="GZH687" s="52"/>
      <c r="GZI687" s="53"/>
      <c r="GZJ687" s="53"/>
      <c r="GZK687" s="53"/>
      <c r="GZL687" s="54"/>
      <c r="GZM687" s="55"/>
      <c r="GZN687" s="56"/>
      <c r="GZO687" s="57"/>
      <c r="GZP687" s="51"/>
      <c r="GZQ687" s="51"/>
      <c r="GZR687" s="51"/>
      <c r="GZS687" s="52"/>
      <c r="GZT687" s="53"/>
      <c r="GZU687" s="53"/>
      <c r="GZV687" s="53"/>
      <c r="GZW687" s="54"/>
      <c r="GZX687" s="55"/>
      <c r="GZY687" s="56"/>
      <c r="GZZ687" s="57"/>
      <c r="HAA687" s="51"/>
      <c r="HAB687" s="51"/>
      <c r="HAC687" s="51"/>
      <c r="HAD687" s="52"/>
      <c r="HAE687" s="53"/>
      <c r="HAF687" s="53"/>
      <c r="HAG687" s="53"/>
      <c r="HAH687" s="54"/>
      <c r="HAI687" s="55"/>
      <c r="HAJ687" s="56"/>
      <c r="HAK687" s="57"/>
      <c r="HAL687" s="51"/>
      <c r="HAM687" s="51"/>
      <c r="HAN687" s="51"/>
      <c r="HAO687" s="52"/>
      <c r="HAP687" s="53"/>
      <c r="HAQ687" s="53"/>
      <c r="HAR687" s="53"/>
      <c r="HAS687" s="54"/>
      <c r="HAT687" s="55"/>
      <c r="HAU687" s="56"/>
      <c r="HAV687" s="57"/>
      <c r="HAW687" s="51"/>
      <c r="HAX687" s="51"/>
      <c r="HAY687" s="51"/>
      <c r="HAZ687" s="52"/>
      <c r="HBA687" s="53"/>
      <c r="HBB687" s="53"/>
      <c r="HBC687" s="53"/>
      <c r="HBD687" s="54"/>
      <c r="HBE687" s="55"/>
      <c r="HBF687" s="56"/>
      <c r="HBG687" s="57"/>
      <c r="HBH687" s="51"/>
      <c r="HBI687" s="51"/>
      <c r="HBJ687" s="51"/>
      <c r="HBK687" s="52"/>
      <c r="HBL687" s="53"/>
      <c r="HBM687" s="53"/>
      <c r="HBN687" s="53"/>
      <c r="HBO687" s="54"/>
      <c r="HBP687" s="55"/>
      <c r="HBQ687" s="56"/>
      <c r="HBR687" s="57"/>
      <c r="HBS687" s="51"/>
      <c r="HBT687" s="51"/>
      <c r="HBU687" s="51"/>
      <c r="HBV687" s="52"/>
      <c r="HBW687" s="53"/>
      <c r="HBX687" s="53"/>
      <c r="HBY687" s="53"/>
      <c r="HBZ687" s="54"/>
      <c r="HCA687" s="55"/>
      <c r="HCB687" s="56"/>
      <c r="HCC687" s="57"/>
      <c r="HCD687" s="51"/>
      <c r="HCE687" s="51"/>
      <c r="HCF687" s="51"/>
      <c r="HCG687" s="52"/>
      <c r="HCH687" s="53"/>
      <c r="HCI687" s="53"/>
      <c r="HCJ687" s="53"/>
      <c r="HCK687" s="54"/>
      <c r="HCL687" s="55"/>
      <c r="HCM687" s="56"/>
      <c r="HCN687" s="57"/>
      <c r="HCO687" s="51"/>
      <c r="HCP687" s="51"/>
      <c r="HCQ687" s="51"/>
      <c r="HCR687" s="52"/>
      <c r="HCS687" s="53"/>
      <c r="HCT687" s="53"/>
      <c r="HCU687" s="53"/>
      <c r="HCV687" s="54"/>
      <c r="HCW687" s="55"/>
      <c r="HCX687" s="56"/>
      <c r="HCY687" s="57"/>
      <c r="HCZ687" s="51"/>
      <c r="HDA687" s="51"/>
      <c r="HDB687" s="51"/>
      <c r="HDC687" s="52"/>
      <c r="HDD687" s="53"/>
      <c r="HDE687" s="53"/>
      <c r="HDF687" s="53"/>
      <c r="HDG687" s="54"/>
      <c r="HDH687" s="55"/>
      <c r="HDI687" s="56"/>
      <c r="HDJ687" s="57"/>
      <c r="HDK687" s="51"/>
      <c r="HDL687" s="51"/>
      <c r="HDM687" s="51"/>
      <c r="HDN687" s="52"/>
      <c r="HDO687" s="53"/>
      <c r="HDP687" s="53"/>
      <c r="HDQ687" s="53"/>
      <c r="HDR687" s="54"/>
      <c r="HDS687" s="55"/>
      <c r="HDT687" s="56"/>
      <c r="HDU687" s="57"/>
      <c r="HDV687" s="51"/>
      <c r="HDW687" s="51"/>
      <c r="HDX687" s="51"/>
      <c r="HDY687" s="52"/>
      <c r="HDZ687" s="53"/>
      <c r="HEA687" s="53"/>
      <c r="HEB687" s="53"/>
      <c r="HEC687" s="54"/>
      <c r="HED687" s="55"/>
      <c r="HEE687" s="56"/>
      <c r="HEF687" s="57"/>
      <c r="HEG687" s="51"/>
      <c r="HEH687" s="51"/>
      <c r="HEI687" s="51"/>
      <c r="HEJ687" s="52"/>
      <c r="HEK687" s="53"/>
      <c r="HEL687" s="53"/>
      <c r="HEM687" s="53"/>
      <c r="HEN687" s="54"/>
      <c r="HEO687" s="55"/>
      <c r="HEP687" s="56"/>
      <c r="HEQ687" s="57"/>
      <c r="HER687" s="51"/>
      <c r="HES687" s="51"/>
      <c r="HET687" s="51"/>
      <c r="HEU687" s="52"/>
      <c r="HEV687" s="53"/>
      <c r="HEW687" s="53"/>
      <c r="HEX687" s="53"/>
      <c r="HEY687" s="54"/>
      <c r="HEZ687" s="55"/>
      <c r="HFA687" s="56"/>
      <c r="HFB687" s="57"/>
      <c r="HFC687" s="51"/>
      <c r="HFD687" s="51"/>
      <c r="HFE687" s="51"/>
      <c r="HFF687" s="52"/>
      <c r="HFG687" s="53"/>
      <c r="HFH687" s="53"/>
      <c r="HFI687" s="53"/>
      <c r="HFJ687" s="54"/>
      <c r="HFK687" s="55"/>
      <c r="HFL687" s="56"/>
      <c r="HFM687" s="57"/>
      <c r="HFN687" s="51"/>
      <c r="HFO687" s="51"/>
      <c r="HFP687" s="51"/>
      <c r="HFQ687" s="52"/>
      <c r="HFR687" s="53"/>
      <c r="HFS687" s="53"/>
      <c r="HFT687" s="53"/>
      <c r="HFU687" s="54"/>
      <c r="HFV687" s="55"/>
      <c r="HFW687" s="56"/>
      <c r="HFX687" s="57"/>
      <c r="HFY687" s="51"/>
      <c r="HFZ687" s="51"/>
      <c r="HGA687" s="51"/>
      <c r="HGB687" s="52"/>
      <c r="HGC687" s="53"/>
      <c r="HGD687" s="53"/>
      <c r="HGE687" s="53"/>
      <c r="HGF687" s="54"/>
      <c r="HGG687" s="55"/>
      <c r="HGH687" s="56"/>
      <c r="HGI687" s="57"/>
      <c r="HGJ687" s="51"/>
      <c r="HGK687" s="51"/>
      <c r="HGL687" s="51"/>
      <c r="HGM687" s="52"/>
      <c r="HGN687" s="53"/>
      <c r="HGO687" s="53"/>
      <c r="HGP687" s="53"/>
      <c r="HGQ687" s="54"/>
      <c r="HGR687" s="55"/>
      <c r="HGS687" s="56"/>
      <c r="HGT687" s="57"/>
      <c r="HGU687" s="51"/>
      <c r="HGV687" s="51"/>
      <c r="HGW687" s="51"/>
      <c r="HGX687" s="52"/>
      <c r="HGY687" s="53"/>
      <c r="HGZ687" s="53"/>
      <c r="HHA687" s="53"/>
      <c r="HHB687" s="54"/>
      <c r="HHC687" s="55"/>
      <c r="HHD687" s="56"/>
      <c r="HHE687" s="57"/>
      <c r="HHF687" s="51"/>
      <c r="HHG687" s="51"/>
      <c r="HHH687" s="51"/>
      <c r="HHI687" s="52"/>
      <c r="HHJ687" s="53"/>
      <c r="HHK687" s="53"/>
      <c r="HHL687" s="53"/>
      <c r="HHM687" s="54"/>
      <c r="HHN687" s="55"/>
      <c r="HHO687" s="56"/>
      <c r="HHP687" s="57"/>
      <c r="HHQ687" s="51"/>
      <c r="HHR687" s="51"/>
      <c r="HHS687" s="51"/>
      <c r="HHT687" s="52"/>
      <c r="HHU687" s="53"/>
      <c r="HHV687" s="53"/>
      <c r="HHW687" s="53"/>
      <c r="HHX687" s="54"/>
      <c r="HHY687" s="55"/>
      <c r="HHZ687" s="56"/>
      <c r="HIA687" s="57"/>
      <c r="HIB687" s="51"/>
      <c r="HIC687" s="51"/>
      <c r="HID687" s="51"/>
      <c r="HIE687" s="52"/>
      <c r="HIF687" s="53"/>
      <c r="HIG687" s="53"/>
      <c r="HIH687" s="53"/>
      <c r="HII687" s="54"/>
      <c r="HIJ687" s="55"/>
      <c r="HIK687" s="56"/>
      <c r="HIL687" s="57"/>
      <c r="HIM687" s="51"/>
      <c r="HIN687" s="51"/>
      <c r="HIO687" s="51"/>
      <c r="HIP687" s="52"/>
      <c r="HIQ687" s="53"/>
      <c r="HIR687" s="53"/>
      <c r="HIS687" s="53"/>
      <c r="HIT687" s="54"/>
      <c r="HIU687" s="55"/>
      <c r="HIV687" s="56"/>
      <c r="HIW687" s="57"/>
      <c r="HIX687" s="51"/>
      <c r="HIY687" s="51"/>
      <c r="HIZ687" s="51"/>
      <c r="HJA687" s="52"/>
      <c r="HJB687" s="53"/>
      <c r="HJC687" s="53"/>
      <c r="HJD687" s="53"/>
      <c r="HJE687" s="54"/>
      <c r="HJF687" s="55"/>
      <c r="HJG687" s="56"/>
      <c r="HJH687" s="57"/>
      <c r="HJI687" s="51"/>
      <c r="HJJ687" s="51"/>
      <c r="HJK687" s="51"/>
      <c r="HJL687" s="52"/>
      <c r="HJM687" s="53"/>
      <c r="HJN687" s="53"/>
      <c r="HJO687" s="53"/>
      <c r="HJP687" s="54"/>
      <c r="HJQ687" s="55"/>
      <c r="HJR687" s="56"/>
      <c r="HJS687" s="57"/>
      <c r="HJT687" s="51"/>
      <c r="HJU687" s="51"/>
      <c r="HJV687" s="51"/>
      <c r="HJW687" s="52"/>
      <c r="HJX687" s="53"/>
      <c r="HJY687" s="53"/>
      <c r="HJZ687" s="53"/>
      <c r="HKA687" s="54"/>
      <c r="HKB687" s="55"/>
      <c r="HKC687" s="56"/>
      <c r="HKD687" s="57"/>
      <c r="HKE687" s="51"/>
      <c r="HKF687" s="51"/>
      <c r="HKG687" s="51"/>
      <c r="HKH687" s="52"/>
      <c r="HKI687" s="53"/>
      <c r="HKJ687" s="53"/>
      <c r="HKK687" s="53"/>
      <c r="HKL687" s="54"/>
      <c r="HKM687" s="55"/>
      <c r="HKN687" s="56"/>
      <c r="HKO687" s="57"/>
      <c r="HKP687" s="51"/>
      <c r="HKQ687" s="51"/>
      <c r="HKR687" s="51"/>
      <c r="HKS687" s="52"/>
      <c r="HKT687" s="53"/>
      <c r="HKU687" s="53"/>
      <c r="HKV687" s="53"/>
      <c r="HKW687" s="54"/>
      <c r="HKX687" s="55"/>
      <c r="HKY687" s="56"/>
      <c r="HKZ687" s="57"/>
      <c r="HLA687" s="51"/>
      <c r="HLB687" s="51"/>
      <c r="HLC687" s="51"/>
      <c r="HLD687" s="52"/>
      <c r="HLE687" s="53"/>
      <c r="HLF687" s="53"/>
      <c r="HLG687" s="53"/>
      <c r="HLH687" s="54"/>
      <c r="HLI687" s="55"/>
      <c r="HLJ687" s="56"/>
      <c r="HLK687" s="57"/>
      <c r="HLL687" s="51"/>
      <c r="HLM687" s="51"/>
      <c r="HLN687" s="51"/>
      <c r="HLO687" s="52"/>
      <c r="HLP687" s="53"/>
      <c r="HLQ687" s="53"/>
      <c r="HLR687" s="53"/>
      <c r="HLS687" s="54"/>
      <c r="HLT687" s="55"/>
      <c r="HLU687" s="56"/>
      <c r="HLV687" s="57"/>
      <c r="HLW687" s="51"/>
      <c r="HLX687" s="51"/>
      <c r="HLY687" s="51"/>
      <c r="HLZ687" s="52"/>
      <c r="HMA687" s="53"/>
      <c r="HMB687" s="53"/>
      <c r="HMC687" s="53"/>
      <c r="HMD687" s="54"/>
      <c r="HME687" s="55"/>
      <c r="HMF687" s="56"/>
      <c r="HMG687" s="57"/>
      <c r="HMH687" s="51"/>
      <c r="HMI687" s="51"/>
      <c r="HMJ687" s="51"/>
      <c r="HMK687" s="52"/>
      <c r="HML687" s="53"/>
      <c r="HMM687" s="53"/>
      <c r="HMN687" s="53"/>
      <c r="HMO687" s="54"/>
      <c r="HMP687" s="55"/>
      <c r="HMQ687" s="56"/>
      <c r="HMR687" s="57"/>
      <c r="HMS687" s="51"/>
      <c r="HMT687" s="51"/>
      <c r="HMU687" s="51"/>
      <c r="HMV687" s="52"/>
      <c r="HMW687" s="53"/>
      <c r="HMX687" s="53"/>
      <c r="HMY687" s="53"/>
      <c r="HMZ687" s="54"/>
      <c r="HNA687" s="55"/>
      <c r="HNB687" s="56"/>
      <c r="HNC687" s="57"/>
      <c r="HND687" s="51"/>
      <c r="HNE687" s="51"/>
      <c r="HNF687" s="51"/>
      <c r="HNG687" s="52"/>
      <c r="HNH687" s="53"/>
      <c r="HNI687" s="53"/>
      <c r="HNJ687" s="53"/>
      <c r="HNK687" s="54"/>
      <c r="HNL687" s="55"/>
      <c r="HNM687" s="56"/>
      <c r="HNN687" s="57"/>
      <c r="HNO687" s="51"/>
      <c r="HNP687" s="51"/>
      <c r="HNQ687" s="51"/>
      <c r="HNR687" s="52"/>
      <c r="HNS687" s="53"/>
      <c r="HNT687" s="53"/>
      <c r="HNU687" s="53"/>
      <c r="HNV687" s="54"/>
      <c r="HNW687" s="55"/>
      <c r="HNX687" s="56"/>
      <c r="HNY687" s="57"/>
      <c r="HNZ687" s="51"/>
      <c r="HOA687" s="51"/>
      <c r="HOB687" s="51"/>
      <c r="HOC687" s="52"/>
      <c r="HOD687" s="53"/>
      <c r="HOE687" s="53"/>
      <c r="HOF687" s="53"/>
      <c r="HOG687" s="54"/>
      <c r="HOH687" s="55"/>
      <c r="HOI687" s="56"/>
      <c r="HOJ687" s="57"/>
      <c r="HOK687" s="51"/>
      <c r="HOL687" s="51"/>
      <c r="HOM687" s="51"/>
      <c r="HON687" s="52"/>
      <c r="HOO687" s="53"/>
      <c r="HOP687" s="53"/>
      <c r="HOQ687" s="53"/>
      <c r="HOR687" s="54"/>
      <c r="HOS687" s="55"/>
      <c r="HOT687" s="56"/>
      <c r="HOU687" s="57"/>
      <c r="HOV687" s="51"/>
      <c r="HOW687" s="51"/>
      <c r="HOX687" s="51"/>
      <c r="HOY687" s="52"/>
      <c r="HOZ687" s="53"/>
      <c r="HPA687" s="53"/>
      <c r="HPB687" s="53"/>
      <c r="HPC687" s="54"/>
      <c r="HPD687" s="55"/>
      <c r="HPE687" s="56"/>
      <c r="HPF687" s="57"/>
      <c r="HPG687" s="51"/>
      <c r="HPH687" s="51"/>
      <c r="HPI687" s="51"/>
      <c r="HPJ687" s="52"/>
      <c r="HPK687" s="53"/>
      <c r="HPL687" s="53"/>
      <c r="HPM687" s="53"/>
      <c r="HPN687" s="54"/>
      <c r="HPO687" s="55"/>
      <c r="HPP687" s="56"/>
      <c r="HPQ687" s="57"/>
      <c r="HPR687" s="51"/>
      <c r="HPS687" s="51"/>
      <c r="HPT687" s="51"/>
      <c r="HPU687" s="52"/>
      <c r="HPV687" s="53"/>
      <c r="HPW687" s="53"/>
      <c r="HPX687" s="53"/>
      <c r="HPY687" s="54"/>
      <c r="HPZ687" s="55"/>
      <c r="HQA687" s="56"/>
      <c r="HQB687" s="57"/>
      <c r="HQC687" s="51"/>
      <c r="HQD687" s="51"/>
      <c r="HQE687" s="51"/>
      <c r="HQF687" s="52"/>
      <c r="HQG687" s="53"/>
      <c r="HQH687" s="53"/>
      <c r="HQI687" s="53"/>
      <c r="HQJ687" s="54"/>
      <c r="HQK687" s="55"/>
      <c r="HQL687" s="56"/>
      <c r="HQM687" s="57"/>
      <c r="HQN687" s="51"/>
      <c r="HQO687" s="51"/>
      <c r="HQP687" s="51"/>
      <c r="HQQ687" s="52"/>
      <c r="HQR687" s="53"/>
      <c r="HQS687" s="53"/>
      <c r="HQT687" s="53"/>
      <c r="HQU687" s="54"/>
      <c r="HQV687" s="55"/>
      <c r="HQW687" s="56"/>
      <c r="HQX687" s="57"/>
      <c r="HQY687" s="51"/>
      <c r="HQZ687" s="51"/>
      <c r="HRA687" s="51"/>
      <c r="HRB687" s="52"/>
      <c r="HRC687" s="53"/>
      <c r="HRD687" s="53"/>
      <c r="HRE687" s="53"/>
      <c r="HRF687" s="54"/>
      <c r="HRG687" s="55"/>
      <c r="HRH687" s="56"/>
      <c r="HRI687" s="57"/>
      <c r="HRJ687" s="51"/>
      <c r="HRK687" s="51"/>
      <c r="HRL687" s="51"/>
      <c r="HRM687" s="52"/>
      <c r="HRN687" s="53"/>
      <c r="HRO687" s="53"/>
      <c r="HRP687" s="53"/>
      <c r="HRQ687" s="54"/>
      <c r="HRR687" s="55"/>
      <c r="HRS687" s="56"/>
      <c r="HRT687" s="57"/>
      <c r="HRU687" s="51"/>
      <c r="HRV687" s="51"/>
      <c r="HRW687" s="51"/>
      <c r="HRX687" s="52"/>
      <c r="HRY687" s="53"/>
      <c r="HRZ687" s="53"/>
      <c r="HSA687" s="53"/>
      <c r="HSB687" s="54"/>
      <c r="HSC687" s="55"/>
      <c r="HSD687" s="56"/>
      <c r="HSE687" s="57"/>
      <c r="HSF687" s="51"/>
      <c r="HSG687" s="51"/>
      <c r="HSH687" s="51"/>
      <c r="HSI687" s="52"/>
      <c r="HSJ687" s="53"/>
      <c r="HSK687" s="53"/>
      <c r="HSL687" s="53"/>
      <c r="HSM687" s="54"/>
      <c r="HSN687" s="55"/>
      <c r="HSO687" s="56"/>
      <c r="HSP687" s="57"/>
      <c r="HSQ687" s="51"/>
      <c r="HSR687" s="51"/>
      <c r="HSS687" s="51"/>
      <c r="HST687" s="52"/>
      <c r="HSU687" s="53"/>
      <c r="HSV687" s="53"/>
      <c r="HSW687" s="53"/>
      <c r="HSX687" s="54"/>
      <c r="HSY687" s="55"/>
      <c r="HSZ687" s="56"/>
      <c r="HTA687" s="57"/>
      <c r="HTB687" s="51"/>
      <c r="HTC687" s="51"/>
      <c r="HTD687" s="51"/>
      <c r="HTE687" s="52"/>
      <c r="HTF687" s="53"/>
      <c r="HTG687" s="53"/>
      <c r="HTH687" s="53"/>
      <c r="HTI687" s="54"/>
      <c r="HTJ687" s="55"/>
      <c r="HTK687" s="56"/>
      <c r="HTL687" s="57"/>
      <c r="HTM687" s="51"/>
      <c r="HTN687" s="51"/>
      <c r="HTO687" s="51"/>
      <c r="HTP687" s="52"/>
      <c r="HTQ687" s="53"/>
      <c r="HTR687" s="53"/>
      <c r="HTS687" s="53"/>
      <c r="HTT687" s="54"/>
      <c r="HTU687" s="55"/>
      <c r="HTV687" s="56"/>
      <c r="HTW687" s="57"/>
      <c r="HTX687" s="51"/>
      <c r="HTY687" s="51"/>
      <c r="HTZ687" s="51"/>
      <c r="HUA687" s="52"/>
      <c r="HUB687" s="53"/>
      <c r="HUC687" s="53"/>
      <c r="HUD687" s="53"/>
      <c r="HUE687" s="54"/>
      <c r="HUF687" s="55"/>
      <c r="HUG687" s="56"/>
      <c r="HUH687" s="57"/>
      <c r="HUI687" s="51"/>
      <c r="HUJ687" s="51"/>
      <c r="HUK687" s="51"/>
      <c r="HUL687" s="52"/>
      <c r="HUM687" s="53"/>
      <c r="HUN687" s="53"/>
      <c r="HUO687" s="53"/>
      <c r="HUP687" s="54"/>
      <c r="HUQ687" s="55"/>
      <c r="HUR687" s="56"/>
      <c r="HUS687" s="57"/>
      <c r="HUT687" s="51"/>
      <c r="HUU687" s="51"/>
      <c r="HUV687" s="51"/>
      <c r="HUW687" s="52"/>
      <c r="HUX687" s="53"/>
      <c r="HUY687" s="53"/>
      <c r="HUZ687" s="53"/>
      <c r="HVA687" s="54"/>
      <c r="HVB687" s="55"/>
      <c r="HVC687" s="56"/>
      <c r="HVD687" s="57"/>
      <c r="HVE687" s="51"/>
      <c r="HVF687" s="51"/>
      <c r="HVG687" s="51"/>
      <c r="HVH687" s="52"/>
      <c r="HVI687" s="53"/>
      <c r="HVJ687" s="53"/>
      <c r="HVK687" s="53"/>
      <c r="HVL687" s="54"/>
      <c r="HVM687" s="55"/>
      <c r="HVN687" s="56"/>
      <c r="HVO687" s="57"/>
      <c r="HVP687" s="51"/>
      <c r="HVQ687" s="51"/>
      <c r="HVR687" s="51"/>
      <c r="HVS687" s="52"/>
      <c r="HVT687" s="53"/>
      <c r="HVU687" s="53"/>
      <c r="HVV687" s="53"/>
      <c r="HVW687" s="54"/>
      <c r="HVX687" s="55"/>
      <c r="HVY687" s="56"/>
      <c r="HVZ687" s="57"/>
      <c r="HWA687" s="51"/>
      <c r="HWB687" s="51"/>
      <c r="HWC687" s="51"/>
      <c r="HWD687" s="52"/>
      <c r="HWE687" s="53"/>
      <c r="HWF687" s="53"/>
      <c r="HWG687" s="53"/>
      <c r="HWH687" s="54"/>
      <c r="HWI687" s="55"/>
      <c r="HWJ687" s="56"/>
      <c r="HWK687" s="57"/>
      <c r="HWL687" s="51"/>
      <c r="HWM687" s="51"/>
      <c r="HWN687" s="51"/>
      <c r="HWO687" s="52"/>
      <c r="HWP687" s="53"/>
      <c r="HWQ687" s="53"/>
      <c r="HWR687" s="53"/>
      <c r="HWS687" s="54"/>
      <c r="HWT687" s="55"/>
      <c r="HWU687" s="56"/>
      <c r="HWV687" s="57"/>
      <c r="HWW687" s="51"/>
      <c r="HWX687" s="51"/>
      <c r="HWY687" s="51"/>
      <c r="HWZ687" s="52"/>
      <c r="HXA687" s="53"/>
      <c r="HXB687" s="53"/>
      <c r="HXC687" s="53"/>
      <c r="HXD687" s="54"/>
      <c r="HXE687" s="55"/>
      <c r="HXF687" s="56"/>
      <c r="HXG687" s="57"/>
      <c r="HXH687" s="51"/>
      <c r="HXI687" s="51"/>
      <c r="HXJ687" s="51"/>
      <c r="HXK687" s="52"/>
      <c r="HXL687" s="53"/>
      <c r="HXM687" s="53"/>
      <c r="HXN687" s="53"/>
      <c r="HXO687" s="54"/>
      <c r="HXP687" s="55"/>
      <c r="HXQ687" s="56"/>
      <c r="HXR687" s="57"/>
      <c r="HXS687" s="51"/>
      <c r="HXT687" s="51"/>
      <c r="HXU687" s="51"/>
      <c r="HXV687" s="52"/>
      <c r="HXW687" s="53"/>
      <c r="HXX687" s="53"/>
      <c r="HXY687" s="53"/>
      <c r="HXZ687" s="54"/>
      <c r="HYA687" s="55"/>
      <c r="HYB687" s="56"/>
      <c r="HYC687" s="57"/>
      <c r="HYD687" s="51"/>
      <c r="HYE687" s="51"/>
      <c r="HYF687" s="51"/>
      <c r="HYG687" s="52"/>
      <c r="HYH687" s="53"/>
      <c r="HYI687" s="53"/>
      <c r="HYJ687" s="53"/>
      <c r="HYK687" s="54"/>
      <c r="HYL687" s="55"/>
      <c r="HYM687" s="56"/>
      <c r="HYN687" s="57"/>
      <c r="HYO687" s="51"/>
      <c r="HYP687" s="51"/>
      <c r="HYQ687" s="51"/>
      <c r="HYR687" s="52"/>
      <c r="HYS687" s="53"/>
      <c r="HYT687" s="53"/>
      <c r="HYU687" s="53"/>
      <c r="HYV687" s="54"/>
      <c r="HYW687" s="55"/>
      <c r="HYX687" s="56"/>
      <c r="HYY687" s="57"/>
      <c r="HYZ687" s="51"/>
      <c r="HZA687" s="51"/>
      <c r="HZB687" s="51"/>
      <c r="HZC687" s="52"/>
      <c r="HZD687" s="53"/>
      <c r="HZE687" s="53"/>
      <c r="HZF687" s="53"/>
      <c r="HZG687" s="54"/>
      <c r="HZH687" s="55"/>
      <c r="HZI687" s="56"/>
      <c r="HZJ687" s="57"/>
      <c r="HZK687" s="51"/>
      <c r="HZL687" s="51"/>
      <c r="HZM687" s="51"/>
      <c r="HZN687" s="52"/>
      <c r="HZO687" s="53"/>
      <c r="HZP687" s="53"/>
      <c r="HZQ687" s="53"/>
      <c r="HZR687" s="54"/>
      <c r="HZS687" s="55"/>
      <c r="HZT687" s="56"/>
      <c r="HZU687" s="57"/>
      <c r="HZV687" s="51"/>
      <c r="HZW687" s="51"/>
      <c r="HZX687" s="51"/>
      <c r="HZY687" s="52"/>
      <c r="HZZ687" s="53"/>
      <c r="IAA687" s="53"/>
      <c r="IAB687" s="53"/>
      <c r="IAC687" s="54"/>
      <c r="IAD687" s="55"/>
      <c r="IAE687" s="56"/>
      <c r="IAF687" s="57"/>
      <c r="IAG687" s="51"/>
      <c r="IAH687" s="51"/>
      <c r="IAI687" s="51"/>
      <c r="IAJ687" s="52"/>
      <c r="IAK687" s="53"/>
      <c r="IAL687" s="53"/>
      <c r="IAM687" s="53"/>
      <c r="IAN687" s="54"/>
      <c r="IAO687" s="55"/>
      <c r="IAP687" s="56"/>
      <c r="IAQ687" s="57"/>
      <c r="IAR687" s="51"/>
      <c r="IAS687" s="51"/>
      <c r="IAT687" s="51"/>
      <c r="IAU687" s="52"/>
      <c r="IAV687" s="53"/>
      <c r="IAW687" s="53"/>
      <c r="IAX687" s="53"/>
      <c r="IAY687" s="54"/>
      <c r="IAZ687" s="55"/>
      <c r="IBA687" s="56"/>
      <c r="IBB687" s="57"/>
      <c r="IBC687" s="51"/>
      <c r="IBD687" s="51"/>
      <c r="IBE687" s="51"/>
      <c r="IBF687" s="52"/>
      <c r="IBG687" s="53"/>
      <c r="IBH687" s="53"/>
      <c r="IBI687" s="53"/>
      <c r="IBJ687" s="54"/>
      <c r="IBK687" s="55"/>
      <c r="IBL687" s="56"/>
      <c r="IBM687" s="57"/>
      <c r="IBN687" s="51"/>
      <c r="IBO687" s="51"/>
      <c r="IBP687" s="51"/>
      <c r="IBQ687" s="52"/>
      <c r="IBR687" s="53"/>
      <c r="IBS687" s="53"/>
      <c r="IBT687" s="53"/>
      <c r="IBU687" s="54"/>
      <c r="IBV687" s="55"/>
      <c r="IBW687" s="56"/>
      <c r="IBX687" s="57"/>
      <c r="IBY687" s="51"/>
      <c r="IBZ687" s="51"/>
      <c r="ICA687" s="51"/>
      <c r="ICB687" s="52"/>
      <c r="ICC687" s="53"/>
      <c r="ICD687" s="53"/>
      <c r="ICE687" s="53"/>
      <c r="ICF687" s="54"/>
      <c r="ICG687" s="55"/>
      <c r="ICH687" s="56"/>
      <c r="ICI687" s="57"/>
      <c r="ICJ687" s="51"/>
      <c r="ICK687" s="51"/>
      <c r="ICL687" s="51"/>
      <c r="ICM687" s="52"/>
      <c r="ICN687" s="53"/>
      <c r="ICO687" s="53"/>
      <c r="ICP687" s="53"/>
      <c r="ICQ687" s="54"/>
      <c r="ICR687" s="55"/>
      <c r="ICS687" s="56"/>
      <c r="ICT687" s="57"/>
      <c r="ICU687" s="51"/>
      <c r="ICV687" s="51"/>
      <c r="ICW687" s="51"/>
      <c r="ICX687" s="52"/>
      <c r="ICY687" s="53"/>
      <c r="ICZ687" s="53"/>
      <c r="IDA687" s="53"/>
      <c r="IDB687" s="54"/>
      <c r="IDC687" s="55"/>
      <c r="IDD687" s="56"/>
      <c r="IDE687" s="57"/>
      <c r="IDF687" s="51"/>
      <c r="IDG687" s="51"/>
      <c r="IDH687" s="51"/>
      <c r="IDI687" s="52"/>
      <c r="IDJ687" s="53"/>
      <c r="IDK687" s="53"/>
      <c r="IDL687" s="53"/>
      <c r="IDM687" s="54"/>
      <c r="IDN687" s="55"/>
      <c r="IDO687" s="56"/>
      <c r="IDP687" s="57"/>
      <c r="IDQ687" s="51"/>
      <c r="IDR687" s="51"/>
      <c r="IDS687" s="51"/>
      <c r="IDT687" s="52"/>
      <c r="IDU687" s="53"/>
      <c r="IDV687" s="53"/>
      <c r="IDW687" s="53"/>
      <c r="IDX687" s="54"/>
      <c r="IDY687" s="55"/>
      <c r="IDZ687" s="56"/>
      <c r="IEA687" s="57"/>
      <c r="IEB687" s="51"/>
      <c r="IEC687" s="51"/>
      <c r="IED687" s="51"/>
      <c r="IEE687" s="52"/>
      <c r="IEF687" s="53"/>
      <c r="IEG687" s="53"/>
      <c r="IEH687" s="53"/>
      <c r="IEI687" s="54"/>
      <c r="IEJ687" s="55"/>
      <c r="IEK687" s="56"/>
      <c r="IEL687" s="57"/>
      <c r="IEM687" s="51"/>
      <c r="IEN687" s="51"/>
      <c r="IEO687" s="51"/>
      <c r="IEP687" s="52"/>
      <c r="IEQ687" s="53"/>
      <c r="IER687" s="53"/>
      <c r="IES687" s="53"/>
      <c r="IET687" s="54"/>
      <c r="IEU687" s="55"/>
      <c r="IEV687" s="56"/>
      <c r="IEW687" s="57"/>
      <c r="IEX687" s="51"/>
      <c r="IEY687" s="51"/>
      <c r="IEZ687" s="51"/>
      <c r="IFA687" s="52"/>
      <c r="IFB687" s="53"/>
      <c r="IFC687" s="53"/>
      <c r="IFD687" s="53"/>
      <c r="IFE687" s="54"/>
      <c r="IFF687" s="55"/>
      <c r="IFG687" s="56"/>
      <c r="IFH687" s="57"/>
      <c r="IFI687" s="51"/>
      <c r="IFJ687" s="51"/>
      <c r="IFK687" s="51"/>
      <c r="IFL687" s="52"/>
      <c r="IFM687" s="53"/>
      <c r="IFN687" s="53"/>
      <c r="IFO687" s="53"/>
      <c r="IFP687" s="54"/>
      <c r="IFQ687" s="55"/>
      <c r="IFR687" s="56"/>
      <c r="IFS687" s="57"/>
      <c r="IFT687" s="51"/>
      <c r="IFU687" s="51"/>
      <c r="IFV687" s="51"/>
      <c r="IFW687" s="52"/>
      <c r="IFX687" s="53"/>
      <c r="IFY687" s="53"/>
      <c r="IFZ687" s="53"/>
      <c r="IGA687" s="54"/>
      <c r="IGB687" s="55"/>
      <c r="IGC687" s="56"/>
      <c r="IGD687" s="57"/>
      <c r="IGE687" s="51"/>
      <c r="IGF687" s="51"/>
      <c r="IGG687" s="51"/>
      <c r="IGH687" s="52"/>
      <c r="IGI687" s="53"/>
      <c r="IGJ687" s="53"/>
      <c r="IGK687" s="53"/>
      <c r="IGL687" s="54"/>
      <c r="IGM687" s="55"/>
      <c r="IGN687" s="56"/>
      <c r="IGO687" s="57"/>
      <c r="IGP687" s="51"/>
      <c r="IGQ687" s="51"/>
      <c r="IGR687" s="51"/>
      <c r="IGS687" s="52"/>
      <c r="IGT687" s="53"/>
      <c r="IGU687" s="53"/>
      <c r="IGV687" s="53"/>
      <c r="IGW687" s="54"/>
      <c r="IGX687" s="55"/>
      <c r="IGY687" s="56"/>
      <c r="IGZ687" s="57"/>
      <c r="IHA687" s="51"/>
      <c r="IHB687" s="51"/>
      <c r="IHC687" s="51"/>
      <c r="IHD687" s="52"/>
      <c r="IHE687" s="53"/>
      <c r="IHF687" s="53"/>
      <c r="IHG687" s="53"/>
      <c r="IHH687" s="54"/>
      <c r="IHI687" s="55"/>
      <c r="IHJ687" s="56"/>
      <c r="IHK687" s="57"/>
      <c r="IHL687" s="51"/>
      <c r="IHM687" s="51"/>
      <c r="IHN687" s="51"/>
      <c r="IHO687" s="52"/>
      <c r="IHP687" s="53"/>
      <c r="IHQ687" s="53"/>
      <c r="IHR687" s="53"/>
      <c r="IHS687" s="54"/>
      <c r="IHT687" s="55"/>
      <c r="IHU687" s="56"/>
      <c r="IHV687" s="57"/>
      <c r="IHW687" s="51"/>
      <c r="IHX687" s="51"/>
      <c r="IHY687" s="51"/>
      <c r="IHZ687" s="52"/>
      <c r="IIA687" s="53"/>
      <c r="IIB687" s="53"/>
      <c r="IIC687" s="53"/>
      <c r="IID687" s="54"/>
      <c r="IIE687" s="55"/>
      <c r="IIF687" s="56"/>
      <c r="IIG687" s="57"/>
      <c r="IIH687" s="51"/>
      <c r="III687" s="51"/>
      <c r="IIJ687" s="51"/>
      <c r="IIK687" s="52"/>
      <c r="IIL687" s="53"/>
      <c r="IIM687" s="53"/>
      <c r="IIN687" s="53"/>
      <c r="IIO687" s="54"/>
      <c r="IIP687" s="55"/>
      <c r="IIQ687" s="56"/>
      <c r="IIR687" s="57"/>
      <c r="IIS687" s="51"/>
      <c r="IIT687" s="51"/>
      <c r="IIU687" s="51"/>
      <c r="IIV687" s="52"/>
      <c r="IIW687" s="53"/>
      <c r="IIX687" s="53"/>
      <c r="IIY687" s="53"/>
      <c r="IIZ687" s="54"/>
      <c r="IJA687" s="55"/>
      <c r="IJB687" s="56"/>
      <c r="IJC687" s="57"/>
      <c r="IJD687" s="51"/>
      <c r="IJE687" s="51"/>
      <c r="IJF687" s="51"/>
      <c r="IJG687" s="52"/>
      <c r="IJH687" s="53"/>
      <c r="IJI687" s="53"/>
      <c r="IJJ687" s="53"/>
      <c r="IJK687" s="54"/>
      <c r="IJL687" s="55"/>
      <c r="IJM687" s="56"/>
      <c r="IJN687" s="57"/>
      <c r="IJO687" s="51"/>
      <c r="IJP687" s="51"/>
      <c r="IJQ687" s="51"/>
      <c r="IJR687" s="52"/>
      <c r="IJS687" s="53"/>
      <c r="IJT687" s="53"/>
      <c r="IJU687" s="53"/>
      <c r="IJV687" s="54"/>
      <c r="IJW687" s="55"/>
      <c r="IJX687" s="56"/>
      <c r="IJY687" s="57"/>
      <c r="IJZ687" s="51"/>
      <c r="IKA687" s="51"/>
      <c r="IKB687" s="51"/>
      <c r="IKC687" s="52"/>
      <c r="IKD687" s="53"/>
      <c r="IKE687" s="53"/>
      <c r="IKF687" s="53"/>
      <c r="IKG687" s="54"/>
      <c r="IKH687" s="55"/>
      <c r="IKI687" s="56"/>
      <c r="IKJ687" s="57"/>
      <c r="IKK687" s="51"/>
      <c r="IKL687" s="51"/>
      <c r="IKM687" s="51"/>
      <c r="IKN687" s="52"/>
      <c r="IKO687" s="53"/>
      <c r="IKP687" s="53"/>
      <c r="IKQ687" s="53"/>
      <c r="IKR687" s="54"/>
      <c r="IKS687" s="55"/>
      <c r="IKT687" s="56"/>
      <c r="IKU687" s="57"/>
      <c r="IKV687" s="51"/>
      <c r="IKW687" s="51"/>
      <c r="IKX687" s="51"/>
      <c r="IKY687" s="52"/>
      <c r="IKZ687" s="53"/>
      <c r="ILA687" s="53"/>
      <c r="ILB687" s="53"/>
      <c r="ILC687" s="54"/>
      <c r="ILD687" s="55"/>
      <c r="ILE687" s="56"/>
      <c r="ILF687" s="57"/>
      <c r="ILG687" s="51"/>
      <c r="ILH687" s="51"/>
      <c r="ILI687" s="51"/>
      <c r="ILJ687" s="52"/>
      <c r="ILK687" s="53"/>
      <c r="ILL687" s="53"/>
      <c r="ILM687" s="53"/>
      <c r="ILN687" s="54"/>
      <c r="ILO687" s="55"/>
      <c r="ILP687" s="56"/>
      <c r="ILQ687" s="57"/>
      <c r="ILR687" s="51"/>
      <c r="ILS687" s="51"/>
      <c r="ILT687" s="51"/>
      <c r="ILU687" s="52"/>
      <c r="ILV687" s="53"/>
      <c r="ILW687" s="53"/>
      <c r="ILX687" s="53"/>
      <c r="ILY687" s="54"/>
      <c r="ILZ687" s="55"/>
      <c r="IMA687" s="56"/>
      <c r="IMB687" s="57"/>
      <c r="IMC687" s="51"/>
      <c r="IMD687" s="51"/>
      <c r="IME687" s="51"/>
      <c r="IMF687" s="52"/>
      <c r="IMG687" s="53"/>
      <c r="IMH687" s="53"/>
      <c r="IMI687" s="53"/>
      <c r="IMJ687" s="54"/>
      <c r="IMK687" s="55"/>
      <c r="IML687" s="56"/>
      <c r="IMM687" s="57"/>
      <c r="IMN687" s="51"/>
      <c r="IMO687" s="51"/>
      <c r="IMP687" s="51"/>
      <c r="IMQ687" s="52"/>
      <c r="IMR687" s="53"/>
      <c r="IMS687" s="53"/>
      <c r="IMT687" s="53"/>
      <c r="IMU687" s="54"/>
      <c r="IMV687" s="55"/>
      <c r="IMW687" s="56"/>
      <c r="IMX687" s="57"/>
      <c r="IMY687" s="51"/>
      <c r="IMZ687" s="51"/>
      <c r="INA687" s="51"/>
      <c r="INB687" s="52"/>
      <c r="INC687" s="53"/>
      <c r="IND687" s="53"/>
      <c r="INE687" s="53"/>
      <c r="INF687" s="54"/>
      <c r="ING687" s="55"/>
      <c r="INH687" s="56"/>
      <c r="INI687" s="57"/>
      <c r="INJ687" s="51"/>
      <c r="INK687" s="51"/>
      <c r="INL687" s="51"/>
      <c r="INM687" s="52"/>
      <c r="INN687" s="53"/>
      <c r="INO687" s="53"/>
      <c r="INP687" s="53"/>
      <c r="INQ687" s="54"/>
      <c r="INR687" s="55"/>
      <c r="INS687" s="56"/>
      <c r="INT687" s="57"/>
      <c r="INU687" s="51"/>
      <c r="INV687" s="51"/>
      <c r="INW687" s="51"/>
      <c r="INX687" s="52"/>
      <c r="INY687" s="53"/>
      <c r="INZ687" s="53"/>
      <c r="IOA687" s="53"/>
      <c r="IOB687" s="54"/>
      <c r="IOC687" s="55"/>
      <c r="IOD687" s="56"/>
      <c r="IOE687" s="57"/>
      <c r="IOF687" s="51"/>
      <c r="IOG687" s="51"/>
      <c r="IOH687" s="51"/>
      <c r="IOI687" s="52"/>
      <c r="IOJ687" s="53"/>
      <c r="IOK687" s="53"/>
      <c r="IOL687" s="53"/>
      <c r="IOM687" s="54"/>
      <c r="ION687" s="55"/>
      <c r="IOO687" s="56"/>
      <c r="IOP687" s="57"/>
      <c r="IOQ687" s="51"/>
      <c r="IOR687" s="51"/>
      <c r="IOS687" s="51"/>
      <c r="IOT687" s="52"/>
      <c r="IOU687" s="53"/>
      <c r="IOV687" s="53"/>
      <c r="IOW687" s="53"/>
      <c r="IOX687" s="54"/>
      <c r="IOY687" s="55"/>
      <c r="IOZ687" s="56"/>
      <c r="IPA687" s="57"/>
      <c r="IPB687" s="51"/>
      <c r="IPC687" s="51"/>
      <c r="IPD687" s="51"/>
      <c r="IPE687" s="52"/>
      <c r="IPF687" s="53"/>
      <c r="IPG687" s="53"/>
      <c r="IPH687" s="53"/>
      <c r="IPI687" s="54"/>
      <c r="IPJ687" s="55"/>
      <c r="IPK687" s="56"/>
      <c r="IPL687" s="57"/>
      <c r="IPM687" s="51"/>
      <c r="IPN687" s="51"/>
      <c r="IPO687" s="51"/>
      <c r="IPP687" s="52"/>
      <c r="IPQ687" s="53"/>
      <c r="IPR687" s="53"/>
      <c r="IPS687" s="53"/>
      <c r="IPT687" s="54"/>
      <c r="IPU687" s="55"/>
      <c r="IPV687" s="56"/>
      <c r="IPW687" s="57"/>
      <c r="IPX687" s="51"/>
      <c r="IPY687" s="51"/>
      <c r="IPZ687" s="51"/>
      <c r="IQA687" s="52"/>
      <c r="IQB687" s="53"/>
      <c r="IQC687" s="53"/>
      <c r="IQD687" s="53"/>
      <c r="IQE687" s="54"/>
      <c r="IQF687" s="55"/>
      <c r="IQG687" s="56"/>
      <c r="IQH687" s="57"/>
      <c r="IQI687" s="51"/>
      <c r="IQJ687" s="51"/>
      <c r="IQK687" s="51"/>
      <c r="IQL687" s="52"/>
      <c r="IQM687" s="53"/>
      <c r="IQN687" s="53"/>
      <c r="IQO687" s="53"/>
      <c r="IQP687" s="54"/>
      <c r="IQQ687" s="55"/>
      <c r="IQR687" s="56"/>
      <c r="IQS687" s="57"/>
      <c r="IQT687" s="51"/>
      <c r="IQU687" s="51"/>
      <c r="IQV687" s="51"/>
      <c r="IQW687" s="52"/>
      <c r="IQX687" s="53"/>
      <c r="IQY687" s="53"/>
      <c r="IQZ687" s="53"/>
      <c r="IRA687" s="54"/>
      <c r="IRB687" s="55"/>
      <c r="IRC687" s="56"/>
      <c r="IRD687" s="57"/>
      <c r="IRE687" s="51"/>
      <c r="IRF687" s="51"/>
      <c r="IRG687" s="51"/>
      <c r="IRH687" s="52"/>
      <c r="IRI687" s="53"/>
      <c r="IRJ687" s="53"/>
      <c r="IRK687" s="53"/>
      <c r="IRL687" s="54"/>
      <c r="IRM687" s="55"/>
      <c r="IRN687" s="56"/>
      <c r="IRO687" s="57"/>
      <c r="IRP687" s="51"/>
      <c r="IRQ687" s="51"/>
      <c r="IRR687" s="51"/>
      <c r="IRS687" s="52"/>
      <c r="IRT687" s="53"/>
      <c r="IRU687" s="53"/>
      <c r="IRV687" s="53"/>
      <c r="IRW687" s="54"/>
      <c r="IRX687" s="55"/>
      <c r="IRY687" s="56"/>
      <c r="IRZ687" s="57"/>
      <c r="ISA687" s="51"/>
      <c r="ISB687" s="51"/>
      <c r="ISC687" s="51"/>
      <c r="ISD687" s="52"/>
      <c r="ISE687" s="53"/>
      <c r="ISF687" s="53"/>
      <c r="ISG687" s="53"/>
      <c r="ISH687" s="54"/>
      <c r="ISI687" s="55"/>
      <c r="ISJ687" s="56"/>
      <c r="ISK687" s="57"/>
      <c r="ISL687" s="51"/>
      <c r="ISM687" s="51"/>
      <c r="ISN687" s="51"/>
      <c r="ISO687" s="52"/>
      <c r="ISP687" s="53"/>
      <c r="ISQ687" s="53"/>
      <c r="ISR687" s="53"/>
      <c r="ISS687" s="54"/>
      <c r="IST687" s="55"/>
      <c r="ISU687" s="56"/>
      <c r="ISV687" s="57"/>
      <c r="ISW687" s="51"/>
      <c r="ISX687" s="51"/>
      <c r="ISY687" s="51"/>
      <c r="ISZ687" s="52"/>
      <c r="ITA687" s="53"/>
      <c r="ITB687" s="53"/>
      <c r="ITC687" s="53"/>
      <c r="ITD687" s="54"/>
      <c r="ITE687" s="55"/>
      <c r="ITF687" s="56"/>
      <c r="ITG687" s="57"/>
      <c r="ITH687" s="51"/>
      <c r="ITI687" s="51"/>
      <c r="ITJ687" s="51"/>
      <c r="ITK687" s="52"/>
      <c r="ITL687" s="53"/>
      <c r="ITM687" s="53"/>
      <c r="ITN687" s="53"/>
      <c r="ITO687" s="54"/>
      <c r="ITP687" s="55"/>
      <c r="ITQ687" s="56"/>
      <c r="ITR687" s="57"/>
      <c r="ITS687" s="51"/>
      <c r="ITT687" s="51"/>
      <c r="ITU687" s="51"/>
      <c r="ITV687" s="52"/>
      <c r="ITW687" s="53"/>
      <c r="ITX687" s="53"/>
      <c r="ITY687" s="53"/>
      <c r="ITZ687" s="54"/>
      <c r="IUA687" s="55"/>
      <c r="IUB687" s="56"/>
      <c r="IUC687" s="57"/>
      <c r="IUD687" s="51"/>
      <c r="IUE687" s="51"/>
      <c r="IUF687" s="51"/>
      <c r="IUG687" s="52"/>
      <c r="IUH687" s="53"/>
      <c r="IUI687" s="53"/>
      <c r="IUJ687" s="53"/>
      <c r="IUK687" s="54"/>
      <c r="IUL687" s="55"/>
      <c r="IUM687" s="56"/>
      <c r="IUN687" s="57"/>
      <c r="IUO687" s="51"/>
      <c r="IUP687" s="51"/>
      <c r="IUQ687" s="51"/>
      <c r="IUR687" s="52"/>
      <c r="IUS687" s="53"/>
      <c r="IUT687" s="53"/>
      <c r="IUU687" s="53"/>
      <c r="IUV687" s="54"/>
      <c r="IUW687" s="55"/>
      <c r="IUX687" s="56"/>
      <c r="IUY687" s="57"/>
      <c r="IUZ687" s="51"/>
      <c r="IVA687" s="51"/>
      <c r="IVB687" s="51"/>
      <c r="IVC687" s="52"/>
      <c r="IVD687" s="53"/>
      <c r="IVE687" s="53"/>
      <c r="IVF687" s="53"/>
      <c r="IVG687" s="54"/>
      <c r="IVH687" s="55"/>
      <c r="IVI687" s="56"/>
      <c r="IVJ687" s="57"/>
      <c r="IVK687" s="51"/>
      <c r="IVL687" s="51"/>
      <c r="IVM687" s="51"/>
      <c r="IVN687" s="52"/>
      <c r="IVO687" s="53"/>
      <c r="IVP687" s="53"/>
      <c r="IVQ687" s="53"/>
      <c r="IVR687" s="54"/>
      <c r="IVS687" s="55"/>
      <c r="IVT687" s="56"/>
      <c r="IVU687" s="57"/>
      <c r="IVV687" s="51"/>
      <c r="IVW687" s="51"/>
      <c r="IVX687" s="51"/>
      <c r="IVY687" s="52"/>
      <c r="IVZ687" s="53"/>
      <c r="IWA687" s="53"/>
      <c r="IWB687" s="53"/>
      <c r="IWC687" s="54"/>
      <c r="IWD687" s="55"/>
      <c r="IWE687" s="56"/>
      <c r="IWF687" s="57"/>
      <c r="IWG687" s="51"/>
      <c r="IWH687" s="51"/>
      <c r="IWI687" s="51"/>
      <c r="IWJ687" s="52"/>
      <c r="IWK687" s="53"/>
      <c r="IWL687" s="53"/>
      <c r="IWM687" s="53"/>
      <c r="IWN687" s="54"/>
      <c r="IWO687" s="55"/>
      <c r="IWP687" s="56"/>
      <c r="IWQ687" s="57"/>
      <c r="IWR687" s="51"/>
      <c r="IWS687" s="51"/>
      <c r="IWT687" s="51"/>
      <c r="IWU687" s="52"/>
      <c r="IWV687" s="53"/>
      <c r="IWW687" s="53"/>
      <c r="IWX687" s="53"/>
      <c r="IWY687" s="54"/>
      <c r="IWZ687" s="55"/>
      <c r="IXA687" s="56"/>
      <c r="IXB687" s="57"/>
      <c r="IXC687" s="51"/>
      <c r="IXD687" s="51"/>
      <c r="IXE687" s="51"/>
      <c r="IXF687" s="52"/>
      <c r="IXG687" s="53"/>
      <c r="IXH687" s="53"/>
      <c r="IXI687" s="53"/>
      <c r="IXJ687" s="54"/>
      <c r="IXK687" s="55"/>
      <c r="IXL687" s="56"/>
      <c r="IXM687" s="57"/>
      <c r="IXN687" s="51"/>
      <c r="IXO687" s="51"/>
      <c r="IXP687" s="51"/>
      <c r="IXQ687" s="52"/>
      <c r="IXR687" s="53"/>
      <c r="IXS687" s="53"/>
      <c r="IXT687" s="53"/>
      <c r="IXU687" s="54"/>
      <c r="IXV687" s="55"/>
      <c r="IXW687" s="56"/>
      <c r="IXX687" s="57"/>
      <c r="IXY687" s="51"/>
      <c r="IXZ687" s="51"/>
      <c r="IYA687" s="51"/>
      <c r="IYB687" s="52"/>
      <c r="IYC687" s="53"/>
      <c r="IYD687" s="53"/>
      <c r="IYE687" s="53"/>
      <c r="IYF687" s="54"/>
      <c r="IYG687" s="55"/>
      <c r="IYH687" s="56"/>
      <c r="IYI687" s="57"/>
      <c r="IYJ687" s="51"/>
      <c r="IYK687" s="51"/>
      <c r="IYL687" s="51"/>
      <c r="IYM687" s="52"/>
      <c r="IYN687" s="53"/>
      <c r="IYO687" s="53"/>
      <c r="IYP687" s="53"/>
      <c r="IYQ687" s="54"/>
      <c r="IYR687" s="55"/>
      <c r="IYS687" s="56"/>
      <c r="IYT687" s="57"/>
      <c r="IYU687" s="51"/>
      <c r="IYV687" s="51"/>
      <c r="IYW687" s="51"/>
      <c r="IYX687" s="52"/>
      <c r="IYY687" s="53"/>
      <c r="IYZ687" s="53"/>
      <c r="IZA687" s="53"/>
      <c r="IZB687" s="54"/>
      <c r="IZC687" s="55"/>
      <c r="IZD687" s="56"/>
      <c r="IZE687" s="57"/>
      <c r="IZF687" s="51"/>
      <c r="IZG687" s="51"/>
      <c r="IZH687" s="51"/>
      <c r="IZI687" s="52"/>
      <c r="IZJ687" s="53"/>
      <c r="IZK687" s="53"/>
      <c r="IZL687" s="53"/>
      <c r="IZM687" s="54"/>
      <c r="IZN687" s="55"/>
      <c r="IZO687" s="56"/>
      <c r="IZP687" s="57"/>
      <c r="IZQ687" s="51"/>
      <c r="IZR687" s="51"/>
      <c r="IZS687" s="51"/>
      <c r="IZT687" s="52"/>
      <c r="IZU687" s="53"/>
      <c r="IZV687" s="53"/>
      <c r="IZW687" s="53"/>
      <c r="IZX687" s="54"/>
      <c r="IZY687" s="55"/>
      <c r="IZZ687" s="56"/>
      <c r="JAA687" s="57"/>
      <c r="JAB687" s="51"/>
      <c r="JAC687" s="51"/>
      <c r="JAD687" s="51"/>
      <c r="JAE687" s="52"/>
      <c r="JAF687" s="53"/>
      <c r="JAG687" s="53"/>
      <c r="JAH687" s="53"/>
      <c r="JAI687" s="54"/>
      <c r="JAJ687" s="55"/>
      <c r="JAK687" s="56"/>
      <c r="JAL687" s="57"/>
      <c r="JAM687" s="51"/>
      <c r="JAN687" s="51"/>
      <c r="JAO687" s="51"/>
      <c r="JAP687" s="52"/>
      <c r="JAQ687" s="53"/>
      <c r="JAR687" s="53"/>
      <c r="JAS687" s="53"/>
      <c r="JAT687" s="54"/>
      <c r="JAU687" s="55"/>
      <c r="JAV687" s="56"/>
      <c r="JAW687" s="57"/>
      <c r="JAX687" s="51"/>
      <c r="JAY687" s="51"/>
      <c r="JAZ687" s="51"/>
      <c r="JBA687" s="52"/>
      <c r="JBB687" s="53"/>
      <c r="JBC687" s="53"/>
      <c r="JBD687" s="53"/>
      <c r="JBE687" s="54"/>
      <c r="JBF687" s="55"/>
      <c r="JBG687" s="56"/>
      <c r="JBH687" s="57"/>
      <c r="JBI687" s="51"/>
      <c r="JBJ687" s="51"/>
      <c r="JBK687" s="51"/>
      <c r="JBL687" s="52"/>
      <c r="JBM687" s="53"/>
      <c r="JBN687" s="53"/>
      <c r="JBO687" s="53"/>
      <c r="JBP687" s="54"/>
      <c r="JBQ687" s="55"/>
      <c r="JBR687" s="56"/>
      <c r="JBS687" s="57"/>
      <c r="JBT687" s="51"/>
      <c r="JBU687" s="51"/>
      <c r="JBV687" s="51"/>
      <c r="JBW687" s="52"/>
      <c r="JBX687" s="53"/>
      <c r="JBY687" s="53"/>
      <c r="JBZ687" s="53"/>
      <c r="JCA687" s="54"/>
      <c r="JCB687" s="55"/>
      <c r="JCC687" s="56"/>
      <c r="JCD687" s="57"/>
      <c r="JCE687" s="51"/>
      <c r="JCF687" s="51"/>
      <c r="JCG687" s="51"/>
      <c r="JCH687" s="52"/>
      <c r="JCI687" s="53"/>
      <c r="JCJ687" s="53"/>
      <c r="JCK687" s="53"/>
      <c r="JCL687" s="54"/>
      <c r="JCM687" s="55"/>
      <c r="JCN687" s="56"/>
      <c r="JCO687" s="57"/>
      <c r="JCP687" s="51"/>
      <c r="JCQ687" s="51"/>
      <c r="JCR687" s="51"/>
      <c r="JCS687" s="52"/>
      <c r="JCT687" s="53"/>
      <c r="JCU687" s="53"/>
      <c r="JCV687" s="53"/>
      <c r="JCW687" s="54"/>
      <c r="JCX687" s="55"/>
      <c r="JCY687" s="56"/>
      <c r="JCZ687" s="57"/>
      <c r="JDA687" s="51"/>
      <c r="JDB687" s="51"/>
      <c r="JDC687" s="51"/>
      <c r="JDD687" s="52"/>
      <c r="JDE687" s="53"/>
      <c r="JDF687" s="53"/>
      <c r="JDG687" s="53"/>
      <c r="JDH687" s="54"/>
      <c r="JDI687" s="55"/>
      <c r="JDJ687" s="56"/>
      <c r="JDK687" s="57"/>
      <c r="JDL687" s="51"/>
      <c r="JDM687" s="51"/>
      <c r="JDN687" s="51"/>
      <c r="JDO687" s="52"/>
      <c r="JDP687" s="53"/>
      <c r="JDQ687" s="53"/>
      <c r="JDR687" s="53"/>
      <c r="JDS687" s="54"/>
      <c r="JDT687" s="55"/>
      <c r="JDU687" s="56"/>
      <c r="JDV687" s="57"/>
      <c r="JDW687" s="51"/>
      <c r="JDX687" s="51"/>
      <c r="JDY687" s="51"/>
      <c r="JDZ687" s="52"/>
      <c r="JEA687" s="53"/>
      <c r="JEB687" s="53"/>
      <c r="JEC687" s="53"/>
      <c r="JED687" s="54"/>
      <c r="JEE687" s="55"/>
      <c r="JEF687" s="56"/>
      <c r="JEG687" s="57"/>
      <c r="JEH687" s="51"/>
      <c r="JEI687" s="51"/>
      <c r="JEJ687" s="51"/>
      <c r="JEK687" s="52"/>
      <c r="JEL687" s="53"/>
      <c r="JEM687" s="53"/>
      <c r="JEN687" s="53"/>
      <c r="JEO687" s="54"/>
      <c r="JEP687" s="55"/>
      <c r="JEQ687" s="56"/>
      <c r="JER687" s="57"/>
      <c r="JES687" s="51"/>
      <c r="JET687" s="51"/>
      <c r="JEU687" s="51"/>
      <c r="JEV687" s="52"/>
      <c r="JEW687" s="53"/>
      <c r="JEX687" s="53"/>
      <c r="JEY687" s="53"/>
      <c r="JEZ687" s="54"/>
      <c r="JFA687" s="55"/>
      <c r="JFB687" s="56"/>
      <c r="JFC687" s="57"/>
      <c r="JFD687" s="51"/>
      <c r="JFE687" s="51"/>
      <c r="JFF687" s="51"/>
      <c r="JFG687" s="52"/>
      <c r="JFH687" s="53"/>
      <c r="JFI687" s="53"/>
      <c r="JFJ687" s="53"/>
      <c r="JFK687" s="54"/>
      <c r="JFL687" s="55"/>
      <c r="JFM687" s="56"/>
      <c r="JFN687" s="57"/>
      <c r="JFO687" s="51"/>
      <c r="JFP687" s="51"/>
      <c r="JFQ687" s="51"/>
      <c r="JFR687" s="52"/>
      <c r="JFS687" s="53"/>
      <c r="JFT687" s="53"/>
      <c r="JFU687" s="53"/>
      <c r="JFV687" s="54"/>
      <c r="JFW687" s="55"/>
      <c r="JFX687" s="56"/>
      <c r="JFY687" s="57"/>
      <c r="JFZ687" s="51"/>
      <c r="JGA687" s="51"/>
      <c r="JGB687" s="51"/>
      <c r="JGC687" s="52"/>
      <c r="JGD687" s="53"/>
      <c r="JGE687" s="53"/>
      <c r="JGF687" s="53"/>
      <c r="JGG687" s="54"/>
      <c r="JGH687" s="55"/>
      <c r="JGI687" s="56"/>
      <c r="JGJ687" s="57"/>
      <c r="JGK687" s="51"/>
      <c r="JGL687" s="51"/>
      <c r="JGM687" s="51"/>
      <c r="JGN687" s="52"/>
      <c r="JGO687" s="53"/>
      <c r="JGP687" s="53"/>
      <c r="JGQ687" s="53"/>
      <c r="JGR687" s="54"/>
      <c r="JGS687" s="55"/>
      <c r="JGT687" s="56"/>
      <c r="JGU687" s="57"/>
      <c r="JGV687" s="51"/>
      <c r="JGW687" s="51"/>
      <c r="JGX687" s="51"/>
      <c r="JGY687" s="52"/>
      <c r="JGZ687" s="53"/>
      <c r="JHA687" s="53"/>
      <c r="JHB687" s="53"/>
      <c r="JHC687" s="54"/>
      <c r="JHD687" s="55"/>
      <c r="JHE687" s="56"/>
      <c r="JHF687" s="57"/>
      <c r="JHG687" s="51"/>
      <c r="JHH687" s="51"/>
      <c r="JHI687" s="51"/>
      <c r="JHJ687" s="52"/>
      <c r="JHK687" s="53"/>
      <c r="JHL687" s="53"/>
      <c r="JHM687" s="53"/>
      <c r="JHN687" s="54"/>
      <c r="JHO687" s="55"/>
      <c r="JHP687" s="56"/>
      <c r="JHQ687" s="57"/>
      <c r="JHR687" s="51"/>
      <c r="JHS687" s="51"/>
      <c r="JHT687" s="51"/>
      <c r="JHU687" s="52"/>
      <c r="JHV687" s="53"/>
      <c r="JHW687" s="53"/>
      <c r="JHX687" s="53"/>
      <c r="JHY687" s="54"/>
      <c r="JHZ687" s="55"/>
      <c r="JIA687" s="56"/>
      <c r="JIB687" s="57"/>
      <c r="JIC687" s="51"/>
      <c r="JID687" s="51"/>
      <c r="JIE687" s="51"/>
      <c r="JIF687" s="52"/>
      <c r="JIG687" s="53"/>
      <c r="JIH687" s="53"/>
      <c r="JII687" s="53"/>
      <c r="JIJ687" s="54"/>
      <c r="JIK687" s="55"/>
      <c r="JIL687" s="56"/>
      <c r="JIM687" s="57"/>
      <c r="JIN687" s="51"/>
      <c r="JIO687" s="51"/>
      <c r="JIP687" s="51"/>
      <c r="JIQ687" s="52"/>
      <c r="JIR687" s="53"/>
      <c r="JIS687" s="53"/>
      <c r="JIT687" s="53"/>
      <c r="JIU687" s="54"/>
      <c r="JIV687" s="55"/>
      <c r="JIW687" s="56"/>
      <c r="JIX687" s="57"/>
      <c r="JIY687" s="51"/>
      <c r="JIZ687" s="51"/>
      <c r="JJA687" s="51"/>
      <c r="JJB687" s="52"/>
      <c r="JJC687" s="53"/>
      <c r="JJD687" s="53"/>
      <c r="JJE687" s="53"/>
      <c r="JJF687" s="54"/>
      <c r="JJG687" s="55"/>
      <c r="JJH687" s="56"/>
      <c r="JJI687" s="57"/>
      <c r="JJJ687" s="51"/>
      <c r="JJK687" s="51"/>
      <c r="JJL687" s="51"/>
      <c r="JJM687" s="52"/>
      <c r="JJN687" s="53"/>
      <c r="JJO687" s="53"/>
      <c r="JJP687" s="53"/>
      <c r="JJQ687" s="54"/>
      <c r="JJR687" s="55"/>
      <c r="JJS687" s="56"/>
      <c r="JJT687" s="57"/>
      <c r="JJU687" s="51"/>
      <c r="JJV687" s="51"/>
      <c r="JJW687" s="51"/>
      <c r="JJX687" s="52"/>
      <c r="JJY687" s="53"/>
      <c r="JJZ687" s="53"/>
      <c r="JKA687" s="53"/>
      <c r="JKB687" s="54"/>
      <c r="JKC687" s="55"/>
      <c r="JKD687" s="56"/>
      <c r="JKE687" s="57"/>
      <c r="JKF687" s="51"/>
      <c r="JKG687" s="51"/>
      <c r="JKH687" s="51"/>
      <c r="JKI687" s="52"/>
      <c r="JKJ687" s="53"/>
      <c r="JKK687" s="53"/>
      <c r="JKL687" s="53"/>
      <c r="JKM687" s="54"/>
      <c r="JKN687" s="55"/>
      <c r="JKO687" s="56"/>
      <c r="JKP687" s="57"/>
      <c r="JKQ687" s="51"/>
      <c r="JKR687" s="51"/>
      <c r="JKS687" s="51"/>
      <c r="JKT687" s="52"/>
      <c r="JKU687" s="53"/>
      <c r="JKV687" s="53"/>
      <c r="JKW687" s="53"/>
      <c r="JKX687" s="54"/>
      <c r="JKY687" s="55"/>
      <c r="JKZ687" s="56"/>
      <c r="JLA687" s="57"/>
      <c r="JLB687" s="51"/>
      <c r="JLC687" s="51"/>
      <c r="JLD687" s="51"/>
      <c r="JLE687" s="52"/>
      <c r="JLF687" s="53"/>
      <c r="JLG687" s="53"/>
      <c r="JLH687" s="53"/>
      <c r="JLI687" s="54"/>
      <c r="JLJ687" s="55"/>
      <c r="JLK687" s="56"/>
      <c r="JLL687" s="57"/>
      <c r="JLM687" s="51"/>
      <c r="JLN687" s="51"/>
      <c r="JLO687" s="51"/>
      <c r="JLP687" s="52"/>
      <c r="JLQ687" s="53"/>
      <c r="JLR687" s="53"/>
      <c r="JLS687" s="53"/>
      <c r="JLT687" s="54"/>
      <c r="JLU687" s="55"/>
      <c r="JLV687" s="56"/>
      <c r="JLW687" s="57"/>
      <c r="JLX687" s="51"/>
      <c r="JLY687" s="51"/>
      <c r="JLZ687" s="51"/>
      <c r="JMA687" s="52"/>
      <c r="JMB687" s="53"/>
      <c r="JMC687" s="53"/>
      <c r="JMD687" s="53"/>
      <c r="JME687" s="54"/>
      <c r="JMF687" s="55"/>
      <c r="JMG687" s="56"/>
      <c r="JMH687" s="57"/>
      <c r="JMI687" s="51"/>
      <c r="JMJ687" s="51"/>
      <c r="JMK687" s="51"/>
      <c r="JML687" s="52"/>
      <c r="JMM687" s="53"/>
      <c r="JMN687" s="53"/>
      <c r="JMO687" s="53"/>
      <c r="JMP687" s="54"/>
      <c r="JMQ687" s="55"/>
      <c r="JMR687" s="56"/>
      <c r="JMS687" s="57"/>
      <c r="JMT687" s="51"/>
      <c r="JMU687" s="51"/>
      <c r="JMV687" s="51"/>
      <c r="JMW687" s="52"/>
      <c r="JMX687" s="53"/>
      <c r="JMY687" s="53"/>
      <c r="JMZ687" s="53"/>
      <c r="JNA687" s="54"/>
      <c r="JNB687" s="55"/>
      <c r="JNC687" s="56"/>
      <c r="JND687" s="57"/>
      <c r="JNE687" s="51"/>
      <c r="JNF687" s="51"/>
      <c r="JNG687" s="51"/>
      <c r="JNH687" s="52"/>
      <c r="JNI687" s="53"/>
      <c r="JNJ687" s="53"/>
      <c r="JNK687" s="53"/>
      <c r="JNL687" s="54"/>
      <c r="JNM687" s="55"/>
      <c r="JNN687" s="56"/>
      <c r="JNO687" s="57"/>
      <c r="JNP687" s="51"/>
      <c r="JNQ687" s="51"/>
      <c r="JNR687" s="51"/>
      <c r="JNS687" s="52"/>
      <c r="JNT687" s="53"/>
      <c r="JNU687" s="53"/>
      <c r="JNV687" s="53"/>
      <c r="JNW687" s="54"/>
      <c r="JNX687" s="55"/>
      <c r="JNY687" s="56"/>
      <c r="JNZ687" s="57"/>
      <c r="JOA687" s="51"/>
      <c r="JOB687" s="51"/>
      <c r="JOC687" s="51"/>
      <c r="JOD687" s="52"/>
      <c r="JOE687" s="53"/>
      <c r="JOF687" s="53"/>
      <c r="JOG687" s="53"/>
      <c r="JOH687" s="54"/>
      <c r="JOI687" s="55"/>
      <c r="JOJ687" s="56"/>
      <c r="JOK687" s="57"/>
      <c r="JOL687" s="51"/>
      <c r="JOM687" s="51"/>
      <c r="JON687" s="51"/>
      <c r="JOO687" s="52"/>
      <c r="JOP687" s="53"/>
      <c r="JOQ687" s="53"/>
      <c r="JOR687" s="53"/>
      <c r="JOS687" s="54"/>
      <c r="JOT687" s="55"/>
      <c r="JOU687" s="56"/>
      <c r="JOV687" s="57"/>
      <c r="JOW687" s="51"/>
      <c r="JOX687" s="51"/>
      <c r="JOY687" s="51"/>
      <c r="JOZ687" s="52"/>
      <c r="JPA687" s="53"/>
      <c r="JPB687" s="53"/>
      <c r="JPC687" s="53"/>
      <c r="JPD687" s="54"/>
      <c r="JPE687" s="55"/>
      <c r="JPF687" s="56"/>
      <c r="JPG687" s="57"/>
      <c r="JPH687" s="51"/>
      <c r="JPI687" s="51"/>
      <c r="JPJ687" s="51"/>
      <c r="JPK687" s="52"/>
      <c r="JPL687" s="53"/>
      <c r="JPM687" s="53"/>
      <c r="JPN687" s="53"/>
      <c r="JPO687" s="54"/>
      <c r="JPP687" s="55"/>
      <c r="JPQ687" s="56"/>
      <c r="JPR687" s="57"/>
      <c r="JPS687" s="51"/>
      <c r="JPT687" s="51"/>
      <c r="JPU687" s="51"/>
      <c r="JPV687" s="52"/>
      <c r="JPW687" s="53"/>
      <c r="JPX687" s="53"/>
      <c r="JPY687" s="53"/>
      <c r="JPZ687" s="54"/>
      <c r="JQA687" s="55"/>
      <c r="JQB687" s="56"/>
      <c r="JQC687" s="57"/>
      <c r="JQD687" s="51"/>
      <c r="JQE687" s="51"/>
      <c r="JQF687" s="51"/>
      <c r="JQG687" s="52"/>
      <c r="JQH687" s="53"/>
      <c r="JQI687" s="53"/>
      <c r="JQJ687" s="53"/>
      <c r="JQK687" s="54"/>
      <c r="JQL687" s="55"/>
      <c r="JQM687" s="56"/>
      <c r="JQN687" s="57"/>
      <c r="JQO687" s="51"/>
      <c r="JQP687" s="51"/>
      <c r="JQQ687" s="51"/>
      <c r="JQR687" s="52"/>
      <c r="JQS687" s="53"/>
      <c r="JQT687" s="53"/>
      <c r="JQU687" s="53"/>
      <c r="JQV687" s="54"/>
      <c r="JQW687" s="55"/>
      <c r="JQX687" s="56"/>
      <c r="JQY687" s="57"/>
      <c r="JQZ687" s="51"/>
      <c r="JRA687" s="51"/>
      <c r="JRB687" s="51"/>
      <c r="JRC687" s="52"/>
      <c r="JRD687" s="53"/>
      <c r="JRE687" s="53"/>
      <c r="JRF687" s="53"/>
      <c r="JRG687" s="54"/>
      <c r="JRH687" s="55"/>
      <c r="JRI687" s="56"/>
      <c r="JRJ687" s="57"/>
      <c r="JRK687" s="51"/>
      <c r="JRL687" s="51"/>
      <c r="JRM687" s="51"/>
      <c r="JRN687" s="52"/>
      <c r="JRO687" s="53"/>
      <c r="JRP687" s="53"/>
      <c r="JRQ687" s="53"/>
      <c r="JRR687" s="54"/>
      <c r="JRS687" s="55"/>
      <c r="JRT687" s="56"/>
      <c r="JRU687" s="57"/>
      <c r="JRV687" s="51"/>
      <c r="JRW687" s="51"/>
      <c r="JRX687" s="51"/>
      <c r="JRY687" s="52"/>
      <c r="JRZ687" s="53"/>
      <c r="JSA687" s="53"/>
      <c r="JSB687" s="53"/>
      <c r="JSC687" s="54"/>
      <c r="JSD687" s="55"/>
      <c r="JSE687" s="56"/>
      <c r="JSF687" s="57"/>
      <c r="JSG687" s="51"/>
      <c r="JSH687" s="51"/>
      <c r="JSI687" s="51"/>
      <c r="JSJ687" s="52"/>
      <c r="JSK687" s="53"/>
      <c r="JSL687" s="53"/>
      <c r="JSM687" s="53"/>
      <c r="JSN687" s="54"/>
      <c r="JSO687" s="55"/>
      <c r="JSP687" s="56"/>
      <c r="JSQ687" s="57"/>
      <c r="JSR687" s="51"/>
      <c r="JSS687" s="51"/>
      <c r="JST687" s="51"/>
      <c r="JSU687" s="52"/>
      <c r="JSV687" s="53"/>
      <c r="JSW687" s="53"/>
      <c r="JSX687" s="53"/>
      <c r="JSY687" s="54"/>
      <c r="JSZ687" s="55"/>
      <c r="JTA687" s="56"/>
      <c r="JTB687" s="57"/>
      <c r="JTC687" s="51"/>
      <c r="JTD687" s="51"/>
      <c r="JTE687" s="51"/>
      <c r="JTF687" s="52"/>
      <c r="JTG687" s="53"/>
      <c r="JTH687" s="53"/>
      <c r="JTI687" s="53"/>
      <c r="JTJ687" s="54"/>
      <c r="JTK687" s="55"/>
      <c r="JTL687" s="56"/>
      <c r="JTM687" s="57"/>
      <c r="JTN687" s="51"/>
      <c r="JTO687" s="51"/>
      <c r="JTP687" s="51"/>
      <c r="JTQ687" s="52"/>
      <c r="JTR687" s="53"/>
      <c r="JTS687" s="53"/>
      <c r="JTT687" s="53"/>
      <c r="JTU687" s="54"/>
      <c r="JTV687" s="55"/>
      <c r="JTW687" s="56"/>
      <c r="JTX687" s="57"/>
      <c r="JTY687" s="51"/>
      <c r="JTZ687" s="51"/>
      <c r="JUA687" s="51"/>
      <c r="JUB687" s="52"/>
      <c r="JUC687" s="53"/>
      <c r="JUD687" s="53"/>
      <c r="JUE687" s="53"/>
      <c r="JUF687" s="54"/>
      <c r="JUG687" s="55"/>
      <c r="JUH687" s="56"/>
      <c r="JUI687" s="57"/>
      <c r="JUJ687" s="51"/>
      <c r="JUK687" s="51"/>
      <c r="JUL687" s="51"/>
      <c r="JUM687" s="52"/>
      <c r="JUN687" s="53"/>
      <c r="JUO687" s="53"/>
      <c r="JUP687" s="53"/>
      <c r="JUQ687" s="54"/>
      <c r="JUR687" s="55"/>
      <c r="JUS687" s="56"/>
      <c r="JUT687" s="57"/>
      <c r="JUU687" s="51"/>
      <c r="JUV687" s="51"/>
      <c r="JUW687" s="51"/>
      <c r="JUX687" s="52"/>
      <c r="JUY687" s="53"/>
      <c r="JUZ687" s="53"/>
      <c r="JVA687" s="53"/>
      <c r="JVB687" s="54"/>
      <c r="JVC687" s="55"/>
      <c r="JVD687" s="56"/>
      <c r="JVE687" s="57"/>
      <c r="JVF687" s="51"/>
      <c r="JVG687" s="51"/>
      <c r="JVH687" s="51"/>
      <c r="JVI687" s="52"/>
      <c r="JVJ687" s="53"/>
      <c r="JVK687" s="53"/>
      <c r="JVL687" s="53"/>
      <c r="JVM687" s="54"/>
      <c r="JVN687" s="55"/>
      <c r="JVO687" s="56"/>
      <c r="JVP687" s="57"/>
      <c r="JVQ687" s="51"/>
      <c r="JVR687" s="51"/>
      <c r="JVS687" s="51"/>
      <c r="JVT687" s="52"/>
      <c r="JVU687" s="53"/>
      <c r="JVV687" s="53"/>
      <c r="JVW687" s="53"/>
      <c r="JVX687" s="54"/>
      <c r="JVY687" s="55"/>
      <c r="JVZ687" s="56"/>
      <c r="JWA687" s="57"/>
      <c r="JWB687" s="51"/>
      <c r="JWC687" s="51"/>
      <c r="JWD687" s="51"/>
      <c r="JWE687" s="52"/>
      <c r="JWF687" s="53"/>
      <c r="JWG687" s="53"/>
      <c r="JWH687" s="53"/>
      <c r="JWI687" s="54"/>
      <c r="JWJ687" s="55"/>
      <c r="JWK687" s="56"/>
      <c r="JWL687" s="57"/>
      <c r="JWM687" s="51"/>
      <c r="JWN687" s="51"/>
      <c r="JWO687" s="51"/>
      <c r="JWP687" s="52"/>
      <c r="JWQ687" s="53"/>
      <c r="JWR687" s="53"/>
      <c r="JWS687" s="53"/>
      <c r="JWT687" s="54"/>
      <c r="JWU687" s="55"/>
      <c r="JWV687" s="56"/>
      <c r="JWW687" s="57"/>
      <c r="JWX687" s="51"/>
      <c r="JWY687" s="51"/>
      <c r="JWZ687" s="51"/>
      <c r="JXA687" s="52"/>
      <c r="JXB687" s="53"/>
      <c r="JXC687" s="53"/>
      <c r="JXD687" s="53"/>
      <c r="JXE687" s="54"/>
      <c r="JXF687" s="55"/>
      <c r="JXG687" s="56"/>
      <c r="JXH687" s="57"/>
      <c r="JXI687" s="51"/>
      <c r="JXJ687" s="51"/>
      <c r="JXK687" s="51"/>
      <c r="JXL687" s="52"/>
      <c r="JXM687" s="53"/>
      <c r="JXN687" s="53"/>
      <c r="JXO687" s="53"/>
      <c r="JXP687" s="54"/>
      <c r="JXQ687" s="55"/>
      <c r="JXR687" s="56"/>
      <c r="JXS687" s="57"/>
      <c r="JXT687" s="51"/>
      <c r="JXU687" s="51"/>
      <c r="JXV687" s="51"/>
      <c r="JXW687" s="52"/>
      <c r="JXX687" s="53"/>
      <c r="JXY687" s="53"/>
      <c r="JXZ687" s="53"/>
      <c r="JYA687" s="54"/>
      <c r="JYB687" s="55"/>
      <c r="JYC687" s="56"/>
      <c r="JYD687" s="57"/>
      <c r="JYE687" s="51"/>
      <c r="JYF687" s="51"/>
      <c r="JYG687" s="51"/>
      <c r="JYH687" s="52"/>
      <c r="JYI687" s="53"/>
      <c r="JYJ687" s="53"/>
      <c r="JYK687" s="53"/>
      <c r="JYL687" s="54"/>
      <c r="JYM687" s="55"/>
      <c r="JYN687" s="56"/>
      <c r="JYO687" s="57"/>
      <c r="JYP687" s="51"/>
      <c r="JYQ687" s="51"/>
      <c r="JYR687" s="51"/>
      <c r="JYS687" s="52"/>
      <c r="JYT687" s="53"/>
      <c r="JYU687" s="53"/>
      <c r="JYV687" s="53"/>
      <c r="JYW687" s="54"/>
      <c r="JYX687" s="55"/>
      <c r="JYY687" s="56"/>
      <c r="JYZ687" s="57"/>
      <c r="JZA687" s="51"/>
      <c r="JZB687" s="51"/>
      <c r="JZC687" s="51"/>
      <c r="JZD687" s="52"/>
      <c r="JZE687" s="53"/>
      <c r="JZF687" s="53"/>
      <c r="JZG687" s="53"/>
      <c r="JZH687" s="54"/>
      <c r="JZI687" s="55"/>
      <c r="JZJ687" s="56"/>
      <c r="JZK687" s="57"/>
      <c r="JZL687" s="51"/>
      <c r="JZM687" s="51"/>
      <c r="JZN687" s="51"/>
      <c r="JZO687" s="52"/>
      <c r="JZP687" s="53"/>
      <c r="JZQ687" s="53"/>
      <c r="JZR687" s="53"/>
      <c r="JZS687" s="54"/>
      <c r="JZT687" s="55"/>
      <c r="JZU687" s="56"/>
      <c r="JZV687" s="57"/>
      <c r="JZW687" s="51"/>
      <c r="JZX687" s="51"/>
      <c r="JZY687" s="51"/>
      <c r="JZZ687" s="52"/>
      <c r="KAA687" s="53"/>
      <c r="KAB687" s="53"/>
      <c r="KAC687" s="53"/>
      <c r="KAD687" s="54"/>
      <c r="KAE687" s="55"/>
      <c r="KAF687" s="56"/>
      <c r="KAG687" s="57"/>
      <c r="KAH687" s="51"/>
      <c r="KAI687" s="51"/>
      <c r="KAJ687" s="51"/>
      <c r="KAK687" s="52"/>
      <c r="KAL687" s="53"/>
      <c r="KAM687" s="53"/>
      <c r="KAN687" s="53"/>
      <c r="KAO687" s="54"/>
      <c r="KAP687" s="55"/>
      <c r="KAQ687" s="56"/>
      <c r="KAR687" s="57"/>
      <c r="KAS687" s="51"/>
      <c r="KAT687" s="51"/>
      <c r="KAU687" s="51"/>
      <c r="KAV687" s="52"/>
      <c r="KAW687" s="53"/>
      <c r="KAX687" s="53"/>
      <c r="KAY687" s="53"/>
      <c r="KAZ687" s="54"/>
      <c r="KBA687" s="55"/>
      <c r="KBB687" s="56"/>
      <c r="KBC687" s="57"/>
      <c r="KBD687" s="51"/>
      <c r="KBE687" s="51"/>
      <c r="KBF687" s="51"/>
      <c r="KBG687" s="52"/>
      <c r="KBH687" s="53"/>
      <c r="KBI687" s="53"/>
      <c r="KBJ687" s="53"/>
      <c r="KBK687" s="54"/>
      <c r="KBL687" s="55"/>
      <c r="KBM687" s="56"/>
      <c r="KBN687" s="57"/>
      <c r="KBO687" s="51"/>
      <c r="KBP687" s="51"/>
      <c r="KBQ687" s="51"/>
      <c r="KBR687" s="52"/>
      <c r="KBS687" s="53"/>
      <c r="KBT687" s="53"/>
      <c r="KBU687" s="53"/>
      <c r="KBV687" s="54"/>
      <c r="KBW687" s="55"/>
      <c r="KBX687" s="56"/>
      <c r="KBY687" s="57"/>
      <c r="KBZ687" s="51"/>
      <c r="KCA687" s="51"/>
      <c r="KCB687" s="51"/>
      <c r="KCC687" s="52"/>
      <c r="KCD687" s="53"/>
      <c r="KCE687" s="53"/>
      <c r="KCF687" s="53"/>
      <c r="KCG687" s="54"/>
      <c r="KCH687" s="55"/>
      <c r="KCI687" s="56"/>
      <c r="KCJ687" s="57"/>
      <c r="KCK687" s="51"/>
      <c r="KCL687" s="51"/>
      <c r="KCM687" s="51"/>
      <c r="KCN687" s="52"/>
      <c r="KCO687" s="53"/>
      <c r="KCP687" s="53"/>
      <c r="KCQ687" s="53"/>
      <c r="KCR687" s="54"/>
      <c r="KCS687" s="55"/>
      <c r="KCT687" s="56"/>
      <c r="KCU687" s="57"/>
      <c r="KCV687" s="51"/>
      <c r="KCW687" s="51"/>
      <c r="KCX687" s="51"/>
      <c r="KCY687" s="52"/>
      <c r="KCZ687" s="53"/>
      <c r="KDA687" s="53"/>
      <c r="KDB687" s="53"/>
      <c r="KDC687" s="54"/>
      <c r="KDD687" s="55"/>
      <c r="KDE687" s="56"/>
      <c r="KDF687" s="57"/>
      <c r="KDG687" s="51"/>
      <c r="KDH687" s="51"/>
      <c r="KDI687" s="51"/>
      <c r="KDJ687" s="52"/>
      <c r="KDK687" s="53"/>
      <c r="KDL687" s="53"/>
      <c r="KDM687" s="53"/>
      <c r="KDN687" s="54"/>
      <c r="KDO687" s="55"/>
      <c r="KDP687" s="56"/>
      <c r="KDQ687" s="57"/>
      <c r="KDR687" s="51"/>
      <c r="KDS687" s="51"/>
      <c r="KDT687" s="51"/>
      <c r="KDU687" s="52"/>
      <c r="KDV687" s="53"/>
      <c r="KDW687" s="53"/>
      <c r="KDX687" s="53"/>
      <c r="KDY687" s="54"/>
      <c r="KDZ687" s="55"/>
      <c r="KEA687" s="56"/>
      <c r="KEB687" s="57"/>
      <c r="KEC687" s="51"/>
      <c r="KED687" s="51"/>
      <c r="KEE687" s="51"/>
      <c r="KEF687" s="52"/>
      <c r="KEG687" s="53"/>
      <c r="KEH687" s="53"/>
      <c r="KEI687" s="53"/>
      <c r="KEJ687" s="54"/>
      <c r="KEK687" s="55"/>
      <c r="KEL687" s="56"/>
      <c r="KEM687" s="57"/>
      <c r="KEN687" s="51"/>
      <c r="KEO687" s="51"/>
      <c r="KEP687" s="51"/>
      <c r="KEQ687" s="52"/>
      <c r="KER687" s="53"/>
      <c r="KES687" s="53"/>
      <c r="KET687" s="53"/>
      <c r="KEU687" s="54"/>
      <c r="KEV687" s="55"/>
      <c r="KEW687" s="56"/>
      <c r="KEX687" s="57"/>
      <c r="KEY687" s="51"/>
      <c r="KEZ687" s="51"/>
      <c r="KFA687" s="51"/>
      <c r="KFB687" s="52"/>
      <c r="KFC687" s="53"/>
      <c r="KFD687" s="53"/>
      <c r="KFE687" s="53"/>
      <c r="KFF687" s="54"/>
      <c r="KFG687" s="55"/>
      <c r="KFH687" s="56"/>
      <c r="KFI687" s="57"/>
      <c r="KFJ687" s="51"/>
      <c r="KFK687" s="51"/>
      <c r="KFL687" s="51"/>
      <c r="KFM687" s="52"/>
      <c r="KFN687" s="53"/>
      <c r="KFO687" s="53"/>
      <c r="KFP687" s="53"/>
      <c r="KFQ687" s="54"/>
      <c r="KFR687" s="55"/>
      <c r="KFS687" s="56"/>
      <c r="KFT687" s="57"/>
      <c r="KFU687" s="51"/>
      <c r="KFV687" s="51"/>
      <c r="KFW687" s="51"/>
      <c r="KFX687" s="52"/>
      <c r="KFY687" s="53"/>
      <c r="KFZ687" s="53"/>
      <c r="KGA687" s="53"/>
      <c r="KGB687" s="54"/>
      <c r="KGC687" s="55"/>
      <c r="KGD687" s="56"/>
      <c r="KGE687" s="57"/>
      <c r="KGF687" s="51"/>
      <c r="KGG687" s="51"/>
      <c r="KGH687" s="51"/>
      <c r="KGI687" s="52"/>
      <c r="KGJ687" s="53"/>
      <c r="KGK687" s="53"/>
      <c r="KGL687" s="53"/>
      <c r="KGM687" s="54"/>
      <c r="KGN687" s="55"/>
      <c r="KGO687" s="56"/>
      <c r="KGP687" s="57"/>
      <c r="KGQ687" s="51"/>
      <c r="KGR687" s="51"/>
      <c r="KGS687" s="51"/>
      <c r="KGT687" s="52"/>
      <c r="KGU687" s="53"/>
      <c r="KGV687" s="53"/>
      <c r="KGW687" s="53"/>
      <c r="KGX687" s="54"/>
      <c r="KGY687" s="55"/>
      <c r="KGZ687" s="56"/>
      <c r="KHA687" s="57"/>
      <c r="KHB687" s="51"/>
      <c r="KHC687" s="51"/>
      <c r="KHD687" s="51"/>
      <c r="KHE687" s="52"/>
      <c r="KHF687" s="53"/>
      <c r="KHG687" s="53"/>
      <c r="KHH687" s="53"/>
      <c r="KHI687" s="54"/>
      <c r="KHJ687" s="55"/>
      <c r="KHK687" s="56"/>
      <c r="KHL687" s="57"/>
      <c r="KHM687" s="51"/>
      <c r="KHN687" s="51"/>
      <c r="KHO687" s="51"/>
      <c r="KHP687" s="52"/>
      <c r="KHQ687" s="53"/>
      <c r="KHR687" s="53"/>
      <c r="KHS687" s="53"/>
      <c r="KHT687" s="54"/>
      <c r="KHU687" s="55"/>
      <c r="KHV687" s="56"/>
      <c r="KHW687" s="57"/>
      <c r="KHX687" s="51"/>
      <c r="KHY687" s="51"/>
      <c r="KHZ687" s="51"/>
      <c r="KIA687" s="52"/>
      <c r="KIB687" s="53"/>
      <c r="KIC687" s="53"/>
      <c r="KID687" s="53"/>
      <c r="KIE687" s="54"/>
      <c r="KIF687" s="55"/>
      <c r="KIG687" s="56"/>
      <c r="KIH687" s="57"/>
      <c r="KII687" s="51"/>
      <c r="KIJ687" s="51"/>
      <c r="KIK687" s="51"/>
      <c r="KIL687" s="52"/>
      <c r="KIM687" s="53"/>
      <c r="KIN687" s="53"/>
      <c r="KIO687" s="53"/>
      <c r="KIP687" s="54"/>
      <c r="KIQ687" s="55"/>
      <c r="KIR687" s="56"/>
      <c r="KIS687" s="57"/>
      <c r="KIT687" s="51"/>
      <c r="KIU687" s="51"/>
      <c r="KIV687" s="51"/>
      <c r="KIW687" s="52"/>
      <c r="KIX687" s="53"/>
      <c r="KIY687" s="53"/>
      <c r="KIZ687" s="53"/>
      <c r="KJA687" s="54"/>
      <c r="KJB687" s="55"/>
      <c r="KJC687" s="56"/>
      <c r="KJD687" s="57"/>
      <c r="KJE687" s="51"/>
      <c r="KJF687" s="51"/>
      <c r="KJG687" s="51"/>
      <c r="KJH687" s="52"/>
      <c r="KJI687" s="53"/>
      <c r="KJJ687" s="53"/>
      <c r="KJK687" s="53"/>
      <c r="KJL687" s="54"/>
      <c r="KJM687" s="55"/>
      <c r="KJN687" s="56"/>
      <c r="KJO687" s="57"/>
      <c r="KJP687" s="51"/>
      <c r="KJQ687" s="51"/>
      <c r="KJR687" s="51"/>
      <c r="KJS687" s="52"/>
      <c r="KJT687" s="53"/>
      <c r="KJU687" s="53"/>
      <c r="KJV687" s="53"/>
      <c r="KJW687" s="54"/>
      <c r="KJX687" s="55"/>
      <c r="KJY687" s="56"/>
      <c r="KJZ687" s="57"/>
      <c r="KKA687" s="51"/>
      <c r="KKB687" s="51"/>
      <c r="KKC687" s="51"/>
      <c r="KKD687" s="52"/>
      <c r="KKE687" s="53"/>
      <c r="KKF687" s="53"/>
      <c r="KKG687" s="53"/>
      <c r="KKH687" s="54"/>
      <c r="KKI687" s="55"/>
      <c r="KKJ687" s="56"/>
      <c r="KKK687" s="57"/>
      <c r="KKL687" s="51"/>
      <c r="KKM687" s="51"/>
      <c r="KKN687" s="51"/>
      <c r="KKO687" s="52"/>
      <c r="KKP687" s="53"/>
      <c r="KKQ687" s="53"/>
      <c r="KKR687" s="53"/>
      <c r="KKS687" s="54"/>
      <c r="KKT687" s="55"/>
      <c r="KKU687" s="56"/>
      <c r="KKV687" s="57"/>
      <c r="KKW687" s="51"/>
      <c r="KKX687" s="51"/>
      <c r="KKY687" s="51"/>
      <c r="KKZ687" s="52"/>
      <c r="KLA687" s="53"/>
      <c r="KLB687" s="53"/>
      <c r="KLC687" s="53"/>
      <c r="KLD687" s="54"/>
      <c r="KLE687" s="55"/>
      <c r="KLF687" s="56"/>
      <c r="KLG687" s="57"/>
      <c r="KLH687" s="51"/>
      <c r="KLI687" s="51"/>
      <c r="KLJ687" s="51"/>
      <c r="KLK687" s="52"/>
      <c r="KLL687" s="53"/>
      <c r="KLM687" s="53"/>
      <c r="KLN687" s="53"/>
      <c r="KLO687" s="54"/>
      <c r="KLP687" s="55"/>
      <c r="KLQ687" s="56"/>
      <c r="KLR687" s="57"/>
      <c r="KLS687" s="51"/>
      <c r="KLT687" s="51"/>
      <c r="KLU687" s="51"/>
      <c r="KLV687" s="52"/>
      <c r="KLW687" s="53"/>
      <c r="KLX687" s="53"/>
      <c r="KLY687" s="53"/>
      <c r="KLZ687" s="54"/>
      <c r="KMA687" s="55"/>
      <c r="KMB687" s="56"/>
      <c r="KMC687" s="57"/>
      <c r="KMD687" s="51"/>
      <c r="KME687" s="51"/>
      <c r="KMF687" s="51"/>
      <c r="KMG687" s="52"/>
      <c r="KMH687" s="53"/>
      <c r="KMI687" s="53"/>
      <c r="KMJ687" s="53"/>
      <c r="KMK687" s="54"/>
      <c r="KML687" s="55"/>
      <c r="KMM687" s="56"/>
      <c r="KMN687" s="57"/>
      <c r="KMO687" s="51"/>
      <c r="KMP687" s="51"/>
      <c r="KMQ687" s="51"/>
      <c r="KMR687" s="52"/>
      <c r="KMS687" s="53"/>
      <c r="KMT687" s="53"/>
      <c r="KMU687" s="53"/>
      <c r="KMV687" s="54"/>
      <c r="KMW687" s="55"/>
      <c r="KMX687" s="56"/>
      <c r="KMY687" s="57"/>
      <c r="KMZ687" s="51"/>
      <c r="KNA687" s="51"/>
      <c r="KNB687" s="51"/>
      <c r="KNC687" s="52"/>
      <c r="KND687" s="53"/>
      <c r="KNE687" s="53"/>
      <c r="KNF687" s="53"/>
      <c r="KNG687" s="54"/>
      <c r="KNH687" s="55"/>
      <c r="KNI687" s="56"/>
      <c r="KNJ687" s="57"/>
      <c r="KNK687" s="51"/>
      <c r="KNL687" s="51"/>
      <c r="KNM687" s="51"/>
      <c r="KNN687" s="52"/>
      <c r="KNO687" s="53"/>
      <c r="KNP687" s="53"/>
      <c r="KNQ687" s="53"/>
      <c r="KNR687" s="54"/>
      <c r="KNS687" s="55"/>
      <c r="KNT687" s="56"/>
      <c r="KNU687" s="57"/>
      <c r="KNV687" s="51"/>
      <c r="KNW687" s="51"/>
      <c r="KNX687" s="51"/>
      <c r="KNY687" s="52"/>
      <c r="KNZ687" s="53"/>
      <c r="KOA687" s="53"/>
      <c r="KOB687" s="53"/>
      <c r="KOC687" s="54"/>
      <c r="KOD687" s="55"/>
      <c r="KOE687" s="56"/>
      <c r="KOF687" s="57"/>
      <c r="KOG687" s="51"/>
      <c r="KOH687" s="51"/>
      <c r="KOI687" s="51"/>
      <c r="KOJ687" s="52"/>
      <c r="KOK687" s="53"/>
      <c r="KOL687" s="53"/>
      <c r="KOM687" s="53"/>
      <c r="KON687" s="54"/>
      <c r="KOO687" s="55"/>
      <c r="KOP687" s="56"/>
      <c r="KOQ687" s="57"/>
      <c r="KOR687" s="51"/>
      <c r="KOS687" s="51"/>
      <c r="KOT687" s="51"/>
      <c r="KOU687" s="52"/>
      <c r="KOV687" s="53"/>
      <c r="KOW687" s="53"/>
      <c r="KOX687" s="53"/>
      <c r="KOY687" s="54"/>
      <c r="KOZ687" s="55"/>
      <c r="KPA687" s="56"/>
      <c r="KPB687" s="57"/>
      <c r="KPC687" s="51"/>
      <c r="KPD687" s="51"/>
      <c r="KPE687" s="51"/>
      <c r="KPF687" s="52"/>
      <c r="KPG687" s="53"/>
      <c r="KPH687" s="53"/>
      <c r="KPI687" s="53"/>
      <c r="KPJ687" s="54"/>
      <c r="KPK687" s="55"/>
      <c r="KPL687" s="56"/>
      <c r="KPM687" s="57"/>
      <c r="KPN687" s="51"/>
      <c r="KPO687" s="51"/>
      <c r="KPP687" s="51"/>
      <c r="KPQ687" s="52"/>
      <c r="KPR687" s="53"/>
      <c r="KPS687" s="53"/>
      <c r="KPT687" s="53"/>
      <c r="KPU687" s="54"/>
      <c r="KPV687" s="55"/>
      <c r="KPW687" s="56"/>
      <c r="KPX687" s="57"/>
      <c r="KPY687" s="51"/>
      <c r="KPZ687" s="51"/>
      <c r="KQA687" s="51"/>
      <c r="KQB687" s="52"/>
      <c r="KQC687" s="53"/>
      <c r="KQD687" s="53"/>
      <c r="KQE687" s="53"/>
      <c r="KQF687" s="54"/>
      <c r="KQG687" s="55"/>
      <c r="KQH687" s="56"/>
      <c r="KQI687" s="57"/>
      <c r="KQJ687" s="51"/>
      <c r="KQK687" s="51"/>
      <c r="KQL687" s="51"/>
      <c r="KQM687" s="52"/>
      <c r="KQN687" s="53"/>
      <c r="KQO687" s="53"/>
      <c r="KQP687" s="53"/>
      <c r="KQQ687" s="54"/>
      <c r="KQR687" s="55"/>
      <c r="KQS687" s="56"/>
      <c r="KQT687" s="57"/>
      <c r="KQU687" s="51"/>
      <c r="KQV687" s="51"/>
      <c r="KQW687" s="51"/>
      <c r="KQX687" s="52"/>
      <c r="KQY687" s="53"/>
      <c r="KQZ687" s="53"/>
      <c r="KRA687" s="53"/>
      <c r="KRB687" s="54"/>
      <c r="KRC687" s="55"/>
      <c r="KRD687" s="56"/>
      <c r="KRE687" s="57"/>
      <c r="KRF687" s="51"/>
      <c r="KRG687" s="51"/>
      <c r="KRH687" s="51"/>
      <c r="KRI687" s="52"/>
      <c r="KRJ687" s="53"/>
      <c r="KRK687" s="53"/>
      <c r="KRL687" s="53"/>
      <c r="KRM687" s="54"/>
      <c r="KRN687" s="55"/>
      <c r="KRO687" s="56"/>
      <c r="KRP687" s="57"/>
      <c r="KRQ687" s="51"/>
      <c r="KRR687" s="51"/>
      <c r="KRS687" s="51"/>
      <c r="KRT687" s="52"/>
      <c r="KRU687" s="53"/>
      <c r="KRV687" s="53"/>
      <c r="KRW687" s="53"/>
      <c r="KRX687" s="54"/>
      <c r="KRY687" s="55"/>
      <c r="KRZ687" s="56"/>
      <c r="KSA687" s="57"/>
      <c r="KSB687" s="51"/>
      <c r="KSC687" s="51"/>
      <c r="KSD687" s="51"/>
      <c r="KSE687" s="52"/>
      <c r="KSF687" s="53"/>
      <c r="KSG687" s="53"/>
      <c r="KSH687" s="53"/>
      <c r="KSI687" s="54"/>
      <c r="KSJ687" s="55"/>
      <c r="KSK687" s="56"/>
      <c r="KSL687" s="57"/>
      <c r="KSM687" s="51"/>
      <c r="KSN687" s="51"/>
      <c r="KSO687" s="51"/>
      <c r="KSP687" s="52"/>
      <c r="KSQ687" s="53"/>
      <c r="KSR687" s="53"/>
      <c r="KSS687" s="53"/>
      <c r="KST687" s="54"/>
      <c r="KSU687" s="55"/>
      <c r="KSV687" s="56"/>
      <c r="KSW687" s="57"/>
      <c r="KSX687" s="51"/>
      <c r="KSY687" s="51"/>
      <c r="KSZ687" s="51"/>
      <c r="KTA687" s="52"/>
      <c r="KTB687" s="53"/>
      <c r="KTC687" s="53"/>
      <c r="KTD687" s="53"/>
      <c r="KTE687" s="54"/>
      <c r="KTF687" s="55"/>
      <c r="KTG687" s="56"/>
      <c r="KTH687" s="57"/>
      <c r="KTI687" s="51"/>
      <c r="KTJ687" s="51"/>
      <c r="KTK687" s="51"/>
      <c r="KTL687" s="52"/>
      <c r="KTM687" s="53"/>
      <c r="KTN687" s="53"/>
      <c r="KTO687" s="53"/>
      <c r="KTP687" s="54"/>
      <c r="KTQ687" s="55"/>
      <c r="KTR687" s="56"/>
      <c r="KTS687" s="57"/>
      <c r="KTT687" s="51"/>
      <c r="KTU687" s="51"/>
      <c r="KTV687" s="51"/>
      <c r="KTW687" s="52"/>
      <c r="KTX687" s="53"/>
      <c r="KTY687" s="53"/>
      <c r="KTZ687" s="53"/>
      <c r="KUA687" s="54"/>
      <c r="KUB687" s="55"/>
      <c r="KUC687" s="56"/>
      <c r="KUD687" s="57"/>
      <c r="KUE687" s="51"/>
      <c r="KUF687" s="51"/>
      <c r="KUG687" s="51"/>
      <c r="KUH687" s="52"/>
      <c r="KUI687" s="53"/>
      <c r="KUJ687" s="53"/>
      <c r="KUK687" s="53"/>
      <c r="KUL687" s="54"/>
      <c r="KUM687" s="55"/>
      <c r="KUN687" s="56"/>
      <c r="KUO687" s="57"/>
      <c r="KUP687" s="51"/>
      <c r="KUQ687" s="51"/>
      <c r="KUR687" s="51"/>
      <c r="KUS687" s="52"/>
      <c r="KUT687" s="53"/>
      <c r="KUU687" s="53"/>
      <c r="KUV687" s="53"/>
      <c r="KUW687" s="54"/>
      <c r="KUX687" s="55"/>
      <c r="KUY687" s="56"/>
      <c r="KUZ687" s="57"/>
      <c r="KVA687" s="51"/>
      <c r="KVB687" s="51"/>
      <c r="KVC687" s="51"/>
      <c r="KVD687" s="52"/>
      <c r="KVE687" s="53"/>
      <c r="KVF687" s="53"/>
      <c r="KVG687" s="53"/>
      <c r="KVH687" s="54"/>
      <c r="KVI687" s="55"/>
      <c r="KVJ687" s="56"/>
      <c r="KVK687" s="57"/>
      <c r="KVL687" s="51"/>
      <c r="KVM687" s="51"/>
      <c r="KVN687" s="51"/>
      <c r="KVO687" s="52"/>
      <c r="KVP687" s="53"/>
      <c r="KVQ687" s="53"/>
      <c r="KVR687" s="53"/>
      <c r="KVS687" s="54"/>
      <c r="KVT687" s="55"/>
      <c r="KVU687" s="56"/>
      <c r="KVV687" s="57"/>
      <c r="KVW687" s="51"/>
      <c r="KVX687" s="51"/>
      <c r="KVY687" s="51"/>
      <c r="KVZ687" s="52"/>
      <c r="KWA687" s="53"/>
      <c r="KWB687" s="53"/>
      <c r="KWC687" s="53"/>
      <c r="KWD687" s="54"/>
      <c r="KWE687" s="55"/>
      <c r="KWF687" s="56"/>
      <c r="KWG687" s="57"/>
      <c r="KWH687" s="51"/>
      <c r="KWI687" s="51"/>
      <c r="KWJ687" s="51"/>
      <c r="KWK687" s="52"/>
      <c r="KWL687" s="53"/>
      <c r="KWM687" s="53"/>
      <c r="KWN687" s="53"/>
      <c r="KWO687" s="54"/>
      <c r="KWP687" s="55"/>
      <c r="KWQ687" s="56"/>
      <c r="KWR687" s="57"/>
      <c r="KWS687" s="51"/>
      <c r="KWT687" s="51"/>
      <c r="KWU687" s="51"/>
      <c r="KWV687" s="52"/>
      <c r="KWW687" s="53"/>
      <c r="KWX687" s="53"/>
      <c r="KWY687" s="53"/>
      <c r="KWZ687" s="54"/>
      <c r="KXA687" s="55"/>
      <c r="KXB687" s="56"/>
      <c r="KXC687" s="57"/>
      <c r="KXD687" s="51"/>
      <c r="KXE687" s="51"/>
      <c r="KXF687" s="51"/>
      <c r="KXG687" s="52"/>
      <c r="KXH687" s="53"/>
      <c r="KXI687" s="53"/>
      <c r="KXJ687" s="53"/>
      <c r="KXK687" s="54"/>
      <c r="KXL687" s="55"/>
      <c r="KXM687" s="56"/>
      <c r="KXN687" s="57"/>
      <c r="KXO687" s="51"/>
      <c r="KXP687" s="51"/>
      <c r="KXQ687" s="51"/>
      <c r="KXR687" s="52"/>
      <c r="KXS687" s="53"/>
      <c r="KXT687" s="53"/>
      <c r="KXU687" s="53"/>
      <c r="KXV687" s="54"/>
      <c r="KXW687" s="55"/>
      <c r="KXX687" s="56"/>
      <c r="KXY687" s="57"/>
      <c r="KXZ687" s="51"/>
      <c r="KYA687" s="51"/>
      <c r="KYB687" s="51"/>
      <c r="KYC687" s="52"/>
      <c r="KYD687" s="53"/>
      <c r="KYE687" s="53"/>
      <c r="KYF687" s="53"/>
      <c r="KYG687" s="54"/>
      <c r="KYH687" s="55"/>
      <c r="KYI687" s="56"/>
      <c r="KYJ687" s="57"/>
      <c r="KYK687" s="51"/>
      <c r="KYL687" s="51"/>
      <c r="KYM687" s="51"/>
      <c r="KYN687" s="52"/>
      <c r="KYO687" s="53"/>
      <c r="KYP687" s="53"/>
      <c r="KYQ687" s="53"/>
      <c r="KYR687" s="54"/>
      <c r="KYS687" s="55"/>
      <c r="KYT687" s="56"/>
      <c r="KYU687" s="57"/>
      <c r="KYV687" s="51"/>
      <c r="KYW687" s="51"/>
      <c r="KYX687" s="51"/>
      <c r="KYY687" s="52"/>
      <c r="KYZ687" s="53"/>
      <c r="KZA687" s="53"/>
      <c r="KZB687" s="53"/>
      <c r="KZC687" s="54"/>
      <c r="KZD687" s="55"/>
      <c r="KZE687" s="56"/>
      <c r="KZF687" s="57"/>
      <c r="KZG687" s="51"/>
      <c r="KZH687" s="51"/>
      <c r="KZI687" s="51"/>
      <c r="KZJ687" s="52"/>
      <c r="KZK687" s="53"/>
      <c r="KZL687" s="53"/>
      <c r="KZM687" s="53"/>
      <c r="KZN687" s="54"/>
      <c r="KZO687" s="55"/>
      <c r="KZP687" s="56"/>
      <c r="KZQ687" s="57"/>
      <c r="KZR687" s="51"/>
      <c r="KZS687" s="51"/>
      <c r="KZT687" s="51"/>
      <c r="KZU687" s="52"/>
      <c r="KZV687" s="53"/>
      <c r="KZW687" s="53"/>
      <c r="KZX687" s="53"/>
      <c r="KZY687" s="54"/>
      <c r="KZZ687" s="55"/>
      <c r="LAA687" s="56"/>
      <c r="LAB687" s="57"/>
      <c r="LAC687" s="51"/>
      <c r="LAD687" s="51"/>
      <c r="LAE687" s="51"/>
      <c r="LAF687" s="52"/>
      <c r="LAG687" s="53"/>
      <c r="LAH687" s="53"/>
      <c r="LAI687" s="53"/>
      <c r="LAJ687" s="54"/>
      <c r="LAK687" s="55"/>
      <c r="LAL687" s="56"/>
      <c r="LAM687" s="57"/>
      <c r="LAN687" s="51"/>
      <c r="LAO687" s="51"/>
      <c r="LAP687" s="51"/>
      <c r="LAQ687" s="52"/>
      <c r="LAR687" s="53"/>
      <c r="LAS687" s="53"/>
      <c r="LAT687" s="53"/>
      <c r="LAU687" s="54"/>
      <c r="LAV687" s="55"/>
      <c r="LAW687" s="56"/>
      <c r="LAX687" s="57"/>
      <c r="LAY687" s="51"/>
      <c r="LAZ687" s="51"/>
      <c r="LBA687" s="51"/>
      <c r="LBB687" s="52"/>
      <c r="LBC687" s="53"/>
      <c r="LBD687" s="53"/>
      <c r="LBE687" s="53"/>
      <c r="LBF687" s="54"/>
      <c r="LBG687" s="55"/>
      <c r="LBH687" s="56"/>
      <c r="LBI687" s="57"/>
      <c r="LBJ687" s="51"/>
      <c r="LBK687" s="51"/>
      <c r="LBL687" s="51"/>
      <c r="LBM687" s="52"/>
      <c r="LBN687" s="53"/>
      <c r="LBO687" s="53"/>
      <c r="LBP687" s="53"/>
      <c r="LBQ687" s="54"/>
      <c r="LBR687" s="55"/>
      <c r="LBS687" s="56"/>
      <c r="LBT687" s="57"/>
      <c r="LBU687" s="51"/>
      <c r="LBV687" s="51"/>
      <c r="LBW687" s="51"/>
      <c r="LBX687" s="52"/>
      <c r="LBY687" s="53"/>
      <c r="LBZ687" s="53"/>
      <c r="LCA687" s="53"/>
      <c r="LCB687" s="54"/>
      <c r="LCC687" s="55"/>
      <c r="LCD687" s="56"/>
      <c r="LCE687" s="57"/>
      <c r="LCF687" s="51"/>
      <c r="LCG687" s="51"/>
      <c r="LCH687" s="51"/>
      <c r="LCI687" s="52"/>
      <c r="LCJ687" s="53"/>
      <c r="LCK687" s="53"/>
      <c r="LCL687" s="53"/>
      <c r="LCM687" s="54"/>
      <c r="LCN687" s="55"/>
      <c r="LCO687" s="56"/>
      <c r="LCP687" s="57"/>
      <c r="LCQ687" s="51"/>
      <c r="LCR687" s="51"/>
      <c r="LCS687" s="51"/>
      <c r="LCT687" s="52"/>
      <c r="LCU687" s="53"/>
      <c r="LCV687" s="53"/>
      <c r="LCW687" s="53"/>
      <c r="LCX687" s="54"/>
      <c r="LCY687" s="55"/>
      <c r="LCZ687" s="56"/>
      <c r="LDA687" s="57"/>
      <c r="LDB687" s="51"/>
      <c r="LDC687" s="51"/>
      <c r="LDD687" s="51"/>
      <c r="LDE687" s="52"/>
      <c r="LDF687" s="53"/>
      <c r="LDG687" s="53"/>
      <c r="LDH687" s="53"/>
      <c r="LDI687" s="54"/>
      <c r="LDJ687" s="55"/>
      <c r="LDK687" s="56"/>
      <c r="LDL687" s="57"/>
      <c r="LDM687" s="51"/>
      <c r="LDN687" s="51"/>
      <c r="LDO687" s="51"/>
      <c r="LDP687" s="52"/>
      <c r="LDQ687" s="53"/>
      <c r="LDR687" s="53"/>
      <c r="LDS687" s="53"/>
      <c r="LDT687" s="54"/>
      <c r="LDU687" s="55"/>
      <c r="LDV687" s="56"/>
      <c r="LDW687" s="57"/>
      <c r="LDX687" s="51"/>
      <c r="LDY687" s="51"/>
      <c r="LDZ687" s="51"/>
      <c r="LEA687" s="52"/>
      <c r="LEB687" s="53"/>
      <c r="LEC687" s="53"/>
      <c r="LED687" s="53"/>
      <c r="LEE687" s="54"/>
      <c r="LEF687" s="55"/>
      <c r="LEG687" s="56"/>
      <c r="LEH687" s="57"/>
      <c r="LEI687" s="51"/>
      <c r="LEJ687" s="51"/>
      <c r="LEK687" s="51"/>
      <c r="LEL687" s="52"/>
      <c r="LEM687" s="53"/>
      <c r="LEN687" s="53"/>
      <c r="LEO687" s="53"/>
      <c r="LEP687" s="54"/>
      <c r="LEQ687" s="55"/>
      <c r="LER687" s="56"/>
      <c r="LES687" s="57"/>
      <c r="LET687" s="51"/>
      <c r="LEU687" s="51"/>
      <c r="LEV687" s="51"/>
      <c r="LEW687" s="52"/>
      <c r="LEX687" s="53"/>
      <c r="LEY687" s="53"/>
      <c r="LEZ687" s="53"/>
      <c r="LFA687" s="54"/>
      <c r="LFB687" s="55"/>
      <c r="LFC687" s="56"/>
      <c r="LFD687" s="57"/>
      <c r="LFE687" s="51"/>
      <c r="LFF687" s="51"/>
      <c r="LFG687" s="51"/>
      <c r="LFH687" s="52"/>
      <c r="LFI687" s="53"/>
      <c r="LFJ687" s="53"/>
      <c r="LFK687" s="53"/>
      <c r="LFL687" s="54"/>
      <c r="LFM687" s="55"/>
      <c r="LFN687" s="56"/>
      <c r="LFO687" s="57"/>
      <c r="LFP687" s="51"/>
      <c r="LFQ687" s="51"/>
      <c r="LFR687" s="51"/>
      <c r="LFS687" s="52"/>
      <c r="LFT687" s="53"/>
      <c r="LFU687" s="53"/>
      <c r="LFV687" s="53"/>
      <c r="LFW687" s="54"/>
      <c r="LFX687" s="55"/>
      <c r="LFY687" s="56"/>
      <c r="LFZ687" s="57"/>
      <c r="LGA687" s="51"/>
      <c r="LGB687" s="51"/>
      <c r="LGC687" s="51"/>
      <c r="LGD687" s="52"/>
      <c r="LGE687" s="53"/>
      <c r="LGF687" s="53"/>
      <c r="LGG687" s="53"/>
      <c r="LGH687" s="54"/>
      <c r="LGI687" s="55"/>
      <c r="LGJ687" s="56"/>
      <c r="LGK687" s="57"/>
      <c r="LGL687" s="51"/>
      <c r="LGM687" s="51"/>
      <c r="LGN687" s="51"/>
      <c r="LGO687" s="52"/>
      <c r="LGP687" s="53"/>
      <c r="LGQ687" s="53"/>
      <c r="LGR687" s="53"/>
      <c r="LGS687" s="54"/>
      <c r="LGT687" s="55"/>
      <c r="LGU687" s="56"/>
      <c r="LGV687" s="57"/>
      <c r="LGW687" s="51"/>
      <c r="LGX687" s="51"/>
      <c r="LGY687" s="51"/>
      <c r="LGZ687" s="52"/>
      <c r="LHA687" s="53"/>
      <c r="LHB687" s="53"/>
      <c r="LHC687" s="53"/>
      <c r="LHD687" s="54"/>
      <c r="LHE687" s="55"/>
      <c r="LHF687" s="56"/>
      <c r="LHG687" s="57"/>
      <c r="LHH687" s="51"/>
      <c r="LHI687" s="51"/>
      <c r="LHJ687" s="51"/>
      <c r="LHK687" s="52"/>
      <c r="LHL687" s="53"/>
      <c r="LHM687" s="53"/>
      <c r="LHN687" s="53"/>
      <c r="LHO687" s="54"/>
      <c r="LHP687" s="55"/>
      <c r="LHQ687" s="56"/>
      <c r="LHR687" s="57"/>
      <c r="LHS687" s="51"/>
      <c r="LHT687" s="51"/>
      <c r="LHU687" s="51"/>
      <c r="LHV687" s="52"/>
      <c r="LHW687" s="53"/>
      <c r="LHX687" s="53"/>
      <c r="LHY687" s="53"/>
      <c r="LHZ687" s="54"/>
      <c r="LIA687" s="55"/>
      <c r="LIB687" s="56"/>
      <c r="LIC687" s="57"/>
      <c r="LID687" s="51"/>
      <c r="LIE687" s="51"/>
      <c r="LIF687" s="51"/>
      <c r="LIG687" s="52"/>
      <c r="LIH687" s="53"/>
      <c r="LII687" s="53"/>
      <c r="LIJ687" s="53"/>
      <c r="LIK687" s="54"/>
      <c r="LIL687" s="55"/>
      <c r="LIM687" s="56"/>
      <c r="LIN687" s="57"/>
      <c r="LIO687" s="51"/>
      <c r="LIP687" s="51"/>
      <c r="LIQ687" s="51"/>
      <c r="LIR687" s="52"/>
      <c r="LIS687" s="53"/>
      <c r="LIT687" s="53"/>
      <c r="LIU687" s="53"/>
      <c r="LIV687" s="54"/>
      <c r="LIW687" s="55"/>
      <c r="LIX687" s="56"/>
      <c r="LIY687" s="57"/>
      <c r="LIZ687" s="51"/>
      <c r="LJA687" s="51"/>
      <c r="LJB687" s="51"/>
      <c r="LJC687" s="52"/>
      <c r="LJD687" s="53"/>
      <c r="LJE687" s="53"/>
      <c r="LJF687" s="53"/>
      <c r="LJG687" s="54"/>
      <c r="LJH687" s="55"/>
      <c r="LJI687" s="56"/>
      <c r="LJJ687" s="57"/>
      <c r="LJK687" s="51"/>
      <c r="LJL687" s="51"/>
      <c r="LJM687" s="51"/>
      <c r="LJN687" s="52"/>
      <c r="LJO687" s="53"/>
      <c r="LJP687" s="53"/>
      <c r="LJQ687" s="53"/>
      <c r="LJR687" s="54"/>
      <c r="LJS687" s="55"/>
      <c r="LJT687" s="56"/>
      <c r="LJU687" s="57"/>
      <c r="LJV687" s="51"/>
      <c r="LJW687" s="51"/>
      <c r="LJX687" s="51"/>
      <c r="LJY687" s="52"/>
      <c r="LJZ687" s="53"/>
      <c r="LKA687" s="53"/>
      <c r="LKB687" s="53"/>
      <c r="LKC687" s="54"/>
      <c r="LKD687" s="55"/>
      <c r="LKE687" s="56"/>
      <c r="LKF687" s="57"/>
      <c r="LKG687" s="51"/>
      <c r="LKH687" s="51"/>
      <c r="LKI687" s="51"/>
      <c r="LKJ687" s="52"/>
      <c r="LKK687" s="53"/>
      <c r="LKL687" s="53"/>
      <c r="LKM687" s="53"/>
      <c r="LKN687" s="54"/>
      <c r="LKO687" s="55"/>
      <c r="LKP687" s="56"/>
      <c r="LKQ687" s="57"/>
      <c r="LKR687" s="51"/>
      <c r="LKS687" s="51"/>
      <c r="LKT687" s="51"/>
      <c r="LKU687" s="52"/>
      <c r="LKV687" s="53"/>
      <c r="LKW687" s="53"/>
      <c r="LKX687" s="53"/>
      <c r="LKY687" s="54"/>
      <c r="LKZ687" s="55"/>
      <c r="LLA687" s="56"/>
      <c r="LLB687" s="57"/>
      <c r="LLC687" s="51"/>
      <c r="LLD687" s="51"/>
      <c r="LLE687" s="51"/>
      <c r="LLF687" s="52"/>
      <c r="LLG687" s="53"/>
      <c r="LLH687" s="53"/>
      <c r="LLI687" s="53"/>
      <c r="LLJ687" s="54"/>
      <c r="LLK687" s="55"/>
      <c r="LLL687" s="56"/>
      <c r="LLM687" s="57"/>
      <c r="LLN687" s="51"/>
      <c r="LLO687" s="51"/>
      <c r="LLP687" s="51"/>
      <c r="LLQ687" s="52"/>
      <c r="LLR687" s="53"/>
      <c r="LLS687" s="53"/>
      <c r="LLT687" s="53"/>
      <c r="LLU687" s="54"/>
      <c r="LLV687" s="55"/>
      <c r="LLW687" s="56"/>
      <c r="LLX687" s="57"/>
      <c r="LLY687" s="51"/>
      <c r="LLZ687" s="51"/>
      <c r="LMA687" s="51"/>
      <c r="LMB687" s="52"/>
      <c r="LMC687" s="53"/>
      <c r="LMD687" s="53"/>
      <c r="LME687" s="53"/>
      <c r="LMF687" s="54"/>
      <c r="LMG687" s="55"/>
      <c r="LMH687" s="56"/>
      <c r="LMI687" s="57"/>
      <c r="LMJ687" s="51"/>
      <c r="LMK687" s="51"/>
      <c r="LML687" s="51"/>
      <c r="LMM687" s="52"/>
      <c r="LMN687" s="53"/>
      <c r="LMO687" s="53"/>
      <c r="LMP687" s="53"/>
      <c r="LMQ687" s="54"/>
      <c r="LMR687" s="55"/>
      <c r="LMS687" s="56"/>
      <c r="LMT687" s="57"/>
      <c r="LMU687" s="51"/>
      <c r="LMV687" s="51"/>
      <c r="LMW687" s="51"/>
      <c r="LMX687" s="52"/>
      <c r="LMY687" s="53"/>
      <c r="LMZ687" s="53"/>
      <c r="LNA687" s="53"/>
      <c r="LNB687" s="54"/>
      <c r="LNC687" s="55"/>
      <c r="LND687" s="56"/>
      <c r="LNE687" s="57"/>
      <c r="LNF687" s="51"/>
      <c r="LNG687" s="51"/>
      <c r="LNH687" s="51"/>
      <c r="LNI687" s="52"/>
      <c r="LNJ687" s="53"/>
      <c r="LNK687" s="53"/>
      <c r="LNL687" s="53"/>
      <c r="LNM687" s="54"/>
      <c r="LNN687" s="55"/>
      <c r="LNO687" s="56"/>
      <c r="LNP687" s="57"/>
      <c r="LNQ687" s="51"/>
      <c r="LNR687" s="51"/>
      <c r="LNS687" s="51"/>
      <c r="LNT687" s="52"/>
      <c r="LNU687" s="53"/>
      <c r="LNV687" s="53"/>
      <c r="LNW687" s="53"/>
      <c r="LNX687" s="54"/>
      <c r="LNY687" s="55"/>
      <c r="LNZ687" s="56"/>
      <c r="LOA687" s="57"/>
      <c r="LOB687" s="51"/>
      <c r="LOC687" s="51"/>
      <c r="LOD687" s="51"/>
      <c r="LOE687" s="52"/>
      <c r="LOF687" s="53"/>
      <c r="LOG687" s="53"/>
      <c r="LOH687" s="53"/>
      <c r="LOI687" s="54"/>
      <c r="LOJ687" s="55"/>
      <c r="LOK687" s="56"/>
      <c r="LOL687" s="57"/>
      <c r="LOM687" s="51"/>
      <c r="LON687" s="51"/>
      <c r="LOO687" s="51"/>
      <c r="LOP687" s="52"/>
      <c r="LOQ687" s="53"/>
      <c r="LOR687" s="53"/>
      <c r="LOS687" s="53"/>
      <c r="LOT687" s="54"/>
      <c r="LOU687" s="55"/>
      <c r="LOV687" s="56"/>
      <c r="LOW687" s="57"/>
      <c r="LOX687" s="51"/>
      <c r="LOY687" s="51"/>
      <c r="LOZ687" s="51"/>
      <c r="LPA687" s="52"/>
      <c r="LPB687" s="53"/>
      <c r="LPC687" s="53"/>
      <c r="LPD687" s="53"/>
      <c r="LPE687" s="54"/>
      <c r="LPF687" s="55"/>
      <c r="LPG687" s="56"/>
      <c r="LPH687" s="57"/>
      <c r="LPI687" s="51"/>
      <c r="LPJ687" s="51"/>
      <c r="LPK687" s="51"/>
      <c r="LPL687" s="52"/>
      <c r="LPM687" s="53"/>
      <c r="LPN687" s="53"/>
      <c r="LPO687" s="53"/>
      <c r="LPP687" s="54"/>
      <c r="LPQ687" s="55"/>
      <c r="LPR687" s="56"/>
      <c r="LPS687" s="57"/>
      <c r="LPT687" s="51"/>
      <c r="LPU687" s="51"/>
      <c r="LPV687" s="51"/>
      <c r="LPW687" s="52"/>
      <c r="LPX687" s="53"/>
      <c r="LPY687" s="53"/>
      <c r="LPZ687" s="53"/>
      <c r="LQA687" s="54"/>
      <c r="LQB687" s="55"/>
      <c r="LQC687" s="56"/>
      <c r="LQD687" s="57"/>
      <c r="LQE687" s="51"/>
      <c r="LQF687" s="51"/>
      <c r="LQG687" s="51"/>
      <c r="LQH687" s="52"/>
      <c r="LQI687" s="53"/>
      <c r="LQJ687" s="53"/>
      <c r="LQK687" s="53"/>
      <c r="LQL687" s="54"/>
      <c r="LQM687" s="55"/>
      <c r="LQN687" s="56"/>
      <c r="LQO687" s="57"/>
      <c r="LQP687" s="51"/>
      <c r="LQQ687" s="51"/>
      <c r="LQR687" s="51"/>
      <c r="LQS687" s="52"/>
      <c r="LQT687" s="53"/>
      <c r="LQU687" s="53"/>
      <c r="LQV687" s="53"/>
      <c r="LQW687" s="54"/>
      <c r="LQX687" s="55"/>
      <c r="LQY687" s="56"/>
      <c r="LQZ687" s="57"/>
      <c r="LRA687" s="51"/>
      <c r="LRB687" s="51"/>
      <c r="LRC687" s="51"/>
      <c r="LRD687" s="52"/>
      <c r="LRE687" s="53"/>
      <c r="LRF687" s="53"/>
      <c r="LRG687" s="53"/>
      <c r="LRH687" s="54"/>
      <c r="LRI687" s="55"/>
      <c r="LRJ687" s="56"/>
      <c r="LRK687" s="57"/>
      <c r="LRL687" s="51"/>
      <c r="LRM687" s="51"/>
      <c r="LRN687" s="51"/>
      <c r="LRO687" s="52"/>
      <c r="LRP687" s="53"/>
      <c r="LRQ687" s="53"/>
      <c r="LRR687" s="53"/>
      <c r="LRS687" s="54"/>
      <c r="LRT687" s="55"/>
      <c r="LRU687" s="56"/>
      <c r="LRV687" s="57"/>
      <c r="LRW687" s="51"/>
      <c r="LRX687" s="51"/>
      <c r="LRY687" s="51"/>
      <c r="LRZ687" s="52"/>
      <c r="LSA687" s="53"/>
      <c r="LSB687" s="53"/>
      <c r="LSC687" s="53"/>
      <c r="LSD687" s="54"/>
      <c r="LSE687" s="55"/>
      <c r="LSF687" s="56"/>
      <c r="LSG687" s="57"/>
      <c r="LSH687" s="51"/>
      <c r="LSI687" s="51"/>
      <c r="LSJ687" s="51"/>
      <c r="LSK687" s="52"/>
      <c r="LSL687" s="53"/>
      <c r="LSM687" s="53"/>
      <c r="LSN687" s="53"/>
      <c r="LSO687" s="54"/>
      <c r="LSP687" s="55"/>
      <c r="LSQ687" s="56"/>
      <c r="LSR687" s="57"/>
      <c r="LSS687" s="51"/>
      <c r="LST687" s="51"/>
      <c r="LSU687" s="51"/>
      <c r="LSV687" s="52"/>
      <c r="LSW687" s="53"/>
      <c r="LSX687" s="53"/>
      <c r="LSY687" s="53"/>
      <c r="LSZ687" s="54"/>
      <c r="LTA687" s="55"/>
      <c r="LTB687" s="56"/>
      <c r="LTC687" s="57"/>
      <c r="LTD687" s="51"/>
      <c r="LTE687" s="51"/>
      <c r="LTF687" s="51"/>
      <c r="LTG687" s="52"/>
      <c r="LTH687" s="53"/>
      <c r="LTI687" s="53"/>
      <c r="LTJ687" s="53"/>
      <c r="LTK687" s="54"/>
      <c r="LTL687" s="55"/>
      <c r="LTM687" s="56"/>
      <c r="LTN687" s="57"/>
      <c r="LTO687" s="51"/>
      <c r="LTP687" s="51"/>
      <c r="LTQ687" s="51"/>
      <c r="LTR687" s="52"/>
      <c r="LTS687" s="53"/>
      <c r="LTT687" s="53"/>
      <c r="LTU687" s="53"/>
      <c r="LTV687" s="54"/>
      <c r="LTW687" s="55"/>
      <c r="LTX687" s="56"/>
      <c r="LTY687" s="57"/>
      <c r="LTZ687" s="51"/>
      <c r="LUA687" s="51"/>
      <c r="LUB687" s="51"/>
      <c r="LUC687" s="52"/>
      <c r="LUD687" s="53"/>
      <c r="LUE687" s="53"/>
      <c r="LUF687" s="53"/>
      <c r="LUG687" s="54"/>
      <c r="LUH687" s="55"/>
      <c r="LUI687" s="56"/>
      <c r="LUJ687" s="57"/>
      <c r="LUK687" s="51"/>
      <c r="LUL687" s="51"/>
      <c r="LUM687" s="51"/>
      <c r="LUN687" s="52"/>
      <c r="LUO687" s="53"/>
      <c r="LUP687" s="53"/>
      <c r="LUQ687" s="53"/>
      <c r="LUR687" s="54"/>
      <c r="LUS687" s="55"/>
      <c r="LUT687" s="56"/>
      <c r="LUU687" s="57"/>
      <c r="LUV687" s="51"/>
      <c r="LUW687" s="51"/>
      <c r="LUX687" s="51"/>
      <c r="LUY687" s="52"/>
      <c r="LUZ687" s="53"/>
      <c r="LVA687" s="53"/>
      <c r="LVB687" s="53"/>
      <c r="LVC687" s="54"/>
      <c r="LVD687" s="55"/>
      <c r="LVE687" s="56"/>
      <c r="LVF687" s="57"/>
      <c r="LVG687" s="51"/>
      <c r="LVH687" s="51"/>
      <c r="LVI687" s="51"/>
      <c r="LVJ687" s="52"/>
      <c r="LVK687" s="53"/>
      <c r="LVL687" s="53"/>
      <c r="LVM687" s="53"/>
      <c r="LVN687" s="54"/>
      <c r="LVO687" s="55"/>
      <c r="LVP687" s="56"/>
      <c r="LVQ687" s="57"/>
      <c r="LVR687" s="51"/>
      <c r="LVS687" s="51"/>
      <c r="LVT687" s="51"/>
      <c r="LVU687" s="52"/>
      <c r="LVV687" s="53"/>
      <c r="LVW687" s="53"/>
      <c r="LVX687" s="53"/>
      <c r="LVY687" s="54"/>
      <c r="LVZ687" s="55"/>
      <c r="LWA687" s="56"/>
      <c r="LWB687" s="57"/>
      <c r="LWC687" s="51"/>
      <c r="LWD687" s="51"/>
      <c r="LWE687" s="51"/>
      <c r="LWF687" s="52"/>
      <c r="LWG687" s="53"/>
      <c r="LWH687" s="53"/>
      <c r="LWI687" s="53"/>
      <c r="LWJ687" s="54"/>
      <c r="LWK687" s="55"/>
      <c r="LWL687" s="56"/>
      <c r="LWM687" s="57"/>
      <c r="LWN687" s="51"/>
      <c r="LWO687" s="51"/>
      <c r="LWP687" s="51"/>
      <c r="LWQ687" s="52"/>
      <c r="LWR687" s="53"/>
      <c r="LWS687" s="53"/>
      <c r="LWT687" s="53"/>
      <c r="LWU687" s="54"/>
      <c r="LWV687" s="55"/>
      <c r="LWW687" s="56"/>
      <c r="LWX687" s="57"/>
      <c r="LWY687" s="51"/>
      <c r="LWZ687" s="51"/>
      <c r="LXA687" s="51"/>
      <c r="LXB687" s="52"/>
      <c r="LXC687" s="53"/>
      <c r="LXD687" s="53"/>
      <c r="LXE687" s="53"/>
      <c r="LXF687" s="54"/>
      <c r="LXG687" s="55"/>
      <c r="LXH687" s="56"/>
      <c r="LXI687" s="57"/>
      <c r="LXJ687" s="51"/>
      <c r="LXK687" s="51"/>
      <c r="LXL687" s="51"/>
      <c r="LXM687" s="52"/>
      <c r="LXN687" s="53"/>
      <c r="LXO687" s="53"/>
      <c r="LXP687" s="53"/>
      <c r="LXQ687" s="54"/>
      <c r="LXR687" s="55"/>
      <c r="LXS687" s="56"/>
      <c r="LXT687" s="57"/>
      <c r="LXU687" s="51"/>
      <c r="LXV687" s="51"/>
      <c r="LXW687" s="51"/>
      <c r="LXX687" s="52"/>
      <c r="LXY687" s="53"/>
      <c r="LXZ687" s="53"/>
      <c r="LYA687" s="53"/>
      <c r="LYB687" s="54"/>
      <c r="LYC687" s="55"/>
      <c r="LYD687" s="56"/>
      <c r="LYE687" s="57"/>
      <c r="LYF687" s="51"/>
      <c r="LYG687" s="51"/>
      <c r="LYH687" s="51"/>
      <c r="LYI687" s="52"/>
      <c r="LYJ687" s="53"/>
      <c r="LYK687" s="53"/>
      <c r="LYL687" s="53"/>
      <c r="LYM687" s="54"/>
      <c r="LYN687" s="55"/>
      <c r="LYO687" s="56"/>
      <c r="LYP687" s="57"/>
      <c r="LYQ687" s="51"/>
      <c r="LYR687" s="51"/>
      <c r="LYS687" s="51"/>
      <c r="LYT687" s="52"/>
      <c r="LYU687" s="53"/>
      <c r="LYV687" s="53"/>
      <c r="LYW687" s="53"/>
      <c r="LYX687" s="54"/>
      <c r="LYY687" s="55"/>
      <c r="LYZ687" s="56"/>
      <c r="LZA687" s="57"/>
      <c r="LZB687" s="51"/>
      <c r="LZC687" s="51"/>
      <c r="LZD687" s="51"/>
      <c r="LZE687" s="52"/>
      <c r="LZF687" s="53"/>
      <c r="LZG687" s="53"/>
      <c r="LZH687" s="53"/>
      <c r="LZI687" s="54"/>
      <c r="LZJ687" s="55"/>
      <c r="LZK687" s="56"/>
      <c r="LZL687" s="57"/>
      <c r="LZM687" s="51"/>
      <c r="LZN687" s="51"/>
      <c r="LZO687" s="51"/>
      <c r="LZP687" s="52"/>
      <c r="LZQ687" s="53"/>
      <c r="LZR687" s="53"/>
      <c r="LZS687" s="53"/>
      <c r="LZT687" s="54"/>
      <c r="LZU687" s="55"/>
      <c r="LZV687" s="56"/>
      <c r="LZW687" s="57"/>
      <c r="LZX687" s="51"/>
      <c r="LZY687" s="51"/>
      <c r="LZZ687" s="51"/>
      <c r="MAA687" s="52"/>
      <c r="MAB687" s="53"/>
      <c r="MAC687" s="53"/>
      <c r="MAD687" s="53"/>
      <c r="MAE687" s="54"/>
      <c r="MAF687" s="55"/>
      <c r="MAG687" s="56"/>
      <c r="MAH687" s="57"/>
      <c r="MAI687" s="51"/>
      <c r="MAJ687" s="51"/>
      <c r="MAK687" s="51"/>
      <c r="MAL687" s="52"/>
      <c r="MAM687" s="53"/>
      <c r="MAN687" s="53"/>
      <c r="MAO687" s="53"/>
      <c r="MAP687" s="54"/>
      <c r="MAQ687" s="55"/>
      <c r="MAR687" s="56"/>
      <c r="MAS687" s="57"/>
      <c r="MAT687" s="51"/>
      <c r="MAU687" s="51"/>
      <c r="MAV687" s="51"/>
      <c r="MAW687" s="52"/>
      <c r="MAX687" s="53"/>
      <c r="MAY687" s="53"/>
      <c r="MAZ687" s="53"/>
      <c r="MBA687" s="54"/>
      <c r="MBB687" s="55"/>
      <c r="MBC687" s="56"/>
      <c r="MBD687" s="57"/>
      <c r="MBE687" s="51"/>
      <c r="MBF687" s="51"/>
      <c r="MBG687" s="51"/>
      <c r="MBH687" s="52"/>
      <c r="MBI687" s="53"/>
      <c r="MBJ687" s="53"/>
      <c r="MBK687" s="53"/>
      <c r="MBL687" s="54"/>
      <c r="MBM687" s="55"/>
      <c r="MBN687" s="56"/>
      <c r="MBO687" s="57"/>
      <c r="MBP687" s="51"/>
      <c r="MBQ687" s="51"/>
      <c r="MBR687" s="51"/>
      <c r="MBS687" s="52"/>
      <c r="MBT687" s="53"/>
      <c r="MBU687" s="53"/>
      <c r="MBV687" s="53"/>
      <c r="MBW687" s="54"/>
      <c r="MBX687" s="55"/>
      <c r="MBY687" s="56"/>
      <c r="MBZ687" s="57"/>
      <c r="MCA687" s="51"/>
      <c r="MCB687" s="51"/>
      <c r="MCC687" s="51"/>
      <c r="MCD687" s="52"/>
      <c r="MCE687" s="53"/>
      <c r="MCF687" s="53"/>
      <c r="MCG687" s="53"/>
      <c r="MCH687" s="54"/>
      <c r="MCI687" s="55"/>
      <c r="MCJ687" s="56"/>
      <c r="MCK687" s="57"/>
      <c r="MCL687" s="51"/>
      <c r="MCM687" s="51"/>
      <c r="MCN687" s="51"/>
      <c r="MCO687" s="52"/>
      <c r="MCP687" s="53"/>
      <c r="MCQ687" s="53"/>
      <c r="MCR687" s="53"/>
      <c r="MCS687" s="54"/>
      <c r="MCT687" s="55"/>
      <c r="MCU687" s="56"/>
      <c r="MCV687" s="57"/>
      <c r="MCW687" s="51"/>
      <c r="MCX687" s="51"/>
      <c r="MCY687" s="51"/>
      <c r="MCZ687" s="52"/>
      <c r="MDA687" s="53"/>
      <c r="MDB687" s="53"/>
      <c r="MDC687" s="53"/>
      <c r="MDD687" s="54"/>
      <c r="MDE687" s="55"/>
      <c r="MDF687" s="56"/>
      <c r="MDG687" s="57"/>
      <c r="MDH687" s="51"/>
      <c r="MDI687" s="51"/>
      <c r="MDJ687" s="51"/>
      <c r="MDK687" s="52"/>
      <c r="MDL687" s="53"/>
      <c r="MDM687" s="53"/>
      <c r="MDN687" s="53"/>
      <c r="MDO687" s="54"/>
      <c r="MDP687" s="55"/>
      <c r="MDQ687" s="56"/>
      <c r="MDR687" s="57"/>
      <c r="MDS687" s="51"/>
      <c r="MDT687" s="51"/>
      <c r="MDU687" s="51"/>
      <c r="MDV687" s="52"/>
      <c r="MDW687" s="53"/>
      <c r="MDX687" s="53"/>
      <c r="MDY687" s="53"/>
      <c r="MDZ687" s="54"/>
      <c r="MEA687" s="55"/>
      <c r="MEB687" s="56"/>
      <c r="MEC687" s="57"/>
      <c r="MED687" s="51"/>
      <c r="MEE687" s="51"/>
      <c r="MEF687" s="51"/>
      <c r="MEG687" s="52"/>
      <c r="MEH687" s="53"/>
      <c r="MEI687" s="53"/>
      <c r="MEJ687" s="53"/>
      <c r="MEK687" s="54"/>
      <c r="MEL687" s="55"/>
      <c r="MEM687" s="56"/>
      <c r="MEN687" s="57"/>
      <c r="MEO687" s="51"/>
      <c r="MEP687" s="51"/>
      <c r="MEQ687" s="51"/>
      <c r="MER687" s="52"/>
      <c r="MES687" s="53"/>
      <c r="MET687" s="53"/>
      <c r="MEU687" s="53"/>
      <c r="MEV687" s="54"/>
      <c r="MEW687" s="55"/>
      <c r="MEX687" s="56"/>
      <c r="MEY687" s="57"/>
      <c r="MEZ687" s="51"/>
      <c r="MFA687" s="51"/>
      <c r="MFB687" s="51"/>
      <c r="MFC687" s="52"/>
      <c r="MFD687" s="53"/>
      <c r="MFE687" s="53"/>
      <c r="MFF687" s="53"/>
      <c r="MFG687" s="54"/>
      <c r="MFH687" s="55"/>
      <c r="MFI687" s="56"/>
      <c r="MFJ687" s="57"/>
      <c r="MFK687" s="51"/>
      <c r="MFL687" s="51"/>
      <c r="MFM687" s="51"/>
      <c r="MFN687" s="52"/>
      <c r="MFO687" s="53"/>
      <c r="MFP687" s="53"/>
      <c r="MFQ687" s="53"/>
      <c r="MFR687" s="54"/>
      <c r="MFS687" s="55"/>
      <c r="MFT687" s="56"/>
      <c r="MFU687" s="57"/>
      <c r="MFV687" s="51"/>
      <c r="MFW687" s="51"/>
      <c r="MFX687" s="51"/>
      <c r="MFY687" s="52"/>
      <c r="MFZ687" s="53"/>
      <c r="MGA687" s="53"/>
      <c r="MGB687" s="53"/>
      <c r="MGC687" s="54"/>
      <c r="MGD687" s="55"/>
      <c r="MGE687" s="56"/>
      <c r="MGF687" s="57"/>
      <c r="MGG687" s="51"/>
      <c r="MGH687" s="51"/>
      <c r="MGI687" s="51"/>
      <c r="MGJ687" s="52"/>
      <c r="MGK687" s="53"/>
      <c r="MGL687" s="53"/>
      <c r="MGM687" s="53"/>
      <c r="MGN687" s="54"/>
      <c r="MGO687" s="55"/>
      <c r="MGP687" s="56"/>
      <c r="MGQ687" s="57"/>
      <c r="MGR687" s="51"/>
      <c r="MGS687" s="51"/>
      <c r="MGT687" s="51"/>
      <c r="MGU687" s="52"/>
      <c r="MGV687" s="53"/>
      <c r="MGW687" s="53"/>
      <c r="MGX687" s="53"/>
      <c r="MGY687" s="54"/>
      <c r="MGZ687" s="55"/>
      <c r="MHA687" s="56"/>
      <c r="MHB687" s="57"/>
      <c r="MHC687" s="51"/>
      <c r="MHD687" s="51"/>
      <c r="MHE687" s="51"/>
      <c r="MHF687" s="52"/>
      <c r="MHG687" s="53"/>
      <c r="MHH687" s="53"/>
      <c r="MHI687" s="53"/>
      <c r="MHJ687" s="54"/>
      <c r="MHK687" s="55"/>
      <c r="MHL687" s="56"/>
      <c r="MHM687" s="57"/>
      <c r="MHN687" s="51"/>
      <c r="MHO687" s="51"/>
      <c r="MHP687" s="51"/>
      <c r="MHQ687" s="52"/>
      <c r="MHR687" s="53"/>
      <c r="MHS687" s="53"/>
      <c r="MHT687" s="53"/>
      <c r="MHU687" s="54"/>
      <c r="MHV687" s="55"/>
      <c r="MHW687" s="56"/>
      <c r="MHX687" s="57"/>
      <c r="MHY687" s="51"/>
      <c r="MHZ687" s="51"/>
      <c r="MIA687" s="51"/>
      <c r="MIB687" s="52"/>
      <c r="MIC687" s="53"/>
      <c r="MID687" s="53"/>
      <c r="MIE687" s="53"/>
      <c r="MIF687" s="54"/>
      <c r="MIG687" s="55"/>
      <c r="MIH687" s="56"/>
      <c r="MII687" s="57"/>
      <c r="MIJ687" s="51"/>
      <c r="MIK687" s="51"/>
      <c r="MIL687" s="51"/>
      <c r="MIM687" s="52"/>
      <c r="MIN687" s="53"/>
      <c r="MIO687" s="53"/>
      <c r="MIP687" s="53"/>
      <c r="MIQ687" s="54"/>
      <c r="MIR687" s="55"/>
      <c r="MIS687" s="56"/>
      <c r="MIT687" s="57"/>
      <c r="MIU687" s="51"/>
      <c r="MIV687" s="51"/>
      <c r="MIW687" s="51"/>
      <c r="MIX687" s="52"/>
      <c r="MIY687" s="53"/>
      <c r="MIZ687" s="53"/>
      <c r="MJA687" s="53"/>
      <c r="MJB687" s="54"/>
      <c r="MJC687" s="55"/>
      <c r="MJD687" s="56"/>
      <c r="MJE687" s="57"/>
      <c r="MJF687" s="51"/>
      <c r="MJG687" s="51"/>
      <c r="MJH687" s="51"/>
      <c r="MJI687" s="52"/>
      <c r="MJJ687" s="53"/>
      <c r="MJK687" s="53"/>
      <c r="MJL687" s="53"/>
      <c r="MJM687" s="54"/>
      <c r="MJN687" s="55"/>
      <c r="MJO687" s="56"/>
      <c r="MJP687" s="57"/>
      <c r="MJQ687" s="51"/>
      <c r="MJR687" s="51"/>
      <c r="MJS687" s="51"/>
      <c r="MJT687" s="52"/>
      <c r="MJU687" s="53"/>
      <c r="MJV687" s="53"/>
      <c r="MJW687" s="53"/>
      <c r="MJX687" s="54"/>
      <c r="MJY687" s="55"/>
      <c r="MJZ687" s="56"/>
      <c r="MKA687" s="57"/>
      <c r="MKB687" s="51"/>
      <c r="MKC687" s="51"/>
      <c r="MKD687" s="51"/>
      <c r="MKE687" s="52"/>
      <c r="MKF687" s="53"/>
      <c r="MKG687" s="53"/>
      <c r="MKH687" s="53"/>
      <c r="MKI687" s="54"/>
      <c r="MKJ687" s="55"/>
      <c r="MKK687" s="56"/>
      <c r="MKL687" s="57"/>
      <c r="MKM687" s="51"/>
      <c r="MKN687" s="51"/>
      <c r="MKO687" s="51"/>
      <c r="MKP687" s="52"/>
      <c r="MKQ687" s="53"/>
      <c r="MKR687" s="53"/>
      <c r="MKS687" s="53"/>
      <c r="MKT687" s="54"/>
      <c r="MKU687" s="55"/>
      <c r="MKV687" s="56"/>
      <c r="MKW687" s="57"/>
      <c r="MKX687" s="51"/>
      <c r="MKY687" s="51"/>
      <c r="MKZ687" s="51"/>
      <c r="MLA687" s="52"/>
      <c r="MLB687" s="53"/>
      <c r="MLC687" s="53"/>
      <c r="MLD687" s="53"/>
      <c r="MLE687" s="54"/>
      <c r="MLF687" s="55"/>
      <c r="MLG687" s="56"/>
      <c r="MLH687" s="57"/>
      <c r="MLI687" s="51"/>
      <c r="MLJ687" s="51"/>
      <c r="MLK687" s="51"/>
      <c r="MLL687" s="52"/>
      <c r="MLM687" s="53"/>
      <c r="MLN687" s="53"/>
      <c r="MLO687" s="53"/>
      <c r="MLP687" s="54"/>
      <c r="MLQ687" s="55"/>
      <c r="MLR687" s="56"/>
      <c r="MLS687" s="57"/>
      <c r="MLT687" s="51"/>
      <c r="MLU687" s="51"/>
      <c r="MLV687" s="51"/>
      <c r="MLW687" s="52"/>
      <c r="MLX687" s="53"/>
      <c r="MLY687" s="53"/>
      <c r="MLZ687" s="53"/>
      <c r="MMA687" s="54"/>
      <c r="MMB687" s="55"/>
      <c r="MMC687" s="56"/>
      <c r="MMD687" s="57"/>
      <c r="MME687" s="51"/>
      <c r="MMF687" s="51"/>
      <c r="MMG687" s="51"/>
      <c r="MMH687" s="52"/>
      <c r="MMI687" s="53"/>
      <c r="MMJ687" s="53"/>
      <c r="MMK687" s="53"/>
      <c r="MML687" s="54"/>
      <c r="MMM687" s="55"/>
      <c r="MMN687" s="56"/>
      <c r="MMO687" s="57"/>
      <c r="MMP687" s="51"/>
      <c r="MMQ687" s="51"/>
      <c r="MMR687" s="51"/>
      <c r="MMS687" s="52"/>
      <c r="MMT687" s="53"/>
      <c r="MMU687" s="53"/>
      <c r="MMV687" s="53"/>
      <c r="MMW687" s="54"/>
      <c r="MMX687" s="55"/>
      <c r="MMY687" s="56"/>
      <c r="MMZ687" s="57"/>
      <c r="MNA687" s="51"/>
      <c r="MNB687" s="51"/>
      <c r="MNC687" s="51"/>
      <c r="MND687" s="52"/>
      <c r="MNE687" s="53"/>
      <c r="MNF687" s="53"/>
      <c r="MNG687" s="53"/>
      <c r="MNH687" s="54"/>
      <c r="MNI687" s="55"/>
      <c r="MNJ687" s="56"/>
      <c r="MNK687" s="57"/>
      <c r="MNL687" s="51"/>
      <c r="MNM687" s="51"/>
      <c r="MNN687" s="51"/>
      <c r="MNO687" s="52"/>
      <c r="MNP687" s="53"/>
      <c r="MNQ687" s="53"/>
      <c r="MNR687" s="53"/>
      <c r="MNS687" s="54"/>
      <c r="MNT687" s="55"/>
      <c r="MNU687" s="56"/>
      <c r="MNV687" s="57"/>
      <c r="MNW687" s="51"/>
      <c r="MNX687" s="51"/>
      <c r="MNY687" s="51"/>
      <c r="MNZ687" s="52"/>
      <c r="MOA687" s="53"/>
      <c r="MOB687" s="53"/>
      <c r="MOC687" s="53"/>
      <c r="MOD687" s="54"/>
      <c r="MOE687" s="55"/>
      <c r="MOF687" s="56"/>
      <c r="MOG687" s="57"/>
      <c r="MOH687" s="51"/>
      <c r="MOI687" s="51"/>
      <c r="MOJ687" s="51"/>
      <c r="MOK687" s="52"/>
      <c r="MOL687" s="53"/>
      <c r="MOM687" s="53"/>
      <c r="MON687" s="53"/>
      <c r="MOO687" s="54"/>
      <c r="MOP687" s="55"/>
      <c r="MOQ687" s="56"/>
      <c r="MOR687" s="57"/>
      <c r="MOS687" s="51"/>
      <c r="MOT687" s="51"/>
      <c r="MOU687" s="51"/>
      <c r="MOV687" s="52"/>
      <c r="MOW687" s="53"/>
      <c r="MOX687" s="53"/>
      <c r="MOY687" s="53"/>
      <c r="MOZ687" s="54"/>
      <c r="MPA687" s="55"/>
      <c r="MPB687" s="56"/>
      <c r="MPC687" s="57"/>
      <c r="MPD687" s="51"/>
      <c r="MPE687" s="51"/>
      <c r="MPF687" s="51"/>
      <c r="MPG687" s="52"/>
      <c r="MPH687" s="53"/>
      <c r="MPI687" s="53"/>
      <c r="MPJ687" s="53"/>
      <c r="MPK687" s="54"/>
      <c r="MPL687" s="55"/>
      <c r="MPM687" s="56"/>
      <c r="MPN687" s="57"/>
      <c r="MPO687" s="51"/>
      <c r="MPP687" s="51"/>
      <c r="MPQ687" s="51"/>
      <c r="MPR687" s="52"/>
      <c r="MPS687" s="53"/>
      <c r="MPT687" s="53"/>
      <c r="MPU687" s="53"/>
      <c r="MPV687" s="54"/>
      <c r="MPW687" s="55"/>
      <c r="MPX687" s="56"/>
      <c r="MPY687" s="57"/>
      <c r="MPZ687" s="51"/>
      <c r="MQA687" s="51"/>
      <c r="MQB687" s="51"/>
      <c r="MQC687" s="52"/>
      <c r="MQD687" s="53"/>
      <c r="MQE687" s="53"/>
      <c r="MQF687" s="53"/>
      <c r="MQG687" s="54"/>
      <c r="MQH687" s="55"/>
      <c r="MQI687" s="56"/>
      <c r="MQJ687" s="57"/>
      <c r="MQK687" s="51"/>
      <c r="MQL687" s="51"/>
      <c r="MQM687" s="51"/>
      <c r="MQN687" s="52"/>
      <c r="MQO687" s="53"/>
      <c r="MQP687" s="53"/>
      <c r="MQQ687" s="53"/>
      <c r="MQR687" s="54"/>
      <c r="MQS687" s="55"/>
      <c r="MQT687" s="56"/>
      <c r="MQU687" s="57"/>
      <c r="MQV687" s="51"/>
      <c r="MQW687" s="51"/>
      <c r="MQX687" s="51"/>
      <c r="MQY687" s="52"/>
      <c r="MQZ687" s="53"/>
      <c r="MRA687" s="53"/>
      <c r="MRB687" s="53"/>
      <c r="MRC687" s="54"/>
      <c r="MRD687" s="55"/>
      <c r="MRE687" s="56"/>
      <c r="MRF687" s="57"/>
      <c r="MRG687" s="51"/>
      <c r="MRH687" s="51"/>
      <c r="MRI687" s="51"/>
      <c r="MRJ687" s="52"/>
      <c r="MRK687" s="53"/>
      <c r="MRL687" s="53"/>
      <c r="MRM687" s="53"/>
      <c r="MRN687" s="54"/>
      <c r="MRO687" s="55"/>
      <c r="MRP687" s="56"/>
      <c r="MRQ687" s="57"/>
      <c r="MRR687" s="51"/>
      <c r="MRS687" s="51"/>
      <c r="MRT687" s="51"/>
      <c r="MRU687" s="52"/>
      <c r="MRV687" s="53"/>
      <c r="MRW687" s="53"/>
      <c r="MRX687" s="53"/>
      <c r="MRY687" s="54"/>
      <c r="MRZ687" s="55"/>
      <c r="MSA687" s="56"/>
      <c r="MSB687" s="57"/>
      <c r="MSC687" s="51"/>
      <c r="MSD687" s="51"/>
      <c r="MSE687" s="51"/>
      <c r="MSF687" s="52"/>
      <c r="MSG687" s="53"/>
      <c r="MSH687" s="53"/>
      <c r="MSI687" s="53"/>
      <c r="MSJ687" s="54"/>
      <c r="MSK687" s="55"/>
      <c r="MSL687" s="56"/>
      <c r="MSM687" s="57"/>
      <c r="MSN687" s="51"/>
      <c r="MSO687" s="51"/>
      <c r="MSP687" s="51"/>
      <c r="MSQ687" s="52"/>
      <c r="MSR687" s="53"/>
      <c r="MSS687" s="53"/>
      <c r="MST687" s="53"/>
      <c r="MSU687" s="54"/>
      <c r="MSV687" s="55"/>
      <c r="MSW687" s="56"/>
      <c r="MSX687" s="57"/>
      <c r="MSY687" s="51"/>
      <c r="MSZ687" s="51"/>
      <c r="MTA687" s="51"/>
      <c r="MTB687" s="52"/>
      <c r="MTC687" s="53"/>
      <c r="MTD687" s="53"/>
      <c r="MTE687" s="53"/>
      <c r="MTF687" s="54"/>
      <c r="MTG687" s="55"/>
      <c r="MTH687" s="56"/>
      <c r="MTI687" s="57"/>
      <c r="MTJ687" s="51"/>
      <c r="MTK687" s="51"/>
      <c r="MTL687" s="51"/>
      <c r="MTM687" s="52"/>
      <c r="MTN687" s="53"/>
      <c r="MTO687" s="53"/>
      <c r="MTP687" s="53"/>
      <c r="MTQ687" s="54"/>
      <c r="MTR687" s="55"/>
      <c r="MTS687" s="56"/>
      <c r="MTT687" s="57"/>
      <c r="MTU687" s="51"/>
      <c r="MTV687" s="51"/>
      <c r="MTW687" s="51"/>
      <c r="MTX687" s="52"/>
      <c r="MTY687" s="53"/>
      <c r="MTZ687" s="53"/>
      <c r="MUA687" s="53"/>
      <c r="MUB687" s="54"/>
      <c r="MUC687" s="55"/>
      <c r="MUD687" s="56"/>
      <c r="MUE687" s="57"/>
      <c r="MUF687" s="51"/>
      <c r="MUG687" s="51"/>
      <c r="MUH687" s="51"/>
      <c r="MUI687" s="52"/>
      <c r="MUJ687" s="53"/>
      <c r="MUK687" s="53"/>
      <c r="MUL687" s="53"/>
      <c r="MUM687" s="54"/>
      <c r="MUN687" s="55"/>
      <c r="MUO687" s="56"/>
      <c r="MUP687" s="57"/>
      <c r="MUQ687" s="51"/>
      <c r="MUR687" s="51"/>
      <c r="MUS687" s="51"/>
      <c r="MUT687" s="52"/>
      <c r="MUU687" s="53"/>
      <c r="MUV687" s="53"/>
      <c r="MUW687" s="53"/>
      <c r="MUX687" s="54"/>
      <c r="MUY687" s="55"/>
      <c r="MUZ687" s="56"/>
      <c r="MVA687" s="57"/>
      <c r="MVB687" s="51"/>
      <c r="MVC687" s="51"/>
      <c r="MVD687" s="51"/>
      <c r="MVE687" s="52"/>
      <c r="MVF687" s="53"/>
      <c r="MVG687" s="53"/>
      <c r="MVH687" s="53"/>
      <c r="MVI687" s="54"/>
      <c r="MVJ687" s="55"/>
      <c r="MVK687" s="56"/>
      <c r="MVL687" s="57"/>
      <c r="MVM687" s="51"/>
      <c r="MVN687" s="51"/>
      <c r="MVO687" s="51"/>
      <c r="MVP687" s="52"/>
      <c r="MVQ687" s="53"/>
      <c r="MVR687" s="53"/>
      <c r="MVS687" s="53"/>
      <c r="MVT687" s="54"/>
      <c r="MVU687" s="55"/>
      <c r="MVV687" s="56"/>
      <c r="MVW687" s="57"/>
      <c r="MVX687" s="51"/>
      <c r="MVY687" s="51"/>
      <c r="MVZ687" s="51"/>
      <c r="MWA687" s="52"/>
      <c r="MWB687" s="53"/>
      <c r="MWC687" s="53"/>
      <c r="MWD687" s="53"/>
      <c r="MWE687" s="54"/>
      <c r="MWF687" s="55"/>
      <c r="MWG687" s="56"/>
      <c r="MWH687" s="57"/>
      <c r="MWI687" s="51"/>
      <c r="MWJ687" s="51"/>
      <c r="MWK687" s="51"/>
      <c r="MWL687" s="52"/>
      <c r="MWM687" s="53"/>
      <c r="MWN687" s="53"/>
      <c r="MWO687" s="53"/>
      <c r="MWP687" s="54"/>
      <c r="MWQ687" s="55"/>
      <c r="MWR687" s="56"/>
      <c r="MWS687" s="57"/>
      <c r="MWT687" s="51"/>
      <c r="MWU687" s="51"/>
      <c r="MWV687" s="51"/>
      <c r="MWW687" s="52"/>
      <c r="MWX687" s="53"/>
      <c r="MWY687" s="53"/>
      <c r="MWZ687" s="53"/>
      <c r="MXA687" s="54"/>
      <c r="MXB687" s="55"/>
      <c r="MXC687" s="56"/>
      <c r="MXD687" s="57"/>
      <c r="MXE687" s="51"/>
      <c r="MXF687" s="51"/>
      <c r="MXG687" s="51"/>
      <c r="MXH687" s="52"/>
      <c r="MXI687" s="53"/>
      <c r="MXJ687" s="53"/>
      <c r="MXK687" s="53"/>
      <c r="MXL687" s="54"/>
      <c r="MXM687" s="55"/>
      <c r="MXN687" s="56"/>
      <c r="MXO687" s="57"/>
      <c r="MXP687" s="51"/>
      <c r="MXQ687" s="51"/>
      <c r="MXR687" s="51"/>
      <c r="MXS687" s="52"/>
      <c r="MXT687" s="53"/>
      <c r="MXU687" s="53"/>
      <c r="MXV687" s="53"/>
      <c r="MXW687" s="54"/>
      <c r="MXX687" s="55"/>
      <c r="MXY687" s="56"/>
      <c r="MXZ687" s="57"/>
      <c r="MYA687" s="51"/>
      <c r="MYB687" s="51"/>
      <c r="MYC687" s="51"/>
      <c r="MYD687" s="52"/>
      <c r="MYE687" s="53"/>
      <c r="MYF687" s="53"/>
      <c r="MYG687" s="53"/>
      <c r="MYH687" s="54"/>
      <c r="MYI687" s="55"/>
      <c r="MYJ687" s="56"/>
      <c r="MYK687" s="57"/>
      <c r="MYL687" s="51"/>
      <c r="MYM687" s="51"/>
      <c r="MYN687" s="51"/>
      <c r="MYO687" s="52"/>
      <c r="MYP687" s="53"/>
      <c r="MYQ687" s="53"/>
      <c r="MYR687" s="53"/>
      <c r="MYS687" s="54"/>
      <c r="MYT687" s="55"/>
      <c r="MYU687" s="56"/>
      <c r="MYV687" s="57"/>
      <c r="MYW687" s="51"/>
      <c r="MYX687" s="51"/>
      <c r="MYY687" s="51"/>
      <c r="MYZ687" s="52"/>
      <c r="MZA687" s="53"/>
      <c r="MZB687" s="53"/>
      <c r="MZC687" s="53"/>
      <c r="MZD687" s="54"/>
      <c r="MZE687" s="55"/>
      <c r="MZF687" s="56"/>
      <c r="MZG687" s="57"/>
      <c r="MZH687" s="51"/>
      <c r="MZI687" s="51"/>
      <c r="MZJ687" s="51"/>
      <c r="MZK687" s="52"/>
      <c r="MZL687" s="53"/>
      <c r="MZM687" s="53"/>
      <c r="MZN687" s="53"/>
      <c r="MZO687" s="54"/>
      <c r="MZP687" s="55"/>
      <c r="MZQ687" s="56"/>
      <c r="MZR687" s="57"/>
      <c r="MZS687" s="51"/>
      <c r="MZT687" s="51"/>
      <c r="MZU687" s="51"/>
      <c r="MZV687" s="52"/>
      <c r="MZW687" s="53"/>
      <c r="MZX687" s="53"/>
      <c r="MZY687" s="53"/>
      <c r="MZZ687" s="54"/>
      <c r="NAA687" s="55"/>
      <c r="NAB687" s="56"/>
      <c r="NAC687" s="57"/>
      <c r="NAD687" s="51"/>
      <c r="NAE687" s="51"/>
      <c r="NAF687" s="51"/>
      <c r="NAG687" s="52"/>
      <c r="NAH687" s="53"/>
      <c r="NAI687" s="53"/>
      <c r="NAJ687" s="53"/>
      <c r="NAK687" s="54"/>
      <c r="NAL687" s="55"/>
      <c r="NAM687" s="56"/>
      <c r="NAN687" s="57"/>
      <c r="NAO687" s="51"/>
      <c r="NAP687" s="51"/>
      <c r="NAQ687" s="51"/>
      <c r="NAR687" s="52"/>
      <c r="NAS687" s="53"/>
      <c r="NAT687" s="53"/>
      <c r="NAU687" s="53"/>
      <c r="NAV687" s="54"/>
      <c r="NAW687" s="55"/>
      <c r="NAX687" s="56"/>
      <c r="NAY687" s="57"/>
      <c r="NAZ687" s="51"/>
      <c r="NBA687" s="51"/>
      <c r="NBB687" s="51"/>
      <c r="NBC687" s="52"/>
      <c r="NBD687" s="53"/>
      <c r="NBE687" s="53"/>
      <c r="NBF687" s="53"/>
      <c r="NBG687" s="54"/>
      <c r="NBH687" s="55"/>
      <c r="NBI687" s="56"/>
      <c r="NBJ687" s="57"/>
      <c r="NBK687" s="51"/>
      <c r="NBL687" s="51"/>
      <c r="NBM687" s="51"/>
      <c r="NBN687" s="52"/>
      <c r="NBO687" s="53"/>
      <c r="NBP687" s="53"/>
      <c r="NBQ687" s="53"/>
      <c r="NBR687" s="54"/>
      <c r="NBS687" s="55"/>
      <c r="NBT687" s="56"/>
      <c r="NBU687" s="57"/>
      <c r="NBV687" s="51"/>
      <c r="NBW687" s="51"/>
      <c r="NBX687" s="51"/>
      <c r="NBY687" s="52"/>
      <c r="NBZ687" s="53"/>
      <c r="NCA687" s="53"/>
      <c r="NCB687" s="53"/>
      <c r="NCC687" s="54"/>
      <c r="NCD687" s="55"/>
      <c r="NCE687" s="56"/>
      <c r="NCF687" s="57"/>
      <c r="NCG687" s="51"/>
      <c r="NCH687" s="51"/>
      <c r="NCI687" s="51"/>
      <c r="NCJ687" s="52"/>
      <c r="NCK687" s="53"/>
      <c r="NCL687" s="53"/>
      <c r="NCM687" s="53"/>
      <c r="NCN687" s="54"/>
      <c r="NCO687" s="55"/>
      <c r="NCP687" s="56"/>
      <c r="NCQ687" s="57"/>
      <c r="NCR687" s="51"/>
      <c r="NCS687" s="51"/>
      <c r="NCT687" s="51"/>
      <c r="NCU687" s="52"/>
      <c r="NCV687" s="53"/>
      <c r="NCW687" s="53"/>
      <c r="NCX687" s="53"/>
      <c r="NCY687" s="54"/>
      <c r="NCZ687" s="55"/>
      <c r="NDA687" s="56"/>
      <c r="NDB687" s="57"/>
      <c r="NDC687" s="51"/>
      <c r="NDD687" s="51"/>
      <c r="NDE687" s="51"/>
      <c r="NDF687" s="52"/>
      <c r="NDG687" s="53"/>
      <c r="NDH687" s="53"/>
      <c r="NDI687" s="53"/>
      <c r="NDJ687" s="54"/>
      <c r="NDK687" s="55"/>
      <c r="NDL687" s="56"/>
      <c r="NDM687" s="57"/>
      <c r="NDN687" s="51"/>
      <c r="NDO687" s="51"/>
      <c r="NDP687" s="51"/>
      <c r="NDQ687" s="52"/>
      <c r="NDR687" s="53"/>
      <c r="NDS687" s="53"/>
      <c r="NDT687" s="53"/>
      <c r="NDU687" s="54"/>
      <c r="NDV687" s="55"/>
      <c r="NDW687" s="56"/>
      <c r="NDX687" s="57"/>
      <c r="NDY687" s="51"/>
      <c r="NDZ687" s="51"/>
      <c r="NEA687" s="51"/>
      <c r="NEB687" s="52"/>
      <c r="NEC687" s="53"/>
      <c r="NED687" s="53"/>
      <c r="NEE687" s="53"/>
      <c r="NEF687" s="54"/>
      <c r="NEG687" s="55"/>
      <c r="NEH687" s="56"/>
      <c r="NEI687" s="57"/>
      <c r="NEJ687" s="51"/>
      <c r="NEK687" s="51"/>
      <c r="NEL687" s="51"/>
      <c r="NEM687" s="52"/>
      <c r="NEN687" s="53"/>
      <c r="NEO687" s="53"/>
      <c r="NEP687" s="53"/>
      <c r="NEQ687" s="54"/>
      <c r="NER687" s="55"/>
      <c r="NES687" s="56"/>
      <c r="NET687" s="57"/>
      <c r="NEU687" s="51"/>
      <c r="NEV687" s="51"/>
      <c r="NEW687" s="51"/>
      <c r="NEX687" s="52"/>
      <c r="NEY687" s="53"/>
      <c r="NEZ687" s="53"/>
      <c r="NFA687" s="53"/>
      <c r="NFB687" s="54"/>
      <c r="NFC687" s="55"/>
      <c r="NFD687" s="56"/>
      <c r="NFE687" s="57"/>
      <c r="NFF687" s="51"/>
      <c r="NFG687" s="51"/>
      <c r="NFH687" s="51"/>
      <c r="NFI687" s="52"/>
      <c r="NFJ687" s="53"/>
      <c r="NFK687" s="53"/>
      <c r="NFL687" s="53"/>
      <c r="NFM687" s="54"/>
      <c r="NFN687" s="55"/>
      <c r="NFO687" s="56"/>
      <c r="NFP687" s="57"/>
      <c r="NFQ687" s="51"/>
      <c r="NFR687" s="51"/>
      <c r="NFS687" s="51"/>
      <c r="NFT687" s="52"/>
      <c r="NFU687" s="53"/>
      <c r="NFV687" s="53"/>
      <c r="NFW687" s="53"/>
      <c r="NFX687" s="54"/>
      <c r="NFY687" s="55"/>
      <c r="NFZ687" s="56"/>
      <c r="NGA687" s="57"/>
      <c r="NGB687" s="51"/>
      <c r="NGC687" s="51"/>
      <c r="NGD687" s="51"/>
      <c r="NGE687" s="52"/>
      <c r="NGF687" s="53"/>
      <c r="NGG687" s="53"/>
      <c r="NGH687" s="53"/>
      <c r="NGI687" s="54"/>
      <c r="NGJ687" s="55"/>
      <c r="NGK687" s="56"/>
      <c r="NGL687" s="57"/>
      <c r="NGM687" s="51"/>
      <c r="NGN687" s="51"/>
      <c r="NGO687" s="51"/>
      <c r="NGP687" s="52"/>
      <c r="NGQ687" s="53"/>
      <c r="NGR687" s="53"/>
      <c r="NGS687" s="53"/>
      <c r="NGT687" s="54"/>
      <c r="NGU687" s="55"/>
      <c r="NGV687" s="56"/>
      <c r="NGW687" s="57"/>
      <c r="NGX687" s="51"/>
      <c r="NGY687" s="51"/>
      <c r="NGZ687" s="51"/>
      <c r="NHA687" s="52"/>
      <c r="NHB687" s="53"/>
      <c r="NHC687" s="53"/>
      <c r="NHD687" s="53"/>
      <c r="NHE687" s="54"/>
      <c r="NHF687" s="55"/>
      <c r="NHG687" s="56"/>
      <c r="NHH687" s="57"/>
      <c r="NHI687" s="51"/>
      <c r="NHJ687" s="51"/>
      <c r="NHK687" s="51"/>
      <c r="NHL687" s="52"/>
      <c r="NHM687" s="53"/>
      <c r="NHN687" s="53"/>
      <c r="NHO687" s="53"/>
      <c r="NHP687" s="54"/>
      <c r="NHQ687" s="55"/>
      <c r="NHR687" s="56"/>
      <c r="NHS687" s="57"/>
      <c r="NHT687" s="51"/>
      <c r="NHU687" s="51"/>
      <c r="NHV687" s="51"/>
      <c r="NHW687" s="52"/>
      <c r="NHX687" s="53"/>
      <c r="NHY687" s="53"/>
      <c r="NHZ687" s="53"/>
      <c r="NIA687" s="54"/>
      <c r="NIB687" s="55"/>
      <c r="NIC687" s="56"/>
      <c r="NID687" s="57"/>
      <c r="NIE687" s="51"/>
      <c r="NIF687" s="51"/>
      <c r="NIG687" s="51"/>
      <c r="NIH687" s="52"/>
      <c r="NII687" s="53"/>
      <c r="NIJ687" s="53"/>
      <c r="NIK687" s="53"/>
      <c r="NIL687" s="54"/>
      <c r="NIM687" s="55"/>
      <c r="NIN687" s="56"/>
      <c r="NIO687" s="57"/>
      <c r="NIP687" s="51"/>
      <c r="NIQ687" s="51"/>
      <c r="NIR687" s="51"/>
      <c r="NIS687" s="52"/>
      <c r="NIT687" s="53"/>
      <c r="NIU687" s="53"/>
      <c r="NIV687" s="53"/>
      <c r="NIW687" s="54"/>
      <c r="NIX687" s="55"/>
      <c r="NIY687" s="56"/>
      <c r="NIZ687" s="57"/>
      <c r="NJA687" s="51"/>
      <c r="NJB687" s="51"/>
      <c r="NJC687" s="51"/>
      <c r="NJD687" s="52"/>
      <c r="NJE687" s="53"/>
      <c r="NJF687" s="53"/>
      <c r="NJG687" s="53"/>
      <c r="NJH687" s="54"/>
      <c r="NJI687" s="55"/>
      <c r="NJJ687" s="56"/>
      <c r="NJK687" s="57"/>
      <c r="NJL687" s="51"/>
      <c r="NJM687" s="51"/>
      <c r="NJN687" s="51"/>
      <c r="NJO687" s="52"/>
      <c r="NJP687" s="53"/>
      <c r="NJQ687" s="53"/>
      <c r="NJR687" s="53"/>
      <c r="NJS687" s="54"/>
      <c r="NJT687" s="55"/>
      <c r="NJU687" s="56"/>
      <c r="NJV687" s="57"/>
      <c r="NJW687" s="51"/>
      <c r="NJX687" s="51"/>
      <c r="NJY687" s="51"/>
      <c r="NJZ687" s="52"/>
      <c r="NKA687" s="53"/>
      <c r="NKB687" s="53"/>
      <c r="NKC687" s="53"/>
      <c r="NKD687" s="54"/>
      <c r="NKE687" s="55"/>
      <c r="NKF687" s="56"/>
      <c r="NKG687" s="57"/>
      <c r="NKH687" s="51"/>
      <c r="NKI687" s="51"/>
      <c r="NKJ687" s="51"/>
      <c r="NKK687" s="52"/>
      <c r="NKL687" s="53"/>
      <c r="NKM687" s="53"/>
      <c r="NKN687" s="53"/>
      <c r="NKO687" s="54"/>
      <c r="NKP687" s="55"/>
      <c r="NKQ687" s="56"/>
      <c r="NKR687" s="57"/>
      <c r="NKS687" s="51"/>
      <c r="NKT687" s="51"/>
      <c r="NKU687" s="51"/>
      <c r="NKV687" s="52"/>
      <c r="NKW687" s="53"/>
      <c r="NKX687" s="53"/>
      <c r="NKY687" s="53"/>
      <c r="NKZ687" s="54"/>
      <c r="NLA687" s="55"/>
      <c r="NLB687" s="56"/>
      <c r="NLC687" s="57"/>
      <c r="NLD687" s="51"/>
      <c r="NLE687" s="51"/>
      <c r="NLF687" s="51"/>
      <c r="NLG687" s="52"/>
      <c r="NLH687" s="53"/>
      <c r="NLI687" s="53"/>
      <c r="NLJ687" s="53"/>
      <c r="NLK687" s="54"/>
      <c r="NLL687" s="55"/>
      <c r="NLM687" s="56"/>
      <c r="NLN687" s="57"/>
      <c r="NLO687" s="51"/>
      <c r="NLP687" s="51"/>
      <c r="NLQ687" s="51"/>
      <c r="NLR687" s="52"/>
      <c r="NLS687" s="53"/>
      <c r="NLT687" s="53"/>
      <c r="NLU687" s="53"/>
      <c r="NLV687" s="54"/>
      <c r="NLW687" s="55"/>
      <c r="NLX687" s="56"/>
      <c r="NLY687" s="57"/>
      <c r="NLZ687" s="51"/>
      <c r="NMA687" s="51"/>
      <c r="NMB687" s="51"/>
      <c r="NMC687" s="52"/>
      <c r="NMD687" s="53"/>
      <c r="NME687" s="53"/>
      <c r="NMF687" s="53"/>
      <c r="NMG687" s="54"/>
      <c r="NMH687" s="55"/>
      <c r="NMI687" s="56"/>
      <c r="NMJ687" s="57"/>
      <c r="NMK687" s="51"/>
      <c r="NML687" s="51"/>
      <c r="NMM687" s="51"/>
      <c r="NMN687" s="52"/>
      <c r="NMO687" s="53"/>
      <c r="NMP687" s="53"/>
      <c r="NMQ687" s="53"/>
      <c r="NMR687" s="54"/>
      <c r="NMS687" s="55"/>
      <c r="NMT687" s="56"/>
      <c r="NMU687" s="57"/>
      <c r="NMV687" s="51"/>
      <c r="NMW687" s="51"/>
      <c r="NMX687" s="51"/>
      <c r="NMY687" s="52"/>
      <c r="NMZ687" s="53"/>
      <c r="NNA687" s="53"/>
      <c r="NNB687" s="53"/>
      <c r="NNC687" s="54"/>
      <c r="NND687" s="55"/>
      <c r="NNE687" s="56"/>
      <c r="NNF687" s="57"/>
      <c r="NNG687" s="51"/>
      <c r="NNH687" s="51"/>
      <c r="NNI687" s="51"/>
      <c r="NNJ687" s="52"/>
      <c r="NNK687" s="53"/>
      <c r="NNL687" s="53"/>
      <c r="NNM687" s="53"/>
      <c r="NNN687" s="54"/>
      <c r="NNO687" s="55"/>
      <c r="NNP687" s="56"/>
      <c r="NNQ687" s="57"/>
      <c r="NNR687" s="51"/>
      <c r="NNS687" s="51"/>
      <c r="NNT687" s="51"/>
      <c r="NNU687" s="52"/>
      <c r="NNV687" s="53"/>
      <c r="NNW687" s="53"/>
      <c r="NNX687" s="53"/>
      <c r="NNY687" s="54"/>
      <c r="NNZ687" s="55"/>
      <c r="NOA687" s="56"/>
      <c r="NOB687" s="57"/>
      <c r="NOC687" s="51"/>
      <c r="NOD687" s="51"/>
      <c r="NOE687" s="51"/>
      <c r="NOF687" s="52"/>
      <c r="NOG687" s="53"/>
      <c r="NOH687" s="53"/>
      <c r="NOI687" s="53"/>
      <c r="NOJ687" s="54"/>
      <c r="NOK687" s="55"/>
      <c r="NOL687" s="56"/>
      <c r="NOM687" s="57"/>
      <c r="NON687" s="51"/>
      <c r="NOO687" s="51"/>
      <c r="NOP687" s="51"/>
      <c r="NOQ687" s="52"/>
      <c r="NOR687" s="53"/>
      <c r="NOS687" s="53"/>
      <c r="NOT687" s="53"/>
      <c r="NOU687" s="54"/>
      <c r="NOV687" s="55"/>
      <c r="NOW687" s="56"/>
      <c r="NOX687" s="57"/>
      <c r="NOY687" s="51"/>
      <c r="NOZ687" s="51"/>
      <c r="NPA687" s="51"/>
      <c r="NPB687" s="52"/>
      <c r="NPC687" s="53"/>
      <c r="NPD687" s="53"/>
      <c r="NPE687" s="53"/>
      <c r="NPF687" s="54"/>
      <c r="NPG687" s="55"/>
      <c r="NPH687" s="56"/>
      <c r="NPI687" s="57"/>
      <c r="NPJ687" s="51"/>
      <c r="NPK687" s="51"/>
      <c r="NPL687" s="51"/>
      <c r="NPM687" s="52"/>
      <c r="NPN687" s="53"/>
      <c r="NPO687" s="53"/>
      <c r="NPP687" s="53"/>
      <c r="NPQ687" s="54"/>
      <c r="NPR687" s="55"/>
      <c r="NPS687" s="56"/>
      <c r="NPT687" s="57"/>
      <c r="NPU687" s="51"/>
      <c r="NPV687" s="51"/>
      <c r="NPW687" s="51"/>
      <c r="NPX687" s="52"/>
      <c r="NPY687" s="53"/>
      <c r="NPZ687" s="53"/>
      <c r="NQA687" s="53"/>
      <c r="NQB687" s="54"/>
      <c r="NQC687" s="55"/>
      <c r="NQD687" s="56"/>
      <c r="NQE687" s="57"/>
      <c r="NQF687" s="51"/>
      <c r="NQG687" s="51"/>
      <c r="NQH687" s="51"/>
      <c r="NQI687" s="52"/>
      <c r="NQJ687" s="53"/>
      <c r="NQK687" s="53"/>
      <c r="NQL687" s="53"/>
      <c r="NQM687" s="54"/>
      <c r="NQN687" s="55"/>
      <c r="NQO687" s="56"/>
      <c r="NQP687" s="57"/>
      <c r="NQQ687" s="51"/>
      <c r="NQR687" s="51"/>
      <c r="NQS687" s="51"/>
      <c r="NQT687" s="52"/>
      <c r="NQU687" s="53"/>
      <c r="NQV687" s="53"/>
      <c r="NQW687" s="53"/>
      <c r="NQX687" s="54"/>
      <c r="NQY687" s="55"/>
      <c r="NQZ687" s="56"/>
      <c r="NRA687" s="57"/>
      <c r="NRB687" s="51"/>
      <c r="NRC687" s="51"/>
      <c r="NRD687" s="51"/>
      <c r="NRE687" s="52"/>
      <c r="NRF687" s="53"/>
      <c r="NRG687" s="53"/>
      <c r="NRH687" s="53"/>
      <c r="NRI687" s="54"/>
      <c r="NRJ687" s="55"/>
      <c r="NRK687" s="56"/>
      <c r="NRL687" s="57"/>
      <c r="NRM687" s="51"/>
      <c r="NRN687" s="51"/>
      <c r="NRO687" s="51"/>
      <c r="NRP687" s="52"/>
      <c r="NRQ687" s="53"/>
      <c r="NRR687" s="53"/>
      <c r="NRS687" s="53"/>
      <c r="NRT687" s="54"/>
      <c r="NRU687" s="55"/>
      <c r="NRV687" s="56"/>
      <c r="NRW687" s="57"/>
      <c r="NRX687" s="51"/>
      <c r="NRY687" s="51"/>
      <c r="NRZ687" s="51"/>
      <c r="NSA687" s="52"/>
      <c r="NSB687" s="53"/>
      <c r="NSC687" s="53"/>
      <c r="NSD687" s="53"/>
      <c r="NSE687" s="54"/>
      <c r="NSF687" s="55"/>
      <c r="NSG687" s="56"/>
      <c r="NSH687" s="57"/>
      <c r="NSI687" s="51"/>
      <c r="NSJ687" s="51"/>
      <c r="NSK687" s="51"/>
      <c r="NSL687" s="52"/>
      <c r="NSM687" s="53"/>
      <c r="NSN687" s="53"/>
      <c r="NSO687" s="53"/>
      <c r="NSP687" s="54"/>
      <c r="NSQ687" s="55"/>
      <c r="NSR687" s="56"/>
      <c r="NSS687" s="57"/>
      <c r="NST687" s="51"/>
      <c r="NSU687" s="51"/>
      <c r="NSV687" s="51"/>
      <c r="NSW687" s="52"/>
      <c r="NSX687" s="53"/>
      <c r="NSY687" s="53"/>
      <c r="NSZ687" s="53"/>
      <c r="NTA687" s="54"/>
      <c r="NTB687" s="55"/>
      <c r="NTC687" s="56"/>
      <c r="NTD687" s="57"/>
      <c r="NTE687" s="51"/>
      <c r="NTF687" s="51"/>
      <c r="NTG687" s="51"/>
      <c r="NTH687" s="52"/>
      <c r="NTI687" s="53"/>
      <c r="NTJ687" s="53"/>
      <c r="NTK687" s="53"/>
      <c r="NTL687" s="54"/>
      <c r="NTM687" s="55"/>
      <c r="NTN687" s="56"/>
      <c r="NTO687" s="57"/>
      <c r="NTP687" s="51"/>
      <c r="NTQ687" s="51"/>
      <c r="NTR687" s="51"/>
      <c r="NTS687" s="52"/>
      <c r="NTT687" s="53"/>
      <c r="NTU687" s="53"/>
      <c r="NTV687" s="53"/>
      <c r="NTW687" s="54"/>
      <c r="NTX687" s="55"/>
      <c r="NTY687" s="56"/>
      <c r="NTZ687" s="57"/>
      <c r="NUA687" s="51"/>
      <c r="NUB687" s="51"/>
      <c r="NUC687" s="51"/>
      <c r="NUD687" s="52"/>
      <c r="NUE687" s="53"/>
      <c r="NUF687" s="53"/>
      <c r="NUG687" s="53"/>
      <c r="NUH687" s="54"/>
      <c r="NUI687" s="55"/>
      <c r="NUJ687" s="56"/>
      <c r="NUK687" s="57"/>
      <c r="NUL687" s="51"/>
      <c r="NUM687" s="51"/>
      <c r="NUN687" s="51"/>
      <c r="NUO687" s="52"/>
      <c r="NUP687" s="53"/>
      <c r="NUQ687" s="53"/>
      <c r="NUR687" s="53"/>
      <c r="NUS687" s="54"/>
      <c r="NUT687" s="55"/>
      <c r="NUU687" s="56"/>
      <c r="NUV687" s="57"/>
      <c r="NUW687" s="51"/>
      <c r="NUX687" s="51"/>
      <c r="NUY687" s="51"/>
      <c r="NUZ687" s="52"/>
      <c r="NVA687" s="53"/>
      <c r="NVB687" s="53"/>
      <c r="NVC687" s="53"/>
      <c r="NVD687" s="54"/>
      <c r="NVE687" s="55"/>
      <c r="NVF687" s="56"/>
      <c r="NVG687" s="57"/>
      <c r="NVH687" s="51"/>
      <c r="NVI687" s="51"/>
      <c r="NVJ687" s="51"/>
      <c r="NVK687" s="52"/>
      <c r="NVL687" s="53"/>
      <c r="NVM687" s="53"/>
      <c r="NVN687" s="53"/>
      <c r="NVO687" s="54"/>
      <c r="NVP687" s="55"/>
      <c r="NVQ687" s="56"/>
      <c r="NVR687" s="57"/>
      <c r="NVS687" s="51"/>
      <c r="NVT687" s="51"/>
      <c r="NVU687" s="51"/>
      <c r="NVV687" s="52"/>
      <c r="NVW687" s="53"/>
      <c r="NVX687" s="53"/>
      <c r="NVY687" s="53"/>
      <c r="NVZ687" s="54"/>
      <c r="NWA687" s="55"/>
      <c r="NWB687" s="56"/>
      <c r="NWC687" s="57"/>
      <c r="NWD687" s="51"/>
      <c r="NWE687" s="51"/>
      <c r="NWF687" s="51"/>
      <c r="NWG687" s="52"/>
      <c r="NWH687" s="53"/>
      <c r="NWI687" s="53"/>
      <c r="NWJ687" s="53"/>
      <c r="NWK687" s="54"/>
      <c r="NWL687" s="55"/>
      <c r="NWM687" s="56"/>
      <c r="NWN687" s="57"/>
      <c r="NWO687" s="51"/>
      <c r="NWP687" s="51"/>
      <c r="NWQ687" s="51"/>
      <c r="NWR687" s="52"/>
      <c r="NWS687" s="53"/>
      <c r="NWT687" s="53"/>
      <c r="NWU687" s="53"/>
      <c r="NWV687" s="54"/>
      <c r="NWW687" s="55"/>
      <c r="NWX687" s="56"/>
      <c r="NWY687" s="57"/>
      <c r="NWZ687" s="51"/>
      <c r="NXA687" s="51"/>
      <c r="NXB687" s="51"/>
      <c r="NXC687" s="52"/>
      <c r="NXD687" s="53"/>
      <c r="NXE687" s="53"/>
      <c r="NXF687" s="53"/>
      <c r="NXG687" s="54"/>
      <c r="NXH687" s="55"/>
      <c r="NXI687" s="56"/>
      <c r="NXJ687" s="57"/>
      <c r="NXK687" s="51"/>
      <c r="NXL687" s="51"/>
      <c r="NXM687" s="51"/>
      <c r="NXN687" s="52"/>
      <c r="NXO687" s="53"/>
      <c r="NXP687" s="53"/>
      <c r="NXQ687" s="53"/>
      <c r="NXR687" s="54"/>
      <c r="NXS687" s="55"/>
      <c r="NXT687" s="56"/>
      <c r="NXU687" s="57"/>
      <c r="NXV687" s="51"/>
      <c r="NXW687" s="51"/>
      <c r="NXX687" s="51"/>
      <c r="NXY687" s="52"/>
      <c r="NXZ687" s="53"/>
      <c r="NYA687" s="53"/>
      <c r="NYB687" s="53"/>
      <c r="NYC687" s="54"/>
      <c r="NYD687" s="55"/>
      <c r="NYE687" s="56"/>
      <c r="NYF687" s="57"/>
      <c r="NYG687" s="51"/>
      <c r="NYH687" s="51"/>
      <c r="NYI687" s="51"/>
      <c r="NYJ687" s="52"/>
      <c r="NYK687" s="53"/>
      <c r="NYL687" s="53"/>
      <c r="NYM687" s="53"/>
      <c r="NYN687" s="54"/>
      <c r="NYO687" s="55"/>
      <c r="NYP687" s="56"/>
      <c r="NYQ687" s="57"/>
      <c r="NYR687" s="51"/>
      <c r="NYS687" s="51"/>
      <c r="NYT687" s="51"/>
      <c r="NYU687" s="52"/>
      <c r="NYV687" s="53"/>
      <c r="NYW687" s="53"/>
      <c r="NYX687" s="53"/>
      <c r="NYY687" s="54"/>
      <c r="NYZ687" s="55"/>
      <c r="NZA687" s="56"/>
      <c r="NZB687" s="57"/>
      <c r="NZC687" s="51"/>
      <c r="NZD687" s="51"/>
      <c r="NZE687" s="51"/>
      <c r="NZF687" s="52"/>
      <c r="NZG687" s="53"/>
      <c r="NZH687" s="53"/>
      <c r="NZI687" s="53"/>
      <c r="NZJ687" s="54"/>
      <c r="NZK687" s="55"/>
      <c r="NZL687" s="56"/>
      <c r="NZM687" s="57"/>
      <c r="NZN687" s="51"/>
      <c r="NZO687" s="51"/>
      <c r="NZP687" s="51"/>
      <c r="NZQ687" s="52"/>
      <c r="NZR687" s="53"/>
      <c r="NZS687" s="53"/>
      <c r="NZT687" s="53"/>
      <c r="NZU687" s="54"/>
      <c r="NZV687" s="55"/>
      <c r="NZW687" s="56"/>
      <c r="NZX687" s="57"/>
      <c r="NZY687" s="51"/>
      <c r="NZZ687" s="51"/>
      <c r="OAA687" s="51"/>
      <c r="OAB687" s="52"/>
      <c r="OAC687" s="53"/>
      <c r="OAD687" s="53"/>
      <c r="OAE687" s="53"/>
      <c r="OAF687" s="54"/>
      <c r="OAG687" s="55"/>
      <c r="OAH687" s="56"/>
      <c r="OAI687" s="57"/>
      <c r="OAJ687" s="51"/>
      <c r="OAK687" s="51"/>
      <c r="OAL687" s="51"/>
      <c r="OAM687" s="52"/>
      <c r="OAN687" s="53"/>
      <c r="OAO687" s="53"/>
      <c r="OAP687" s="53"/>
      <c r="OAQ687" s="54"/>
      <c r="OAR687" s="55"/>
      <c r="OAS687" s="56"/>
      <c r="OAT687" s="57"/>
      <c r="OAU687" s="51"/>
      <c r="OAV687" s="51"/>
      <c r="OAW687" s="51"/>
      <c r="OAX687" s="52"/>
      <c r="OAY687" s="53"/>
      <c r="OAZ687" s="53"/>
      <c r="OBA687" s="53"/>
      <c r="OBB687" s="54"/>
      <c r="OBC687" s="55"/>
      <c r="OBD687" s="56"/>
      <c r="OBE687" s="57"/>
      <c r="OBF687" s="51"/>
      <c r="OBG687" s="51"/>
      <c r="OBH687" s="51"/>
      <c r="OBI687" s="52"/>
      <c r="OBJ687" s="53"/>
      <c r="OBK687" s="53"/>
      <c r="OBL687" s="53"/>
      <c r="OBM687" s="54"/>
      <c r="OBN687" s="55"/>
      <c r="OBO687" s="56"/>
      <c r="OBP687" s="57"/>
      <c r="OBQ687" s="51"/>
      <c r="OBR687" s="51"/>
      <c r="OBS687" s="51"/>
      <c r="OBT687" s="52"/>
      <c r="OBU687" s="53"/>
      <c r="OBV687" s="53"/>
      <c r="OBW687" s="53"/>
      <c r="OBX687" s="54"/>
      <c r="OBY687" s="55"/>
      <c r="OBZ687" s="56"/>
      <c r="OCA687" s="57"/>
      <c r="OCB687" s="51"/>
      <c r="OCC687" s="51"/>
      <c r="OCD687" s="51"/>
      <c r="OCE687" s="52"/>
      <c r="OCF687" s="53"/>
      <c r="OCG687" s="53"/>
      <c r="OCH687" s="53"/>
      <c r="OCI687" s="54"/>
      <c r="OCJ687" s="55"/>
      <c r="OCK687" s="56"/>
      <c r="OCL687" s="57"/>
      <c r="OCM687" s="51"/>
      <c r="OCN687" s="51"/>
      <c r="OCO687" s="51"/>
      <c r="OCP687" s="52"/>
      <c r="OCQ687" s="53"/>
      <c r="OCR687" s="53"/>
      <c r="OCS687" s="53"/>
      <c r="OCT687" s="54"/>
      <c r="OCU687" s="55"/>
      <c r="OCV687" s="56"/>
      <c r="OCW687" s="57"/>
      <c r="OCX687" s="51"/>
      <c r="OCY687" s="51"/>
      <c r="OCZ687" s="51"/>
      <c r="ODA687" s="52"/>
      <c r="ODB687" s="53"/>
      <c r="ODC687" s="53"/>
      <c r="ODD687" s="53"/>
      <c r="ODE687" s="54"/>
      <c r="ODF687" s="55"/>
      <c r="ODG687" s="56"/>
      <c r="ODH687" s="57"/>
      <c r="ODI687" s="51"/>
      <c r="ODJ687" s="51"/>
      <c r="ODK687" s="51"/>
      <c r="ODL687" s="52"/>
      <c r="ODM687" s="53"/>
      <c r="ODN687" s="53"/>
      <c r="ODO687" s="53"/>
      <c r="ODP687" s="54"/>
      <c r="ODQ687" s="55"/>
      <c r="ODR687" s="56"/>
      <c r="ODS687" s="57"/>
      <c r="ODT687" s="51"/>
      <c r="ODU687" s="51"/>
      <c r="ODV687" s="51"/>
      <c r="ODW687" s="52"/>
      <c r="ODX687" s="53"/>
      <c r="ODY687" s="53"/>
      <c r="ODZ687" s="53"/>
      <c r="OEA687" s="54"/>
      <c r="OEB687" s="55"/>
      <c r="OEC687" s="56"/>
      <c r="OED687" s="57"/>
      <c r="OEE687" s="51"/>
      <c r="OEF687" s="51"/>
      <c r="OEG687" s="51"/>
      <c r="OEH687" s="52"/>
      <c r="OEI687" s="53"/>
      <c r="OEJ687" s="53"/>
      <c r="OEK687" s="53"/>
      <c r="OEL687" s="54"/>
      <c r="OEM687" s="55"/>
      <c r="OEN687" s="56"/>
      <c r="OEO687" s="57"/>
      <c r="OEP687" s="51"/>
      <c r="OEQ687" s="51"/>
      <c r="OER687" s="51"/>
      <c r="OES687" s="52"/>
      <c r="OET687" s="53"/>
      <c r="OEU687" s="53"/>
      <c r="OEV687" s="53"/>
      <c r="OEW687" s="54"/>
      <c r="OEX687" s="55"/>
      <c r="OEY687" s="56"/>
      <c r="OEZ687" s="57"/>
      <c r="OFA687" s="51"/>
      <c r="OFB687" s="51"/>
      <c r="OFC687" s="51"/>
      <c r="OFD687" s="52"/>
      <c r="OFE687" s="53"/>
      <c r="OFF687" s="53"/>
      <c r="OFG687" s="53"/>
      <c r="OFH687" s="54"/>
      <c r="OFI687" s="55"/>
      <c r="OFJ687" s="56"/>
      <c r="OFK687" s="57"/>
      <c r="OFL687" s="51"/>
      <c r="OFM687" s="51"/>
      <c r="OFN687" s="51"/>
      <c r="OFO687" s="52"/>
      <c r="OFP687" s="53"/>
      <c r="OFQ687" s="53"/>
      <c r="OFR687" s="53"/>
      <c r="OFS687" s="54"/>
      <c r="OFT687" s="55"/>
      <c r="OFU687" s="56"/>
      <c r="OFV687" s="57"/>
      <c r="OFW687" s="51"/>
      <c r="OFX687" s="51"/>
      <c r="OFY687" s="51"/>
      <c r="OFZ687" s="52"/>
      <c r="OGA687" s="53"/>
      <c r="OGB687" s="53"/>
      <c r="OGC687" s="53"/>
      <c r="OGD687" s="54"/>
      <c r="OGE687" s="55"/>
      <c r="OGF687" s="56"/>
      <c r="OGG687" s="57"/>
      <c r="OGH687" s="51"/>
      <c r="OGI687" s="51"/>
      <c r="OGJ687" s="51"/>
      <c r="OGK687" s="52"/>
      <c r="OGL687" s="53"/>
      <c r="OGM687" s="53"/>
      <c r="OGN687" s="53"/>
      <c r="OGO687" s="54"/>
      <c r="OGP687" s="55"/>
      <c r="OGQ687" s="56"/>
      <c r="OGR687" s="57"/>
      <c r="OGS687" s="51"/>
      <c r="OGT687" s="51"/>
      <c r="OGU687" s="51"/>
      <c r="OGV687" s="52"/>
      <c r="OGW687" s="53"/>
      <c r="OGX687" s="53"/>
      <c r="OGY687" s="53"/>
      <c r="OGZ687" s="54"/>
      <c r="OHA687" s="55"/>
      <c r="OHB687" s="56"/>
      <c r="OHC687" s="57"/>
      <c r="OHD687" s="51"/>
      <c r="OHE687" s="51"/>
      <c r="OHF687" s="51"/>
      <c r="OHG687" s="52"/>
      <c r="OHH687" s="53"/>
      <c r="OHI687" s="53"/>
      <c r="OHJ687" s="53"/>
      <c r="OHK687" s="54"/>
      <c r="OHL687" s="55"/>
      <c r="OHM687" s="56"/>
      <c r="OHN687" s="57"/>
      <c r="OHO687" s="51"/>
      <c r="OHP687" s="51"/>
      <c r="OHQ687" s="51"/>
      <c r="OHR687" s="52"/>
      <c r="OHS687" s="53"/>
      <c r="OHT687" s="53"/>
      <c r="OHU687" s="53"/>
      <c r="OHV687" s="54"/>
      <c r="OHW687" s="55"/>
      <c r="OHX687" s="56"/>
      <c r="OHY687" s="57"/>
      <c r="OHZ687" s="51"/>
      <c r="OIA687" s="51"/>
      <c r="OIB687" s="51"/>
      <c r="OIC687" s="52"/>
      <c r="OID687" s="53"/>
      <c r="OIE687" s="53"/>
      <c r="OIF687" s="53"/>
      <c r="OIG687" s="54"/>
      <c r="OIH687" s="55"/>
      <c r="OII687" s="56"/>
      <c r="OIJ687" s="57"/>
      <c r="OIK687" s="51"/>
      <c r="OIL687" s="51"/>
      <c r="OIM687" s="51"/>
      <c r="OIN687" s="52"/>
      <c r="OIO687" s="53"/>
      <c r="OIP687" s="53"/>
      <c r="OIQ687" s="53"/>
      <c r="OIR687" s="54"/>
      <c r="OIS687" s="55"/>
      <c r="OIT687" s="56"/>
      <c r="OIU687" s="57"/>
      <c r="OIV687" s="51"/>
      <c r="OIW687" s="51"/>
      <c r="OIX687" s="51"/>
      <c r="OIY687" s="52"/>
      <c r="OIZ687" s="53"/>
      <c r="OJA687" s="53"/>
      <c r="OJB687" s="53"/>
      <c r="OJC687" s="54"/>
      <c r="OJD687" s="55"/>
      <c r="OJE687" s="56"/>
      <c r="OJF687" s="57"/>
      <c r="OJG687" s="51"/>
      <c r="OJH687" s="51"/>
      <c r="OJI687" s="51"/>
      <c r="OJJ687" s="52"/>
      <c r="OJK687" s="53"/>
      <c r="OJL687" s="53"/>
      <c r="OJM687" s="53"/>
      <c r="OJN687" s="54"/>
      <c r="OJO687" s="55"/>
      <c r="OJP687" s="56"/>
      <c r="OJQ687" s="57"/>
      <c r="OJR687" s="51"/>
      <c r="OJS687" s="51"/>
      <c r="OJT687" s="51"/>
      <c r="OJU687" s="52"/>
      <c r="OJV687" s="53"/>
      <c r="OJW687" s="53"/>
      <c r="OJX687" s="53"/>
      <c r="OJY687" s="54"/>
      <c r="OJZ687" s="55"/>
      <c r="OKA687" s="56"/>
      <c r="OKB687" s="57"/>
      <c r="OKC687" s="51"/>
      <c r="OKD687" s="51"/>
      <c r="OKE687" s="51"/>
      <c r="OKF687" s="52"/>
      <c r="OKG687" s="53"/>
      <c r="OKH687" s="53"/>
      <c r="OKI687" s="53"/>
      <c r="OKJ687" s="54"/>
      <c r="OKK687" s="55"/>
      <c r="OKL687" s="56"/>
      <c r="OKM687" s="57"/>
      <c r="OKN687" s="51"/>
      <c r="OKO687" s="51"/>
      <c r="OKP687" s="51"/>
      <c r="OKQ687" s="52"/>
      <c r="OKR687" s="53"/>
      <c r="OKS687" s="53"/>
      <c r="OKT687" s="53"/>
      <c r="OKU687" s="54"/>
      <c r="OKV687" s="55"/>
      <c r="OKW687" s="56"/>
      <c r="OKX687" s="57"/>
      <c r="OKY687" s="51"/>
      <c r="OKZ687" s="51"/>
      <c r="OLA687" s="51"/>
      <c r="OLB687" s="52"/>
      <c r="OLC687" s="53"/>
      <c r="OLD687" s="53"/>
      <c r="OLE687" s="53"/>
      <c r="OLF687" s="54"/>
      <c r="OLG687" s="55"/>
      <c r="OLH687" s="56"/>
      <c r="OLI687" s="57"/>
      <c r="OLJ687" s="51"/>
      <c r="OLK687" s="51"/>
      <c r="OLL687" s="51"/>
      <c r="OLM687" s="52"/>
      <c r="OLN687" s="53"/>
      <c r="OLO687" s="53"/>
      <c r="OLP687" s="53"/>
      <c r="OLQ687" s="54"/>
      <c r="OLR687" s="55"/>
      <c r="OLS687" s="56"/>
      <c r="OLT687" s="57"/>
      <c r="OLU687" s="51"/>
      <c r="OLV687" s="51"/>
      <c r="OLW687" s="51"/>
      <c r="OLX687" s="52"/>
      <c r="OLY687" s="53"/>
      <c r="OLZ687" s="53"/>
      <c r="OMA687" s="53"/>
      <c r="OMB687" s="54"/>
      <c r="OMC687" s="55"/>
      <c r="OMD687" s="56"/>
      <c r="OME687" s="57"/>
      <c r="OMF687" s="51"/>
      <c r="OMG687" s="51"/>
      <c r="OMH687" s="51"/>
      <c r="OMI687" s="52"/>
      <c r="OMJ687" s="53"/>
      <c r="OMK687" s="53"/>
      <c r="OML687" s="53"/>
      <c r="OMM687" s="54"/>
      <c r="OMN687" s="55"/>
      <c r="OMO687" s="56"/>
      <c r="OMP687" s="57"/>
      <c r="OMQ687" s="51"/>
      <c r="OMR687" s="51"/>
      <c r="OMS687" s="51"/>
      <c r="OMT687" s="52"/>
      <c r="OMU687" s="53"/>
      <c r="OMV687" s="53"/>
      <c r="OMW687" s="53"/>
      <c r="OMX687" s="54"/>
      <c r="OMY687" s="55"/>
      <c r="OMZ687" s="56"/>
      <c r="ONA687" s="57"/>
      <c r="ONB687" s="51"/>
      <c r="ONC687" s="51"/>
      <c r="OND687" s="51"/>
      <c r="ONE687" s="52"/>
      <c r="ONF687" s="53"/>
      <c r="ONG687" s="53"/>
      <c r="ONH687" s="53"/>
      <c r="ONI687" s="54"/>
      <c r="ONJ687" s="55"/>
      <c r="ONK687" s="56"/>
      <c r="ONL687" s="57"/>
      <c r="ONM687" s="51"/>
      <c r="ONN687" s="51"/>
      <c r="ONO687" s="51"/>
      <c r="ONP687" s="52"/>
      <c r="ONQ687" s="53"/>
      <c r="ONR687" s="53"/>
      <c r="ONS687" s="53"/>
      <c r="ONT687" s="54"/>
      <c r="ONU687" s="55"/>
      <c r="ONV687" s="56"/>
      <c r="ONW687" s="57"/>
      <c r="ONX687" s="51"/>
      <c r="ONY687" s="51"/>
      <c r="ONZ687" s="51"/>
      <c r="OOA687" s="52"/>
      <c r="OOB687" s="53"/>
      <c r="OOC687" s="53"/>
      <c r="OOD687" s="53"/>
      <c r="OOE687" s="54"/>
      <c r="OOF687" s="55"/>
      <c r="OOG687" s="56"/>
      <c r="OOH687" s="57"/>
      <c r="OOI687" s="51"/>
      <c r="OOJ687" s="51"/>
      <c r="OOK687" s="51"/>
      <c r="OOL687" s="52"/>
      <c r="OOM687" s="53"/>
      <c r="OON687" s="53"/>
      <c r="OOO687" s="53"/>
      <c r="OOP687" s="54"/>
      <c r="OOQ687" s="55"/>
      <c r="OOR687" s="56"/>
      <c r="OOS687" s="57"/>
      <c r="OOT687" s="51"/>
      <c r="OOU687" s="51"/>
      <c r="OOV687" s="51"/>
      <c r="OOW687" s="52"/>
      <c r="OOX687" s="53"/>
      <c r="OOY687" s="53"/>
      <c r="OOZ687" s="53"/>
      <c r="OPA687" s="54"/>
      <c r="OPB687" s="55"/>
      <c r="OPC687" s="56"/>
      <c r="OPD687" s="57"/>
      <c r="OPE687" s="51"/>
      <c r="OPF687" s="51"/>
      <c r="OPG687" s="51"/>
      <c r="OPH687" s="52"/>
      <c r="OPI687" s="53"/>
      <c r="OPJ687" s="53"/>
      <c r="OPK687" s="53"/>
      <c r="OPL687" s="54"/>
      <c r="OPM687" s="55"/>
      <c r="OPN687" s="56"/>
      <c r="OPO687" s="57"/>
      <c r="OPP687" s="51"/>
      <c r="OPQ687" s="51"/>
      <c r="OPR687" s="51"/>
      <c r="OPS687" s="52"/>
      <c r="OPT687" s="53"/>
      <c r="OPU687" s="53"/>
      <c r="OPV687" s="53"/>
      <c r="OPW687" s="54"/>
      <c r="OPX687" s="55"/>
      <c r="OPY687" s="56"/>
      <c r="OPZ687" s="57"/>
      <c r="OQA687" s="51"/>
      <c r="OQB687" s="51"/>
      <c r="OQC687" s="51"/>
      <c r="OQD687" s="52"/>
      <c r="OQE687" s="53"/>
      <c r="OQF687" s="53"/>
      <c r="OQG687" s="53"/>
      <c r="OQH687" s="54"/>
      <c r="OQI687" s="55"/>
      <c r="OQJ687" s="56"/>
      <c r="OQK687" s="57"/>
      <c r="OQL687" s="51"/>
      <c r="OQM687" s="51"/>
      <c r="OQN687" s="51"/>
      <c r="OQO687" s="52"/>
      <c r="OQP687" s="53"/>
      <c r="OQQ687" s="53"/>
      <c r="OQR687" s="53"/>
      <c r="OQS687" s="54"/>
      <c r="OQT687" s="55"/>
      <c r="OQU687" s="56"/>
      <c r="OQV687" s="57"/>
      <c r="OQW687" s="51"/>
      <c r="OQX687" s="51"/>
      <c r="OQY687" s="51"/>
      <c r="OQZ687" s="52"/>
      <c r="ORA687" s="53"/>
      <c r="ORB687" s="53"/>
      <c r="ORC687" s="53"/>
      <c r="ORD687" s="54"/>
      <c r="ORE687" s="55"/>
      <c r="ORF687" s="56"/>
      <c r="ORG687" s="57"/>
      <c r="ORH687" s="51"/>
      <c r="ORI687" s="51"/>
      <c r="ORJ687" s="51"/>
      <c r="ORK687" s="52"/>
      <c r="ORL687" s="53"/>
      <c r="ORM687" s="53"/>
      <c r="ORN687" s="53"/>
      <c r="ORO687" s="54"/>
      <c r="ORP687" s="55"/>
      <c r="ORQ687" s="56"/>
      <c r="ORR687" s="57"/>
      <c r="ORS687" s="51"/>
      <c r="ORT687" s="51"/>
      <c r="ORU687" s="51"/>
      <c r="ORV687" s="52"/>
      <c r="ORW687" s="53"/>
      <c r="ORX687" s="53"/>
      <c r="ORY687" s="53"/>
      <c r="ORZ687" s="54"/>
      <c r="OSA687" s="55"/>
      <c r="OSB687" s="56"/>
      <c r="OSC687" s="57"/>
      <c r="OSD687" s="51"/>
      <c r="OSE687" s="51"/>
      <c r="OSF687" s="51"/>
      <c r="OSG687" s="52"/>
      <c r="OSH687" s="53"/>
      <c r="OSI687" s="53"/>
      <c r="OSJ687" s="53"/>
      <c r="OSK687" s="54"/>
      <c r="OSL687" s="55"/>
      <c r="OSM687" s="56"/>
      <c r="OSN687" s="57"/>
      <c r="OSO687" s="51"/>
      <c r="OSP687" s="51"/>
      <c r="OSQ687" s="51"/>
      <c r="OSR687" s="52"/>
      <c r="OSS687" s="53"/>
      <c r="OST687" s="53"/>
      <c r="OSU687" s="53"/>
      <c r="OSV687" s="54"/>
      <c r="OSW687" s="55"/>
      <c r="OSX687" s="56"/>
      <c r="OSY687" s="57"/>
      <c r="OSZ687" s="51"/>
      <c r="OTA687" s="51"/>
      <c r="OTB687" s="51"/>
      <c r="OTC687" s="52"/>
      <c r="OTD687" s="53"/>
      <c r="OTE687" s="53"/>
      <c r="OTF687" s="53"/>
      <c r="OTG687" s="54"/>
      <c r="OTH687" s="55"/>
      <c r="OTI687" s="56"/>
      <c r="OTJ687" s="57"/>
      <c r="OTK687" s="51"/>
      <c r="OTL687" s="51"/>
      <c r="OTM687" s="51"/>
      <c r="OTN687" s="52"/>
      <c r="OTO687" s="53"/>
      <c r="OTP687" s="53"/>
      <c r="OTQ687" s="53"/>
      <c r="OTR687" s="54"/>
      <c r="OTS687" s="55"/>
      <c r="OTT687" s="56"/>
      <c r="OTU687" s="57"/>
      <c r="OTV687" s="51"/>
      <c r="OTW687" s="51"/>
      <c r="OTX687" s="51"/>
      <c r="OTY687" s="52"/>
      <c r="OTZ687" s="53"/>
      <c r="OUA687" s="53"/>
      <c r="OUB687" s="53"/>
      <c r="OUC687" s="54"/>
      <c r="OUD687" s="55"/>
      <c r="OUE687" s="56"/>
      <c r="OUF687" s="57"/>
      <c r="OUG687" s="51"/>
      <c r="OUH687" s="51"/>
      <c r="OUI687" s="51"/>
      <c r="OUJ687" s="52"/>
      <c r="OUK687" s="53"/>
      <c r="OUL687" s="53"/>
      <c r="OUM687" s="53"/>
      <c r="OUN687" s="54"/>
      <c r="OUO687" s="55"/>
      <c r="OUP687" s="56"/>
      <c r="OUQ687" s="57"/>
      <c r="OUR687" s="51"/>
      <c r="OUS687" s="51"/>
      <c r="OUT687" s="51"/>
      <c r="OUU687" s="52"/>
      <c r="OUV687" s="53"/>
      <c r="OUW687" s="53"/>
      <c r="OUX687" s="53"/>
      <c r="OUY687" s="54"/>
      <c r="OUZ687" s="55"/>
      <c r="OVA687" s="56"/>
      <c r="OVB687" s="57"/>
      <c r="OVC687" s="51"/>
      <c r="OVD687" s="51"/>
      <c r="OVE687" s="51"/>
      <c r="OVF687" s="52"/>
      <c r="OVG687" s="53"/>
      <c r="OVH687" s="53"/>
      <c r="OVI687" s="53"/>
      <c r="OVJ687" s="54"/>
      <c r="OVK687" s="55"/>
      <c r="OVL687" s="56"/>
      <c r="OVM687" s="57"/>
      <c r="OVN687" s="51"/>
      <c r="OVO687" s="51"/>
      <c r="OVP687" s="51"/>
      <c r="OVQ687" s="52"/>
      <c r="OVR687" s="53"/>
      <c r="OVS687" s="53"/>
      <c r="OVT687" s="53"/>
      <c r="OVU687" s="54"/>
      <c r="OVV687" s="55"/>
      <c r="OVW687" s="56"/>
      <c r="OVX687" s="57"/>
      <c r="OVY687" s="51"/>
      <c r="OVZ687" s="51"/>
      <c r="OWA687" s="51"/>
      <c r="OWB687" s="52"/>
      <c r="OWC687" s="53"/>
      <c r="OWD687" s="53"/>
      <c r="OWE687" s="53"/>
      <c r="OWF687" s="54"/>
      <c r="OWG687" s="55"/>
      <c r="OWH687" s="56"/>
      <c r="OWI687" s="57"/>
      <c r="OWJ687" s="51"/>
      <c r="OWK687" s="51"/>
      <c r="OWL687" s="51"/>
      <c r="OWM687" s="52"/>
      <c r="OWN687" s="53"/>
      <c r="OWO687" s="53"/>
      <c r="OWP687" s="53"/>
      <c r="OWQ687" s="54"/>
      <c r="OWR687" s="55"/>
      <c r="OWS687" s="56"/>
      <c r="OWT687" s="57"/>
      <c r="OWU687" s="51"/>
      <c r="OWV687" s="51"/>
      <c r="OWW687" s="51"/>
      <c r="OWX687" s="52"/>
      <c r="OWY687" s="53"/>
      <c r="OWZ687" s="53"/>
      <c r="OXA687" s="53"/>
      <c r="OXB687" s="54"/>
      <c r="OXC687" s="55"/>
      <c r="OXD687" s="56"/>
      <c r="OXE687" s="57"/>
      <c r="OXF687" s="51"/>
      <c r="OXG687" s="51"/>
      <c r="OXH687" s="51"/>
      <c r="OXI687" s="52"/>
      <c r="OXJ687" s="53"/>
      <c r="OXK687" s="53"/>
      <c r="OXL687" s="53"/>
      <c r="OXM687" s="54"/>
      <c r="OXN687" s="55"/>
      <c r="OXO687" s="56"/>
      <c r="OXP687" s="57"/>
      <c r="OXQ687" s="51"/>
      <c r="OXR687" s="51"/>
      <c r="OXS687" s="51"/>
      <c r="OXT687" s="52"/>
      <c r="OXU687" s="53"/>
      <c r="OXV687" s="53"/>
      <c r="OXW687" s="53"/>
      <c r="OXX687" s="54"/>
      <c r="OXY687" s="55"/>
      <c r="OXZ687" s="56"/>
      <c r="OYA687" s="57"/>
      <c r="OYB687" s="51"/>
      <c r="OYC687" s="51"/>
      <c r="OYD687" s="51"/>
      <c r="OYE687" s="52"/>
      <c r="OYF687" s="53"/>
      <c r="OYG687" s="53"/>
      <c r="OYH687" s="53"/>
      <c r="OYI687" s="54"/>
      <c r="OYJ687" s="55"/>
      <c r="OYK687" s="56"/>
      <c r="OYL687" s="57"/>
      <c r="OYM687" s="51"/>
      <c r="OYN687" s="51"/>
      <c r="OYO687" s="51"/>
      <c r="OYP687" s="52"/>
      <c r="OYQ687" s="53"/>
      <c r="OYR687" s="53"/>
      <c r="OYS687" s="53"/>
      <c r="OYT687" s="54"/>
      <c r="OYU687" s="55"/>
      <c r="OYV687" s="56"/>
      <c r="OYW687" s="57"/>
      <c r="OYX687" s="51"/>
      <c r="OYY687" s="51"/>
      <c r="OYZ687" s="51"/>
      <c r="OZA687" s="52"/>
      <c r="OZB687" s="53"/>
      <c r="OZC687" s="53"/>
      <c r="OZD687" s="53"/>
      <c r="OZE687" s="54"/>
      <c r="OZF687" s="55"/>
      <c r="OZG687" s="56"/>
      <c r="OZH687" s="57"/>
      <c r="OZI687" s="51"/>
      <c r="OZJ687" s="51"/>
      <c r="OZK687" s="51"/>
      <c r="OZL687" s="52"/>
      <c r="OZM687" s="53"/>
      <c r="OZN687" s="53"/>
      <c r="OZO687" s="53"/>
      <c r="OZP687" s="54"/>
      <c r="OZQ687" s="55"/>
      <c r="OZR687" s="56"/>
      <c r="OZS687" s="57"/>
      <c r="OZT687" s="51"/>
      <c r="OZU687" s="51"/>
      <c r="OZV687" s="51"/>
      <c r="OZW687" s="52"/>
      <c r="OZX687" s="53"/>
      <c r="OZY687" s="53"/>
      <c r="OZZ687" s="53"/>
      <c r="PAA687" s="54"/>
      <c r="PAB687" s="55"/>
      <c r="PAC687" s="56"/>
      <c r="PAD687" s="57"/>
      <c r="PAE687" s="51"/>
      <c r="PAF687" s="51"/>
      <c r="PAG687" s="51"/>
      <c r="PAH687" s="52"/>
      <c r="PAI687" s="53"/>
      <c r="PAJ687" s="53"/>
      <c r="PAK687" s="53"/>
      <c r="PAL687" s="54"/>
      <c r="PAM687" s="55"/>
      <c r="PAN687" s="56"/>
      <c r="PAO687" s="57"/>
      <c r="PAP687" s="51"/>
      <c r="PAQ687" s="51"/>
      <c r="PAR687" s="51"/>
      <c r="PAS687" s="52"/>
      <c r="PAT687" s="53"/>
      <c r="PAU687" s="53"/>
      <c r="PAV687" s="53"/>
      <c r="PAW687" s="54"/>
      <c r="PAX687" s="55"/>
      <c r="PAY687" s="56"/>
      <c r="PAZ687" s="57"/>
      <c r="PBA687" s="51"/>
      <c r="PBB687" s="51"/>
      <c r="PBC687" s="51"/>
      <c r="PBD687" s="52"/>
      <c r="PBE687" s="53"/>
      <c r="PBF687" s="53"/>
      <c r="PBG687" s="53"/>
      <c r="PBH687" s="54"/>
      <c r="PBI687" s="55"/>
      <c r="PBJ687" s="56"/>
      <c r="PBK687" s="57"/>
      <c r="PBL687" s="51"/>
      <c r="PBM687" s="51"/>
      <c r="PBN687" s="51"/>
      <c r="PBO687" s="52"/>
      <c r="PBP687" s="53"/>
      <c r="PBQ687" s="53"/>
      <c r="PBR687" s="53"/>
      <c r="PBS687" s="54"/>
      <c r="PBT687" s="55"/>
      <c r="PBU687" s="56"/>
      <c r="PBV687" s="57"/>
      <c r="PBW687" s="51"/>
      <c r="PBX687" s="51"/>
      <c r="PBY687" s="51"/>
      <c r="PBZ687" s="52"/>
      <c r="PCA687" s="53"/>
      <c r="PCB687" s="53"/>
      <c r="PCC687" s="53"/>
      <c r="PCD687" s="54"/>
      <c r="PCE687" s="55"/>
      <c r="PCF687" s="56"/>
      <c r="PCG687" s="57"/>
      <c r="PCH687" s="51"/>
      <c r="PCI687" s="51"/>
      <c r="PCJ687" s="51"/>
      <c r="PCK687" s="52"/>
      <c r="PCL687" s="53"/>
      <c r="PCM687" s="53"/>
      <c r="PCN687" s="53"/>
      <c r="PCO687" s="54"/>
      <c r="PCP687" s="55"/>
      <c r="PCQ687" s="56"/>
      <c r="PCR687" s="57"/>
      <c r="PCS687" s="51"/>
      <c r="PCT687" s="51"/>
      <c r="PCU687" s="51"/>
      <c r="PCV687" s="52"/>
      <c r="PCW687" s="53"/>
      <c r="PCX687" s="53"/>
      <c r="PCY687" s="53"/>
      <c r="PCZ687" s="54"/>
      <c r="PDA687" s="55"/>
      <c r="PDB687" s="56"/>
      <c r="PDC687" s="57"/>
      <c r="PDD687" s="51"/>
      <c r="PDE687" s="51"/>
      <c r="PDF687" s="51"/>
      <c r="PDG687" s="52"/>
      <c r="PDH687" s="53"/>
      <c r="PDI687" s="53"/>
      <c r="PDJ687" s="53"/>
      <c r="PDK687" s="54"/>
      <c r="PDL687" s="55"/>
      <c r="PDM687" s="56"/>
      <c r="PDN687" s="57"/>
      <c r="PDO687" s="51"/>
      <c r="PDP687" s="51"/>
      <c r="PDQ687" s="51"/>
      <c r="PDR687" s="52"/>
      <c r="PDS687" s="53"/>
      <c r="PDT687" s="53"/>
      <c r="PDU687" s="53"/>
      <c r="PDV687" s="54"/>
      <c r="PDW687" s="55"/>
      <c r="PDX687" s="56"/>
      <c r="PDY687" s="57"/>
      <c r="PDZ687" s="51"/>
      <c r="PEA687" s="51"/>
      <c r="PEB687" s="51"/>
      <c r="PEC687" s="52"/>
      <c r="PED687" s="53"/>
      <c r="PEE687" s="53"/>
      <c r="PEF687" s="53"/>
      <c r="PEG687" s="54"/>
      <c r="PEH687" s="55"/>
      <c r="PEI687" s="56"/>
      <c r="PEJ687" s="57"/>
      <c r="PEK687" s="51"/>
      <c r="PEL687" s="51"/>
      <c r="PEM687" s="51"/>
      <c r="PEN687" s="52"/>
      <c r="PEO687" s="53"/>
      <c r="PEP687" s="53"/>
      <c r="PEQ687" s="53"/>
      <c r="PER687" s="54"/>
      <c r="PES687" s="55"/>
      <c r="PET687" s="56"/>
      <c r="PEU687" s="57"/>
      <c r="PEV687" s="51"/>
      <c r="PEW687" s="51"/>
      <c r="PEX687" s="51"/>
      <c r="PEY687" s="52"/>
      <c r="PEZ687" s="53"/>
      <c r="PFA687" s="53"/>
      <c r="PFB687" s="53"/>
      <c r="PFC687" s="54"/>
      <c r="PFD687" s="55"/>
      <c r="PFE687" s="56"/>
      <c r="PFF687" s="57"/>
      <c r="PFG687" s="51"/>
      <c r="PFH687" s="51"/>
      <c r="PFI687" s="51"/>
      <c r="PFJ687" s="52"/>
      <c r="PFK687" s="53"/>
      <c r="PFL687" s="53"/>
      <c r="PFM687" s="53"/>
      <c r="PFN687" s="54"/>
      <c r="PFO687" s="55"/>
      <c r="PFP687" s="56"/>
      <c r="PFQ687" s="57"/>
      <c r="PFR687" s="51"/>
      <c r="PFS687" s="51"/>
      <c r="PFT687" s="51"/>
      <c r="PFU687" s="52"/>
      <c r="PFV687" s="53"/>
      <c r="PFW687" s="53"/>
      <c r="PFX687" s="53"/>
      <c r="PFY687" s="54"/>
      <c r="PFZ687" s="55"/>
      <c r="PGA687" s="56"/>
      <c r="PGB687" s="57"/>
      <c r="PGC687" s="51"/>
      <c r="PGD687" s="51"/>
      <c r="PGE687" s="51"/>
      <c r="PGF687" s="52"/>
      <c r="PGG687" s="53"/>
      <c r="PGH687" s="53"/>
      <c r="PGI687" s="53"/>
      <c r="PGJ687" s="54"/>
      <c r="PGK687" s="55"/>
      <c r="PGL687" s="56"/>
      <c r="PGM687" s="57"/>
      <c r="PGN687" s="51"/>
      <c r="PGO687" s="51"/>
      <c r="PGP687" s="51"/>
      <c r="PGQ687" s="52"/>
      <c r="PGR687" s="53"/>
      <c r="PGS687" s="53"/>
      <c r="PGT687" s="53"/>
      <c r="PGU687" s="54"/>
      <c r="PGV687" s="55"/>
      <c r="PGW687" s="56"/>
      <c r="PGX687" s="57"/>
      <c r="PGY687" s="51"/>
      <c r="PGZ687" s="51"/>
      <c r="PHA687" s="51"/>
      <c r="PHB687" s="52"/>
      <c r="PHC687" s="53"/>
      <c r="PHD687" s="53"/>
      <c r="PHE687" s="53"/>
      <c r="PHF687" s="54"/>
      <c r="PHG687" s="55"/>
      <c r="PHH687" s="56"/>
      <c r="PHI687" s="57"/>
      <c r="PHJ687" s="51"/>
      <c r="PHK687" s="51"/>
      <c r="PHL687" s="51"/>
      <c r="PHM687" s="52"/>
      <c r="PHN687" s="53"/>
      <c r="PHO687" s="53"/>
      <c r="PHP687" s="53"/>
      <c r="PHQ687" s="54"/>
      <c r="PHR687" s="55"/>
      <c r="PHS687" s="56"/>
      <c r="PHT687" s="57"/>
      <c r="PHU687" s="51"/>
      <c r="PHV687" s="51"/>
      <c r="PHW687" s="51"/>
      <c r="PHX687" s="52"/>
      <c r="PHY687" s="53"/>
      <c r="PHZ687" s="53"/>
      <c r="PIA687" s="53"/>
      <c r="PIB687" s="54"/>
      <c r="PIC687" s="55"/>
      <c r="PID687" s="56"/>
      <c r="PIE687" s="57"/>
      <c r="PIF687" s="51"/>
      <c r="PIG687" s="51"/>
      <c r="PIH687" s="51"/>
      <c r="PII687" s="52"/>
      <c r="PIJ687" s="53"/>
      <c r="PIK687" s="53"/>
      <c r="PIL687" s="53"/>
      <c r="PIM687" s="54"/>
      <c r="PIN687" s="55"/>
      <c r="PIO687" s="56"/>
      <c r="PIP687" s="57"/>
      <c r="PIQ687" s="51"/>
      <c r="PIR687" s="51"/>
      <c r="PIS687" s="51"/>
      <c r="PIT687" s="52"/>
      <c r="PIU687" s="53"/>
      <c r="PIV687" s="53"/>
      <c r="PIW687" s="53"/>
      <c r="PIX687" s="54"/>
      <c r="PIY687" s="55"/>
      <c r="PIZ687" s="56"/>
      <c r="PJA687" s="57"/>
      <c r="PJB687" s="51"/>
      <c r="PJC687" s="51"/>
      <c r="PJD687" s="51"/>
      <c r="PJE687" s="52"/>
      <c r="PJF687" s="53"/>
      <c r="PJG687" s="53"/>
      <c r="PJH687" s="53"/>
      <c r="PJI687" s="54"/>
      <c r="PJJ687" s="55"/>
      <c r="PJK687" s="56"/>
      <c r="PJL687" s="57"/>
      <c r="PJM687" s="51"/>
      <c r="PJN687" s="51"/>
      <c r="PJO687" s="51"/>
      <c r="PJP687" s="52"/>
      <c r="PJQ687" s="53"/>
      <c r="PJR687" s="53"/>
      <c r="PJS687" s="53"/>
      <c r="PJT687" s="54"/>
      <c r="PJU687" s="55"/>
      <c r="PJV687" s="56"/>
      <c r="PJW687" s="57"/>
      <c r="PJX687" s="51"/>
      <c r="PJY687" s="51"/>
      <c r="PJZ687" s="51"/>
      <c r="PKA687" s="52"/>
      <c r="PKB687" s="53"/>
      <c r="PKC687" s="53"/>
      <c r="PKD687" s="53"/>
      <c r="PKE687" s="54"/>
      <c r="PKF687" s="55"/>
      <c r="PKG687" s="56"/>
      <c r="PKH687" s="57"/>
      <c r="PKI687" s="51"/>
      <c r="PKJ687" s="51"/>
      <c r="PKK687" s="51"/>
      <c r="PKL687" s="52"/>
      <c r="PKM687" s="53"/>
      <c r="PKN687" s="53"/>
      <c r="PKO687" s="53"/>
      <c r="PKP687" s="54"/>
      <c r="PKQ687" s="55"/>
      <c r="PKR687" s="56"/>
      <c r="PKS687" s="57"/>
      <c r="PKT687" s="51"/>
      <c r="PKU687" s="51"/>
      <c r="PKV687" s="51"/>
      <c r="PKW687" s="52"/>
      <c r="PKX687" s="53"/>
      <c r="PKY687" s="53"/>
      <c r="PKZ687" s="53"/>
      <c r="PLA687" s="54"/>
      <c r="PLB687" s="55"/>
      <c r="PLC687" s="56"/>
      <c r="PLD687" s="57"/>
      <c r="PLE687" s="51"/>
      <c r="PLF687" s="51"/>
      <c r="PLG687" s="51"/>
      <c r="PLH687" s="52"/>
      <c r="PLI687" s="53"/>
      <c r="PLJ687" s="53"/>
      <c r="PLK687" s="53"/>
      <c r="PLL687" s="54"/>
      <c r="PLM687" s="55"/>
      <c r="PLN687" s="56"/>
      <c r="PLO687" s="57"/>
      <c r="PLP687" s="51"/>
      <c r="PLQ687" s="51"/>
      <c r="PLR687" s="51"/>
      <c r="PLS687" s="52"/>
      <c r="PLT687" s="53"/>
      <c r="PLU687" s="53"/>
      <c r="PLV687" s="53"/>
      <c r="PLW687" s="54"/>
      <c r="PLX687" s="55"/>
      <c r="PLY687" s="56"/>
      <c r="PLZ687" s="57"/>
      <c r="PMA687" s="51"/>
      <c r="PMB687" s="51"/>
      <c r="PMC687" s="51"/>
      <c r="PMD687" s="52"/>
      <c r="PME687" s="53"/>
      <c r="PMF687" s="53"/>
      <c r="PMG687" s="53"/>
      <c r="PMH687" s="54"/>
      <c r="PMI687" s="55"/>
      <c r="PMJ687" s="56"/>
      <c r="PMK687" s="57"/>
      <c r="PML687" s="51"/>
      <c r="PMM687" s="51"/>
      <c r="PMN687" s="51"/>
      <c r="PMO687" s="52"/>
      <c r="PMP687" s="53"/>
      <c r="PMQ687" s="53"/>
      <c r="PMR687" s="53"/>
      <c r="PMS687" s="54"/>
      <c r="PMT687" s="55"/>
      <c r="PMU687" s="56"/>
      <c r="PMV687" s="57"/>
      <c r="PMW687" s="51"/>
      <c r="PMX687" s="51"/>
      <c r="PMY687" s="51"/>
      <c r="PMZ687" s="52"/>
      <c r="PNA687" s="53"/>
      <c r="PNB687" s="53"/>
      <c r="PNC687" s="53"/>
      <c r="PND687" s="54"/>
      <c r="PNE687" s="55"/>
      <c r="PNF687" s="56"/>
      <c r="PNG687" s="57"/>
      <c r="PNH687" s="51"/>
      <c r="PNI687" s="51"/>
      <c r="PNJ687" s="51"/>
      <c r="PNK687" s="52"/>
      <c r="PNL687" s="53"/>
      <c r="PNM687" s="53"/>
      <c r="PNN687" s="53"/>
      <c r="PNO687" s="54"/>
      <c r="PNP687" s="55"/>
      <c r="PNQ687" s="56"/>
      <c r="PNR687" s="57"/>
      <c r="PNS687" s="51"/>
      <c r="PNT687" s="51"/>
      <c r="PNU687" s="51"/>
      <c r="PNV687" s="52"/>
      <c r="PNW687" s="53"/>
      <c r="PNX687" s="53"/>
      <c r="PNY687" s="53"/>
      <c r="PNZ687" s="54"/>
      <c r="POA687" s="55"/>
      <c r="POB687" s="56"/>
      <c r="POC687" s="57"/>
      <c r="POD687" s="51"/>
      <c r="POE687" s="51"/>
      <c r="POF687" s="51"/>
      <c r="POG687" s="52"/>
      <c r="POH687" s="53"/>
      <c r="POI687" s="53"/>
      <c r="POJ687" s="53"/>
      <c r="POK687" s="54"/>
      <c r="POL687" s="55"/>
      <c r="POM687" s="56"/>
      <c r="PON687" s="57"/>
      <c r="POO687" s="51"/>
      <c r="POP687" s="51"/>
      <c r="POQ687" s="51"/>
      <c r="POR687" s="52"/>
      <c r="POS687" s="53"/>
      <c r="POT687" s="53"/>
      <c r="POU687" s="53"/>
      <c r="POV687" s="54"/>
      <c r="POW687" s="55"/>
      <c r="POX687" s="56"/>
      <c r="POY687" s="57"/>
      <c r="POZ687" s="51"/>
      <c r="PPA687" s="51"/>
      <c r="PPB687" s="51"/>
      <c r="PPC687" s="52"/>
      <c r="PPD687" s="53"/>
      <c r="PPE687" s="53"/>
      <c r="PPF687" s="53"/>
      <c r="PPG687" s="54"/>
      <c r="PPH687" s="55"/>
      <c r="PPI687" s="56"/>
      <c r="PPJ687" s="57"/>
      <c r="PPK687" s="51"/>
      <c r="PPL687" s="51"/>
      <c r="PPM687" s="51"/>
      <c r="PPN687" s="52"/>
      <c r="PPO687" s="53"/>
      <c r="PPP687" s="53"/>
      <c r="PPQ687" s="53"/>
      <c r="PPR687" s="54"/>
      <c r="PPS687" s="55"/>
      <c r="PPT687" s="56"/>
      <c r="PPU687" s="57"/>
      <c r="PPV687" s="51"/>
      <c r="PPW687" s="51"/>
      <c r="PPX687" s="51"/>
      <c r="PPY687" s="52"/>
      <c r="PPZ687" s="53"/>
      <c r="PQA687" s="53"/>
      <c r="PQB687" s="53"/>
      <c r="PQC687" s="54"/>
      <c r="PQD687" s="55"/>
      <c r="PQE687" s="56"/>
      <c r="PQF687" s="57"/>
      <c r="PQG687" s="51"/>
      <c r="PQH687" s="51"/>
      <c r="PQI687" s="51"/>
      <c r="PQJ687" s="52"/>
      <c r="PQK687" s="53"/>
      <c r="PQL687" s="53"/>
      <c r="PQM687" s="53"/>
      <c r="PQN687" s="54"/>
      <c r="PQO687" s="55"/>
      <c r="PQP687" s="56"/>
      <c r="PQQ687" s="57"/>
      <c r="PQR687" s="51"/>
      <c r="PQS687" s="51"/>
      <c r="PQT687" s="51"/>
      <c r="PQU687" s="52"/>
      <c r="PQV687" s="53"/>
      <c r="PQW687" s="53"/>
      <c r="PQX687" s="53"/>
      <c r="PQY687" s="54"/>
      <c r="PQZ687" s="55"/>
      <c r="PRA687" s="56"/>
      <c r="PRB687" s="57"/>
      <c r="PRC687" s="51"/>
      <c r="PRD687" s="51"/>
      <c r="PRE687" s="51"/>
      <c r="PRF687" s="52"/>
      <c r="PRG687" s="53"/>
      <c r="PRH687" s="53"/>
      <c r="PRI687" s="53"/>
      <c r="PRJ687" s="54"/>
      <c r="PRK687" s="55"/>
      <c r="PRL687" s="56"/>
      <c r="PRM687" s="57"/>
      <c r="PRN687" s="51"/>
      <c r="PRO687" s="51"/>
      <c r="PRP687" s="51"/>
      <c r="PRQ687" s="52"/>
      <c r="PRR687" s="53"/>
      <c r="PRS687" s="53"/>
      <c r="PRT687" s="53"/>
      <c r="PRU687" s="54"/>
      <c r="PRV687" s="55"/>
      <c r="PRW687" s="56"/>
      <c r="PRX687" s="57"/>
      <c r="PRY687" s="51"/>
      <c r="PRZ687" s="51"/>
      <c r="PSA687" s="51"/>
      <c r="PSB687" s="52"/>
      <c r="PSC687" s="53"/>
      <c r="PSD687" s="53"/>
      <c r="PSE687" s="53"/>
      <c r="PSF687" s="54"/>
      <c r="PSG687" s="55"/>
      <c r="PSH687" s="56"/>
      <c r="PSI687" s="57"/>
      <c r="PSJ687" s="51"/>
      <c r="PSK687" s="51"/>
      <c r="PSL687" s="51"/>
      <c r="PSM687" s="52"/>
      <c r="PSN687" s="53"/>
      <c r="PSO687" s="53"/>
      <c r="PSP687" s="53"/>
      <c r="PSQ687" s="54"/>
      <c r="PSR687" s="55"/>
      <c r="PSS687" s="56"/>
      <c r="PST687" s="57"/>
      <c r="PSU687" s="51"/>
      <c r="PSV687" s="51"/>
      <c r="PSW687" s="51"/>
      <c r="PSX687" s="52"/>
      <c r="PSY687" s="53"/>
      <c r="PSZ687" s="53"/>
      <c r="PTA687" s="53"/>
      <c r="PTB687" s="54"/>
      <c r="PTC687" s="55"/>
      <c r="PTD687" s="56"/>
      <c r="PTE687" s="57"/>
      <c r="PTF687" s="51"/>
      <c r="PTG687" s="51"/>
      <c r="PTH687" s="51"/>
      <c r="PTI687" s="52"/>
      <c r="PTJ687" s="53"/>
      <c r="PTK687" s="53"/>
      <c r="PTL687" s="53"/>
      <c r="PTM687" s="54"/>
      <c r="PTN687" s="55"/>
      <c r="PTO687" s="56"/>
      <c r="PTP687" s="57"/>
      <c r="PTQ687" s="51"/>
      <c r="PTR687" s="51"/>
      <c r="PTS687" s="51"/>
      <c r="PTT687" s="52"/>
      <c r="PTU687" s="53"/>
      <c r="PTV687" s="53"/>
      <c r="PTW687" s="53"/>
      <c r="PTX687" s="54"/>
      <c r="PTY687" s="55"/>
      <c r="PTZ687" s="56"/>
      <c r="PUA687" s="57"/>
      <c r="PUB687" s="51"/>
      <c r="PUC687" s="51"/>
      <c r="PUD687" s="51"/>
      <c r="PUE687" s="52"/>
      <c r="PUF687" s="53"/>
      <c r="PUG687" s="53"/>
      <c r="PUH687" s="53"/>
      <c r="PUI687" s="54"/>
      <c r="PUJ687" s="55"/>
      <c r="PUK687" s="56"/>
      <c r="PUL687" s="57"/>
      <c r="PUM687" s="51"/>
      <c r="PUN687" s="51"/>
      <c r="PUO687" s="51"/>
      <c r="PUP687" s="52"/>
      <c r="PUQ687" s="53"/>
      <c r="PUR687" s="53"/>
      <c r="PUS687" s="53"/>
      <c r="PUT687" s="54"/>
      <c r="PUU687" s="55"/>
      <c r="PUV687" s="56"/>
      <c r="PUW687" s="57"/>
      <c r="PUX687" s="51"/>
      <c r="PUY687" s="51"/>
      <c r="PUZ687" s="51"/>
      <c r="PVA687" s="52"/>
      <c r="PVB687" s="53"/>
      <c r="PVC687" s="53"/>
      <c r="PVD687" s="53"/>
      <c r="PVE687" s="54"/>
      <c r="PVF687" s="55"/>
      <c r="PVG687" s="56"/>
      <c r="PVH687" s="57"/>
      <c r="PVI687" s="51"/>
      <c r="PVJ687" s="51"/>
      <c r="PVK687" s="51"/>
      <c r="PVL687" s="52"/>
      <c r="PVM687" s="53"/>
      <c r="PVN687" s="53"/>
      <c r="PVO687" s="53"/>
      <c r="PVP687" s="54"/>
      <c r="PVQ687" s="55"/>
      <c r="PVR687" s="56"/>
      <c r="PVS687" s="57"/>
      <c r="PVT687" s="51"/>
      <c r="PVU687" s="51"/>
      <c r="PVV687" s="51"/>
      <c r="PVW687" s="52"/>
      <c r="PVX687" s="53"/>
      <c r="PVY687" s="53"/>
      <c r="PVZ687" s="53"/>
      <c r="PWA687" s="54"/>
      <c r="PWB687" s="55"/>
      <c r="PWC687" s="56"/>
      <c r="PWD687" s="57"/>
      <c r="PWE687" s="51"/>
      <c r="PWF687" s="51"/>
      <c r="PWG687" s="51"/>
      <c r="PWH687" s="52"/>
      <c r="PWI687" s="53"/>
      <c r="PWJ687" s="53"/>
      <c r="PWK687" s="53"/>
      <c r="PWL687" s="54"/>
      <c r="PWM687" s="55"/>
      <c r="PWN687" s="56"/>
      <c r="PWO687" s="57"/>
      <c r="PWP687" s="51"/>
      <c r="PWQ687" s="51"/>
      <c r="PWR687" s="51"/>
      <c r="PWS687" s="52"/>
      <c r="PWT687" s="53"/>
      <c r="PWU687" s="53"/>
      <c r="PWV687" s="53"/>
      <c r="PWW687" s="54"/>
      <c r="PWX687" s="55"/>
      <c r="PWY687" s="56"/>
      <c r="PWZ687" s="57"/>
      <c r="PXA687" s="51"/>
      <c r="PXB687" s="51"/>
      <c r="PXC687" s="51"/>
      <c r="PXD687" s="52"/>
      <c r="PXE687" s="53"/>
      <c r="PXF687" s="53"/>
      <c r="PXG687" s="53"/>
      <c r="PXH687" s="54"/>
      <c r="PXI687" s="55"/>
      <c r="PXJ687" s="56"/>
      <c r="PXK687" s="57"/>
      <c r="PXL687" s="51"/>
      <c r="PXM687" s="51"/>
      <c r="PXN687" s="51"/>
      <c r="PXO687" s="52"/>
      <c r="PXP687" s="53"/>
      <c r="PXQ687" s="53"/>
      <c r="PXR687" s="53"/>
      <c r="PXS687" s="54"/>
      <c r="PXT687" s="55"/>
      <c r="PXU687" s="56"/>
      <c r="PXV687" s="57"/>
      <c r="PXW687" s="51"/>
      <c r="PXX687" s="51"/>
      <c r="PXY687" s="51"/>
      <c r="PXZ687" s="52"/>
      <c r="PYA687" s="53"/>
      <c r="PYB687" s="53"/>
      <c r="PYC687" s="53"/>
      <c r="PYD687" s="54"/>
      <c r="PYE687" s="55"/>
      <c r="PYF687" s="56"/>
      <c r="PYG687" s="57"/>
      <c r="PYH687" s="51"/>
      <c r="PYI687" s="51"/>
      <c r="PYJ687" s="51"/>
      <c r="PYK687" s="52"/>
      <c r="PYL687" s="53"/>
      <c r="PYM687" s="53"/>
      <c r="PYN687" s="53"/>
      <c r="PYO687" s="54"/>
      <c r="PYP687" s="55"/>
      <c r="PYQ687" s="56"/>
      <c r="PYR687" s="57"/>
      <c r="PYS687" s="51"/>
      <c r="PYT687" s="51"/>
      <c r="PYU687" s="51"/>
      <c r="PYV687" s="52"/>
      <c r="PYW687" s="53"/>
      <c r="PYX687" s="53"/>
      <c r="PYY687" s="53"/>
      <c r="PYZ687" s="54"/>
      <c r="PZA687" s="55"/>
      <c r="PZB687" s="56"/>
      <c r="PZC687" s="57"/>
      <c r="PZD687" s="51"/>
      <c r="PZE687" s="51"/>
      <c r="PZF687" s="51"/>
      <c r="PZG687" s="52"/>
      <c r="PZH687" s="53"/>
      <c r="PZI687" s="53"/>
      <c r="PZJ687" s="53"/>
      <c r="PZK687" s="54"/>
      <c r="PZL687" s="55"/>
      <c r="PZM687" s="56"/>
      <c r="PZN687" s="57"/>
      <c r="PZO687" s="51"/>
      <c r="PZP687" s="51"/>
      <c r="PZQ687" s="51"/>
      <c r="PZR687" s="52"/>
      <c r="PZS687" s="53"/>
      <c r="PZT687" s="53"/>
      <c r="PZU687" s="53"/>
      <c r="PZV687" s="54"/>
      <c r="PZW687" s="55"/>
      <c r="PZX687" s="56"/>
      <c r="PZY687" s="57"/>
      <c r="PZZ687" s="51"/>
      <c r="QAA687" s="51"/>
      <c r="QAB687" s="51"/>
      <c r="QAC687" s="52"/>
      <c r="QAD687" s="53"/>
      <c r="QAE687" s="53"/>
      <c r="QAF687" s="53"/>
      <c r="QAG687" s="54"/>
      <c r="QAH687" s="55"/>
      <c r="QAI687" s="56"/>
      <c r="QAJ687" s="57"/>
      <c r="QAK687" s="51"/>
      <c r="QAL687" s="51"/>
      <c r="QAM687" s="51"/>
      <c r="QAN687" s="52"/>
      <c r="QAO687" s="53"/>
      <c r="QAP687" s="53"/>
      <c r="QAQ687" s="53"/>
      <c r="QAR687" s="54"/>
      <c r="QAS687" s="55"/>
      <c r="QAT687" s="56"/>
      <c r="QAU687" s="57"/>
      <c r="QAV687" s="51"/>
      <c r="QAW687" s="51"/>
      <c r="QAX687" s="51"/>
      <c r="QAY687" s="52"/>
      <c r="QAZ687" s="53"/>
      <c r="QBA687" s="53"/>
      <c r="QBB687" s="53"/>
      <c r="QBC687" s="54"/>
      <c r="QBD687" s="55"/>
      <c r="QBE687" s="56"/>
      <c r="QBF687" s="57"/>
      <c r="QBG687" s="51"/>
      <c r="QBH687" s="51"/>
      <c r="QBI687" s="51"/>
      <c r="QBJ687" s="52"/>
      <c r="QBK687" s="53"/>
      <c r="QBL687" s="53"/>
      <c r="QBM687" s="53"/>
      <c r="QBN687" s="54"/>
      <c r="QBO687" s="55"/>
      <c r="QBP687" s="56"/>
      <c r="QBQ687" s="57"/>
      <c r="QBR687" s="51"/>
      <c r="QBS687" s="51"/>
      <c r="QBT687" s="51"/>
      <c r="QBU687" s="52"/>
      <c r="QBV687" s="53"/>
      <c r="QBW687" s="53"/>
      <c r="QBX687" s="53"/>
      <c r="QBY687" s="54"/>
      <c r="QBZ687" s="55"/>
      <c r="QCA687" s="56"/>
      <c r="QCB687" s="57"/>
      <c r="QCC687" s="51"/>
      <c r="QCD687" s="51"/>
      <c r="QCE687" s="51"/>
      <c r="QCF687" s="52"/>
      <c r="QCG687" s="53"/>
      <c r="QCH687" s="53"/>
      <c r="QCI687" s="53"/>
      <c r="QCJ687" s="54"/>
      <c r="QCK687" s="55"/>
      <c r="QCL687" s="56"/>
      <c r="QCM687" s="57"/>
      <c r="QCN687" s="51"/>
      <c r="QCO687" s="51"/>
      <c r="QCP687" s="51"/>
      <c r="QCQ687" s="52"/>
      <c r="QCR687" s="53"/>
      <c r="QCS687" s="53"/>
      <c r="QCT687" s="53"/>
      <c r="QCU687" s="54"/>
      <c r="QCV687" s="55"/>
      <c r="QCW687" s="56"/>
      <c r="QCX687" s="57"/>
      <c r="QCY687" s="51"/>
      <c r="QCZ687" s="51"/>
      <c r="QDA687" s="51"/>
      <c r="QDB687" s="52"/>
      <c r="QDC687" s="53"/>
      <c r="QDD687" s="53"/>
      <c r="QDE687" s="53"/>
      <c r="QDF687" s="54"/>
      <c r="QDG687" s="55"/>
      <c r="QDH687" s="56"/>
      <c r="QDI687" s="57"/>
      <c r="QDJ687" s="51"/>
      <c r="QDK687" s="51"/>
      <c r="QDL687" s="51"/>
      <c r="QDM687" s="52"/>
      <c r="QDN687" s="53"/>
      <c r="QDO687" s="53"/>
      <c r="QDP687" s="53"/>
      <c r="QDQ687" s="54"/>
      <c r="QDR687" s="55"/>
      <c r="QDS687" s="56"/>
      <c r="QDT687" s="57"/>
      <c r="QDU687" s="51"/>
      <c r="QDV687" s="51"/>
      <c r="QDW687" s="51"/>
      <c r="QDX687" s="52"/>
      <c r="QDY687" s="53"/>
      <c r="QDZ687" s="53"/>
      <c r="QEA687" s="53"/>
      <c r="QEB687" s="54"/>
      <c r="QEC687" s="55"/>
      <c r="QED687" s="56"/>
      <c r="QEE687" s="57"/>
      <c r="QEF687" s="51"/>
      <c r="QEG687" s="51"/>
      <c r="QEH687" s="51"/>
      <c r="QEI687" s="52"/>
      <c r="QEJ687" s="53"/>
      <c r="QEK687" s="53"/>
      <c r="QEL687" s="53"/>
      <c r="QEM687" s="54"/>
      <c r="QEN687" s="55"/>
      <c r="QEO687" s="56"/>
      <c r="QEP687" s="57"/>
      <c r="QEQ687" s="51"/>
      <c r="QER687" s="51"/>
      <c r="QES687" s="51"/>
      <c r="QET687" s="52"/>
      <c r="QEU687" s="53"/>
      <c r="QEV687" s="53"/>
      <c r="QEW687" s="53"/>
      <c r="QEX687" s="54"/>
      <c r="QEY687" s="55"/>
      <c r="QEZ687" s="56"/>
      <c r="QFA687" s="57"/>
      <c r="QFB687" s="51"/>
      <c r="QFC687" s="51"/>
      <c r="QFD687" s="51"/>
      <c r="QFE687" s="52"/>
      <c r="QFF687" s="53"/>
      <c r="QFG687" s="53"/>
      <c r="QFH687" s="53"/>
      <c r="QFI687" s="54"/>
      <c r="QFJ687" s="55"/>
      <c r="QFK687" s="56"/>
      <c r="QFL687" s="57"/>
      <c r="QFM687" s="51"/>
      <c r="QFN687" s="51"/>
      <c r="QFO687" s="51"/>
      <c r="QFP687" s="52"/>
      <c r="QFQ687" s="53"/>
      <c r="QFR687" s="53"/>
      <c r="QFS687" s="53"/>
      <c r="QFT687" s="54"/>
      <c r="QFU687" s="55"/>
      <c r="QFV687" s="56"/>
      <c r="QFW687" s="57"/>
      <c r="QFX687" s="51"/>
      <c r="QFY687" s="51"/>
      <c r="QFZ687" s="51"/>
      <c r="QGA687" s="52"/>
      <c r="QGB687" s="53"/>
      <c r="QGC687" s="53"/>
      <c r="QGD687" s="53"/>
      <c r="QGE687" s="54"/>
      <c r="QGF687" s="55"/>
      <c r="QGG687" s="56"/>
      <c r="QGH687" s="57"/>
      <c r="QGI687" s="51"/>
      <c r="QGJ687" s="51"/>
      <c r="QGK687" s="51"/>
      <c r="QGL687" s="52"/>
      <c r="QGM687" s="53"/>
      <c r="QGN687" s="53"/>
      <c r="QGO687" s="53"/>
      <c r="QGP687" s="54"/>
      <c r="QGQ687" s="55"/>
      <c r="QGR687" s="56"/>
      <c r="QGS687" s="57"/>
      <c r="QGT687" s="51"/>
      <c r="QGU687" s="51"/>
      <c r="QGV687" s="51"/>
      <c r="QGW687" s="52"/>
      <c r="QGX687" s="53"/>
      <c r="QGY687" s="53"/>
      <c r="QGZ687" s="53"/>
      <c r="QHA687" s="54"/>
      <c r="QHB687" s="55"/>
      <c r="QHC687" s="56"/>
      <c r="QHD687" s="57"/>
      <c r="QHE687" s="51"/>
      <c r="QHF687" s="51"/>
      <c r="QHG687" s="51"/>
      <c r="QHH687" s="52"/>
      <c r="QHI687" s="53"/>
      <c r="QHJ687" s="53"/>
      <c r="QHK687" s="53"/>
      <c r="QHL687" s="54"/>
      <c r="QHM687" s="55"/>
      <c r="QHN687" s="56"/>
      <c r="QHO687" s="57"/>
      <c r="QHP687" s="51"/>
      <c r="QHQ687" s="51"/>
      <c r="QHR687" s="51"/>
      <c r="QHS687" s="52"/>
      <c r="QHT687" s="53"/>
      <c r="QHU687" s="53"/>
      <c r="QHV687" s="53"/>
      <c r="QHW687" s="54"/>
      <c r="QHX687" s="55"/>
      <c r="QHY687" s="56"/>
      <c r="QHZ687" s="57"/>
      <c r="QIA687" s="51"/>
      <c r="QIB687" s="51"/>
      <c r="QIC687" s="51"/>
      <c r="QID687" s="52"/>
      <c r="QIE687" s="53"/>
      <c r="QIF687" s="53"/>
      <c r="QIG687" s="53"/>
      <c r="QIH687" s="54"/>
      <c r="QII687" s="55"/>
      <c r="QIJ687" s="56"/>
      <c r="QIK687" s="57"/>
      <c r="QIL687" s="51"/>
      <c r="QIM687" s="51"/>
      <c r="QIN687" s="51"/>
      <c r="QIO687" s="52"/>
      <c r="QIP687" s="53"/>
      <c r="QIQ687" s="53"/>
      <c r="QIR687" s="53"/>
      <c r="QIS687" s="54"/>
      <c r="QIT687" s="55"/>
      <c r="QIU687" s="56"/>
      <c r="QIV687" s="57"/>
      <c r="QIW687" s="51"/>
      <c r="QIX687" s="51"/>
      <c r="QIY687" s="51"/>
      <c r="QIZ687" s="52"/>
      <c r="QJA687" s="53"/>
      <c r="QJB687" s="53"/>
      <c r="QJC687" s="53"/>
      <c r="QJD687" s="54"/>
      <c r="QJE687" s="55"/>
      <c r="QJF687" s="56"/>
      <c r="QJG687" s="57"/>
      <c r="QJH687" s="51"/>
      <c r="QJI687" s="51"/>
      <c r="QJJ687" s="51"/>
      <c r="QJK687" s="52"/>
      <c r="QJL687" s="53"/>
      <c r="QJM687" s="53"/>
      <c r="QJN687" s="53"/>
      <c r="QJO687" s="54"/>
      <c r="QJP687" s="55"/>
      <c r="QJQ687" s="56"/>
      <c r="QJR687" s="57"/>
      <c r="QJS687" s="51"/>
      <c r="QJT687" s="51"/>
      <c r="QJU687" s="51"/>
      <c r="QJV687" s="52"/>
      <c r="QJW687" s="53"/>
      <c r="QJX687" s="53"/>
      <c r="QJY687" s="53"/>
      <c r="QJZ687" s="54"/>
      <c r="QKA687" s="55"/>
      <c r="QKB687" s="56"/>
      <c r="QKC687" s="57"/>
      <c r="QKD687" s="51"/>
      <c r="QKE687" s="51"/>
      <c r="QKF687" s="51"/>
      <c r="QKG687" s="52"/>
      <c r="QKH687" s="53"/>
      <c r="QKI687" s="53"/>
      <c r="QKJ687" s="53"/>
      <c r="QKK687" s="54"/>
      <c r="QKL687" s="55"/>
      <c r="QKM687" s="56"/>
      <c r="QKN687" s="57"/>
      <c r="QKO687" s="51"/>
      <c r="QKP687" s="51"/>
      <c r="QKQ687" s="51"/>
      <c r="QKR687" s="52"/>
      <c r="QKS687" s="53"/>
      <c r="QKT687" s="53"/>
      <c r="QKU687" s="53"/>
      <c r="QKV687" s="54"/>
      <c r="QKW687" s="55"/>
      <c r="QKX687" s="56"/>
      <c r="QKY687" s="57"/>
      <c r="QKZ687" s="51"/>
      <c r="QLA687" s="51"/>
      <c r="QLB687" s="51"/>
      <c r="QLC687" s="52"/>
      <c r="QLD687" s="53"/>
      <c r="QLE687" s="53"/>
      <c r="QLF687" s="53"/>
      <c r="QLG687" s="54"/>
      <c r="QLH687" s="55"/>
      <c r="QLI687" s="56"/>
      <c r="QLJ687" s="57"/>
      <c r="QLK687" s="51"/>
      <c r="QLL687" s="51"/>
      <c r="QLM687" s="51"/>
      <c r="QLN687" s="52"/>
      <c r="QLO687" s="53"/>
      <c r="QLP687" s="53"/>
      <c r="QLQ687" s="53"/>
      <c r="QLR687" s="54"/>
      <c r="QLS687" s="55"/>
      <c r="QLT687" s="56"/>
      <c r="QLU687" s="57"/>
      <c r="QLV687" s="51"/>
      <c r="QLW687" s="51"/>
      <c r="QLX687" s="51"/>
      <c r="QLY687" s="52"/>
      <c r="QLZ687" s="53"/>
      <c r="QMA687" s="53"/>
      <c r="QMB687" s="53"/>
      <c r="QMC687" s="54"/>
      <c r="QMD687" s="55"/>
      <c r="QME687" s="56"/>
      <c r="QMF687" s="57"/>
      <c r="QMG687" s="51"/>
      <c r="QMH687" s="51"/>
      <c r="QMI687" s="51"/>
      <c r="QMJ687" s="52"/>
      <c r="QMK687" s="53"/>
      <c r="QML687" s="53"/>
      <c r="QMM687" s="53"/>
      <c r="QMN687" s="54"/>
      <c r="QMO687" s="55"/>
      <c r="QMP687" s="56"/>
      <c r="QMQ687" s="57"/>
      <c r="QMR687" s="51"/>
      <c r="QMS687" s="51"/>
      <c r="QMT687" s="51"/>
      <c r="QMU687" s="52"/>
      <c r="QMV687" s="53"/>
      <c r="QMW687" s="53"/>
      <c r="QMX687" s="53"/>
      <c r="QMY687" s="54"/>
      <c r="QMZ687" s="55"/>
      <c r="QNA687" s="56"/>
      <c r="QNB687" s="57"/>
      <c r="QNC687" s="51"/>
      <c r="QND687" s="51"/>
      <c r="QNE687" s="51"/>
      <c r="QNF687" s="52"/>
      <c r="QNG687" s="53"/>
      <c r="QNH687" s="53"/>
      <c r="QNI687" s="53"/>
      <c r="QNJ687" s="54"/>
      <c r="QNK687" s="55"/>
      <c r="QNL687" s="56"/>
      <c r="QNM687" s="57"/>
      <c r="QNN687" s="51"/>
      <c r="QNO687" s="51"/>
      <c r="QNP687" s="51"/>
      <c r="QNQ687" s="52"/>
      <c r="QNR687" s="53"/>
      <c r="QNS687" s="53"/>
      <c r="QNT687" s="53"/>
      <c r="QNU687" s="54"/>
      <c r="QNV687" s="55"/>
      <c r="QNW687" s="56"/>
      <c r="QNX687" s="57"/>
      <c r="QNY687" s="51"/>
      <c r="QNZ687" s="51"/>
      <c r="QOA687" s="51"/>
      <c r="QOB687" s="52"/>
      <c r="QOC687" s="53"/>
      <c r="QOD687" s="53"/>
      <c r="QOE687" s="53"/>
      <c r="QOF687" s="54"/>
      <c r="QOG687" s="55"/>
      <c r="QOH687" s="56"/>
      <c r="QOI687" s="57"/>
      <c r="QOJ687" s="51"/>
      <c r="QOK687" s="51"/>
      <c r="QOL687" s="51"/>
      <c r="QOM687" s="52"/>
      <c r="QON687" s="53"/>
      <c r="QOO687" s="53"/>
      <c r="QOP687" s="53"/>
      <c r="QOQ687" s="54"/>
      <c r="QOR687" s="55"/>
      <c r="QOS687" s="56"/>
      <c r="QOT687" s="57"/>
      <c r="QOU687" s="51"/>
      <c r="QOV687" s="51"/>
      <c r="QOW687" s="51"/>
      <c r="QOX687" s="52"/>
      <c r="QOY687" s="53"/>
      <c r="QOZ687" s="53"/>
      <c r="QPA687" s="53"/>
      <c r="QPB687" s="54"/>
      <c r="QPC687" s="55"/>
      <c r="QPD687" s="56"/>
      <c r="QPE687" s="57"/>
      <c r="QPF687" s="51"/>
      <c r="QPG687" s="51"/>
      <c r="QPH687" s="51"/>
      <c r="QPI687" s="52"/>
      <c r="QPJ687" s="53"/>
      <c r="QPK687" s="53"/>
      <c r="QPL687" s="53"/>
      <c r="QPM687" s="54"/>
      <c r="QPN687" s="55"/>
      <c r="QPO687" s="56"/>
      <c r="QPP687" s="57"/>
      <c r="QPQ687" s="51"/>
      <c r="QPR687" s="51"/>
      <c r="QPS687" s="51"/>
      <c r="QPT687" s="52"/>
      <c r="QPU687" s="53"/>
      <c r="QPV687" s="53"/>
      <c r="QPW687" s="53"/>
      <c r="QPX687" s="54"/>
      <c r="QPY687" s="55"/>
      <c r="QPZ687" s="56"/>
      <c r="QQA687" s="57"/>
      <c r="QQB687" s="51"/>
      <c r="QQC687" s="51"/>
      <c r="QQD687" s="51"/>
      <c r="QQE687" s="52"/>
      <c r="QQF687" s="53"/>
      <c r="QQG687" s="53"/>
      <c r="QQH687" s="53"/>
      <c r="QQI687" s="54"/>
      <c r="QQJ687" s="55"/>
      <c r="QQK687" s="56"/>
      <c r="QQL687" s="57"/>
      <c r="QQM687" s="51"/>
      <c r="QQN687" s="51"/>
      <c r="QQO687" s="51"/>
      <c r="QQP687" s="52"/>
      <c r="QQQ687" s="53"/>
      <c r="QQR687" s="53"/>
      <c r="QQS687" s="53"/>
      <c r="QQT687" s="54"/>
      <c r="QQU687" s="55"/>
      <c r="QQV687" s="56"/>
      <c r="QQW687" s="57"/>
      <c r="QQX687" s="51"/>
      <c r="QQY687" s="51"/>
      <c r="QQZ687" s="51"/>
      <c r="QRA687" s="52"/>
      <c r="QRB687" s="53"/>
      <c r="QRC687" s="53"/>
      <c r="QRD687" s="53"/>
      <c r="QRE687" s="54"/>
      <c r="QRF687" s="55"/>
      <c r="QRG687" s="56"/>
      <c r="QRH687" s="57"/>
      <c r="QRI687" s="51"/>
      <c r="QRJ687" s="51"/>
      <c r="QRK687" s="51"/>
      <c r="QRL687" s="52"/>
      <c r="QRM687" s="53"/>
      <c r="QRN687" s="53"/>
      <c r="QRO687" s="53"/>
      <c r="QRP687" s="54"/>
      <c r="QRQ687" s="55"/>
      <c r="QRR687" s="56"/>
      <c r="QRS687" s="57"/>
      <c r="QRT687" s="51"/>
      <c r="QRU687" s="51"/>
      <c r="QRV687" s="51"/>
      <c r="QRW687" s="52"/>
      <c r="QRX687" s="53"/>
      <c r="QRY687" s="53"/>
      <c r="QRZ687" s="53"/>
      <c r="QSA687" s="54"/>
      <c r="QSB687" s="55"/>
      <c r="QSC687" s="56"/>
      <c r="QSD687" s="57"/>
      <c r="QSE687" s="51"/>
      <c r="QSF687" s="51"/>
      <c r="QSG687" s="51"/>
      <c r="QSH687" s="52"/>
      <c r="QSI687" s="53"/>
      <c r="QSJ687" s="53"/>
      <c r="QSK687" s="53"/>
      <c r="QSL687" s="54"/>
      <c r="QSM687" s="55"/>
      <c r="QSN687" s="56"/>
      <c r="QSO687" s="57"/>
      <c r="QSP687" s="51"/>
      <c r="QSQ687" s="51"/>
      <c r="QSR687" s="51"/>
      <c r="QSS687" s="52"/>
      <c r="QST687" s="53"/>
      <c r="QSU687" s="53"/>
      <c r="QSV687" s="53"/>
      <c r="QSW687" s="54"/>
      <c r="QSX687" s="55"/>
      <c r="QSY687" s="56"/>
      <c r="QSZ687" s="57"/>
      <c r="QTA687" s="51"/>
      <c r="QTB687" s="51"/>
      <c r="QTC687" s="51"/>
      <c r="QTD687" s="52"/>
      <c r="QTE687" s="53"/>
      <c r="QTF687" s="53"/>
      <c r="QTG687" s="53"/>
      <c r="QTH687" s="54"/>
      <c r="QTI687" s="55"/>
      <c r="QTJ687" s="56"/>
      <c r="QTK687" s="57"/>
      <c r="QTL687" s="51"/>
      <c r="QTM687" s="51"/>
      <c r="QTN687" s="51"/>
      <c r="QTO687" s="52"/>
      <c r="QTP687" s="53"/>
      <c r="QTQ687" s="53"/>
      <c r="QTR687" s="53"/>
      <c r="QTS687" s="54"/>
      <c r="QTT687" s="55"/>
      <c r="QTU687" s="56"/>
      <c r="QTV687" s="57"/>
      <c r="QTW687" s="51"/>
      <c r="QTX687" s="51"/>
      <c r="QTY687" s="51"/>
      <c r="QTZ687" s="52"/>
      <c r="QUA687" s="53"/>
      <c r="QUB687" s="53"/>
      <c r="QUC687" s="53"/>
      <c r="QUD687" s="54"/>
      <c r="QUE687" s="55"/>
      <c r="QUF687" s="56"/>
      <c r="QUG687" s="57"/>
      <c r="QUH687" s="51"/>
      <c r="QUI687" s="51"/>
      <c r="QUJ687" s="51"/>
      <c r="QUK687" s="52"/>
      <c r="QUL687" s="53"/>
      <c r="QUM687" s="53"/>
      <c r="QUN687" s="53"/>
      <c r="QUO687" s="54"/>
      <c r="QUP687" s="55"/>
      <c r="QUQ687" s="56"/>
      <c r="QUR687" s="57"/>
      <c r="QUS687" s="51"/>
      <c r="QUT687" s="51"/>
      <c r="QUU687" s="51"/>
      <c r="QUV687" s="52"/>
      <c r="QUW687" s="53"/>
      <c r="QUX687" s="53"/>
      <c r="QUY687" s="53"/>
      <c r="QUZ687" s="54"/>
      <c r="QVA687" s="55"/>
      <c r="QVB687" s="56"/>
      <c r="QVC687" s="57"/>
      <c r="QVD687" s="51"/>
      <c r="QVE687" s="51"/>
      <c r="QVF687" s="51"/>
      <c r="QVG687" s="52"/>
      <c r="QVH687" s="53"/>
      <c r="QVI687" s="53"/>
      <c r="QVJ687" s="53"/>
      <c r="QVK687" s="54"/>
      <c r="QVL687" s="55"/>
      <c r="QVM687" s="56"/>
      <c r="QVN687" s="57"/>
      <c r="QVO687" s="51"/>
      <c r="QVP687" s="51"/>
      <c r="QVQ687" s="51"/>
      <c r="QVR687" s="52"/>
      <c r="QVS687" s="53"/>
      <c r="QVT687" s="53"/>
      <c r="QVU687" s="53"/>
      <c r="QVV687" s="54"/>
      <c r="QVW687" s="55"/>
      <c r="QVX687" s="56"/>
      <c r="QVY687" s="57"/>
      <c r="QVZ687" s="51"/>
      <c r="QWA687" s="51"/>
      <c r="QWB687" s="51"/>
      <c r="QWC687" s="52"/>
      <c r="QWD687" s="53"/>
      <c r="QWE687" s="53"/>
      <c r="QWF687" s="53"/>
      <c r="QWG687" s="54"/>
      <c r="QWH687" s="55"/>
      <c r="QWI687" s="56"/>
      <c r="QWJ687" s="57"/>
      <c r="QWK687" s="51"/>
      <c r="QWL687" s="51"/>
      <c r="QWM687" s="51"/>
      <c r="QWN687" s="52"/>
      <c r="QWO687" s="53"/>
      <c r="QWP687" s="53"/>
      <c r="QWQ687" s="53"/>
      <c r="QWR687" s="54"/>
      <c r="QWS687" s="55"/>
      <c r="QWT687" s="56"/>
      <c r="QWU687" s="57"/>
      <c r="QWV687" s="51"/>
      <c r="QWW687" s="51"/>
      <c r="QWX687" s="51"/>
      <c r="QWY687" s="52"/>
      <c r="QWZ687" s="53"/>
      <c r="QXA687" s="53"/>
      <c r="QXB687" s="53"/>
      <c r="QXC687" s="54"/>
      <c r="QXD687" s="55"/>
      <c r="QXE687" s="56"/>
      <c r="QXF687" s="57"/>
      <c r="QXG687" s="51"/>
      <c r="QXH687" s="51"/>
      <c r="QXI687" s="51"/>
      <c r="QXJ687" s="52"/>
      <c r="QXK687" s="53"/>
      <c r="QXL687" s="53"/>
      <c r="QXM687" s="53"/>
      <c r="QXN687" s="54"/>
      <c r="QXO687" s="55"/>
      <c r="QXP687" s="56"/>
      <c r="QXQ687" s="57"/>
      <c r="QXR687" s="51"/>
      <c r="QXS687" s="51"/>
      <c r="QXT687" s="51"/>
      <c r="QXU687" s="52"/>
      <c r="QXV687" s="53"/>
      <c r="QXW687" s="53"/>
      <c r="QXX687" s="53"/>
      <c r="QXY687" s="54"/>
      <c r="QXZ687" s="55"/>
      <c r="QYA687" s="56"/>
      <c r="QYB687" s="57"/>
      <c r="QYC687" s="51"/>
      <c r="QYD687" s="51"/>
      <c r="QYE687" s="51"/>
      <c r="QYF687" s="52"/>
      <c r="QYG687" s="53"/>
      <c r="QYH687" s="53"/>
      <c r="QYI687" s="53"/>
      <c r="QYJ687" s="54"/>
      <c r="QYK687" s="55"/>
      <c r="QYL687" s="56"/>
      <c r="QYM687" s="57"/>
      <c r="QYN687" s="51"/>
      <c r="QYO687" s="51"/>
      <c r="QYP687" s="51"/>
      <c r="QYQ687" s="52"/>
      <c r="QYR687" s="53"/>
      <c r="QYS687" s="53"/>
      <c r="QYT687" s="53"/>
      <c r="QYU687" s="54"/>
      <c r="QYV687" s="55"/>
      <c r="QYW687" s="56"/>
      <c r="QYX687" s="57"/>
      <c r="QYY687" s="51"/>
      <c r="QYZ687" s="51"/>
      <c r="QZA687" s="51"/>
      <c r="QZB687" s="52"/>
      <c r="QZC687" s="53"/>
      <c r="QZD687" s="53"/>
      <c r="QZE687" s="53"/>
      <c r="QZF687" s="54"/>
      <c r="QZG687" s="55"/>
      <c r="QZH687" s="56"/>
      <c r="QZI687" s="57"/>
      <c r="QZJ687" s="51"/>
      <c r="QZK687" s="51"/>
      <c r="QZL687" s="51"/>
      <c r="QZM687" s="52"/>
      <c r="QZN687" s="53"/>
      <c r="QZO687" s="53"/>
      <c r="QZP687" s="53"/>
      <c r="QZQ687" s="54"/>
      <c r="QZR687" s="55"/>
      <c r="QZS687" s="56"/>
      <c r="QZT687" s="57"/>
      <c r="QZU687" s="51"/>
      <c r="QZV687" s="51"/>
      <c r="QZW687" s="51"/>
      <c r="QZX687" s="52"/>
      <c r="QZY687" s="53"/>
      <c r="QZZ687" s="53"/>
      <c r="RAA687" s="53"/>
      <c r="RAB687" s="54"/>
      <c r="RAC687" s="55"/>
      <c r="RAD687" s="56"/>
      <c r="RAE687" s="57"/>
      <c r="RAF687" s="51"/>
      <c r="RAG687" s="51"/>
      <c r="RAH687" s="51"/>
      <c r="RAI687" s="52"/>
      <c r="RAJ687" s="53"/>
      <c r="RAK687" s="53"/>
      <c r="RAL687" s="53"/>
      <c r="RAM687" s="54"/>
      <c r="RAN687" s="55"/>
      <c r="RAO687" s="56"/>
      <c r="RAP687" s="57"/>
      <c r="RAQ687" s="51"/>
      <c r="RAR687" s="51"/>
      <c r="RAS687" s="51"/>
      <c r="RAT687" s="52"/>
      <c r="RAU687" s="53"/>
      <c r="RAV687" s="53"/>
      <c r="RAW687" s="53"/>
      <c r="RAX687" s="54"/>
      <c r="RAY687" s="55"/>
      <c r="RAZ687" s="56"/>
      <c r="RBA687" s="57"/>
      <c r="RBB687" s="51"/>
      <c r="RBC687" s="51"/>
      <c r="RBD687" s="51"/>
      <c r="RBE687" s="52"/>
      <c r="RBF687" s="53"/>
      <c r="RBG687" s="53"/>
      <c r="RBH687" s="53"/>
      <c r="RBI687" s="54"/>
      <c r="RBJ687" s="55"/>
      <c r="RBK687" s="56"/>
      <c r="RBL687" s="57"/>
      <c r="RBM687" s="51"/>
      <c r="RBN687" s="51"/>
      <c r="RBO687" s="51"/>
      <c r="RBP687" s="52"/>
      <c r="RBQ687" s="53"/>
      <c r="RBR687" s="53"/>
      <c r="RBS687" s="53"/>
      <c r="RBT687" s="54"/>
      <c r="RBU687" s="55"/>
      <c r="RBV687" s="56"/>
      <c r="RBW687" s="57"/>
      <c r="RBX687" s="51"/>
      <c r="RBY687" s="51"/>
      <c r="RBZ687" s="51"/>
      <c r="RCA687" s="52"/>
      <c r="RCB687" s="53"/>
      <c r="RCC687" s="53"/>
      <c r="RCD687" s="53"/>
      <c r="RCE687" s="54"/>
      <c r="RCF687" s="55"/>
      <c r="RCG687" s="56"/>
      <c r="RCH687" s="57"/>
      <c r="RCI687" s="51"/>
      <c r="RCJ687" s="51"/>
      <c r="RCK687" s="51"/>
      <c r="RCL687" s="52"/>
      <c r="RCM687" s="53"/>
      <c r="RCN687" s="53"/>
      <c r="RCO687" s="53"/>
      <c r="RCP687" s="54"/>
      <c r="RCQ687" s="55"/>
      <c r="RCR687" s="56"/>
      <c r="RCS687" s="57"/>
      <c r="RCT687" s="51"/>
      <c r="RCU687" s="51"/>
      <c r="RCV687" s="51"/>
      <c r="RCW687" s="52"/>
      <c r="RCX687" s="53"/>
      <c r="RCY687" s="53"/>
      <c r="RCZ687" s="53"/>
      <c r="RDA687" s="54"/>
      <c r="RDB687" s="55"/>
      <c r="RDC687" s="56"/>
      <c r="RDD687" s="57"/>
      <c r="RDE687" s="51"/>
      <c r="RDF687" s="51"/>
      <c r="RDG687" s="51"/>
      <c r="RDH687" s="52"/>
      <c r="RDI687" s="53"/>
      <c r="RDJ687" s="53"/>
      <c r="RDK687" s="53"/>
      <c r="RDL687" s="54"/>
      <c r="RDM687" s="55"/>
      <c r="RDN687" s="56"/>
      <c r="RDO687" s="57"/>
      <c r="RDP687" s="51"/>
      <c r="RDQ687" s="51"/>
      <c r="RDR687" s="51"/>
      <c r="RDS687" s="52"/>
      <c r="RDT687" s="53"/>
      <c r="RDU687" s="53"/>
      <c r="RDV687" s="53"/>
      <c r="RDW687" s="54"/>
      <c r="RDX687" s="55"/>
      <c r="RDY687" s="56"/>
      <c r="RDZ687" s="57"/>
      <c r="REA687" s="51"/>
      <c r="REB687" s="51"/>
      <c r="REC687" s="51"/>
      <c r="RED687" s="52"/>
      <c r="REE687" s="53"/>
      <c r="REF687" s="53"/>
      <c r="REG687" s="53"/>
      <c r="REH687" s="54"/>
      <c r="REI687" s="55"/>
      <c r="REJ687" s="56"/>
      <c r="REK687" s="57"/>
      <c r="REL687" s="51"/>
      <c r="REM687" s="51"/>
      <c r="REN687" s="51"/>
      <c r="REO687" s="52"/>
      <c r="REP687" s="53"/>
      <c r="REQ687" s="53"/>
      <c r="RER687" s="53"/>
      <c r="RES687" s="54"/>
      <c r="RET687" s="55"/>
      <c r="REU687" s="56"/>
      <c r="REV687" s="57"/>
      <c r="REW687" s="51"/>
      <c r="REX687" s="51"/>
      <c r="REY687" s="51"/>
      <c r="REZ687" s="52"/>
      <c r="RFA687" s="53"/>
      <c r="RFB687" s="53"/>
      <c r="RFC687" s="53"/>
      <c r="RFD687" s="54"/>
      <c r="RFE687" s="55"/>
      <c r="RFF687" s="56"/>
      <c r="RFG687" s="57"/>
      <c r="RFH687" s="51"/>
      <c r="RFI687" s="51"/>
      <c r="RFJ687" s="51"/>
      <c r="RFK687" s="52"/>
      <c r="RFL687" s="53"/>
      <c r="RFM687" s="53"/>
      <c r="RFN687" s="53"/>
      <c r="RFO687" s="54"/>
      <c r="RFP687" s="55"/>
      <c r="RFQ687" s="56"/>
      <c r="RFR687" s="57"/>
      <c r="RFS687" s="51"/>
      <c r="RFT687" s="51"/>
      <c r="RFU687" s="51"/>
      <c r="RFV687" s="52"/>
      <c r="RFW687" s="53"/>
      <c r="RFX687" s="53"/>
      <c r="RFY687" s="53"/>
      <c r="RFZ687" s="54"/>
      <c r="RGA687" s="55"/>
      <c r="RGB687" s="56"/>
      <c r="RGC687" s="57"/>
      <c r="RGD687" s="51"/>
      <c r="RGE687" s="51"/>
      <c r="RGF687" s="51"/>
      <c r="RGG687" s="52"/>
      <c r="RGH687" s="53"/>
      <c r="RGI687" s="53"/>
      <c r="RGJ687" s="53"/>
      <c r="RGK687" s="54"/>
      <c r="RGL687" s="55"/>
      <c r="RGM687" s="56"/>
      <c r="RGN687" s="57"/>
      <c r="RGO687" s="51"/>
      <c r="RGP687" s="51"/>
      <c r="RGQ687" s="51"/>
      <c r="RGR687" s="52"/>
      <c r="RGS687" s="53"/>
      <c r="RGT687" s="53"/>
      <c r="RGU687" s="53"/>
      <c r="RGV687" s="54"/>
      <c r="RGW687" s="55"/>
      <c r="RGX687" s="56"/>
      <c r="RGY687" s="57"/>
      <c r="RGZ687" s="51"/>
      <c r="RHA687" s="51"/>
      <c r="RHB687" s="51"/>
      <c r="RHC687" s="52"/>
      <c r="RHD687" s="53"/>
      <c r="RHE687" s="53"/>
      <c r="RHF687" s="53"/>
      <c r="RHG687" s="54"/>
      <c r="RHH687" s="55"/>
      <c r="RHI687" s="56"/>
      <c r="RHJ687" s="57"/>
      <c r="RHK687" s="51"/>
      <c r="RHL687" s="51"/>
      <c r="RHM687" s="51"/>
      <c r="RHN687" s="52"/>
      <c r="RHO687" s="53"/>
      <c r="RHP687" s="53"/>
      <c r="RHQ687" s="53"/>
      <c r="RHR687" s="54"/>
      <c r="RHS687" s="55"/>
      <c r="RHT687" s="56"/>
      <c r="RHU687" s="57"/>
      <c r="RHV687" s="51"/>
      <c r="RHW687" s="51"/>
      <c r="RHX687" s="51"/>
      <c r="RHY687" s="52"/>
      <c r="RHZ687" s="53"/>
      <c r="RIA687" s="53"/>
      <c r="RIB687" s="53"/>
      <c r="RIC687" s="54"/>
      <c r="RID687" s="55"/>
      <c r="RIE687" s="56"/>
      <c r="RIF687" s="57"/>
      <c r="RIG687" s="51"/>
      <c r="RIH687" s="51"/>
      <c r="RII687" s="51"/>
      <c r="RIJ687" s="52"/>
      <c r="RIK687" s="53"/>
      <c r="RIL687" s="53"/>
      <c r="RIM687" s="53"/>
      <c r="RIN687" s="54"/>
      <c r="RIO687" s="55"/>
      <c r="RIP687" s="56"/>
      <c r="RIQ687" s="57"/>
      <c r="RIR687" s="51"/>
      <c r="RIS687" s="51"/>
      <c r="RIT687" s="51"/>
      <c r="RIU687" s="52"/>
      <c r="RIV687" s="53"/>
      <c r="RIW687" s="53"/>
      <c r="RIX687" s="53"/>
      <c r="RIY687" s="54"/>
      <c r="RIZ687" s="55"/>
      <c r="RJA687" s="56"/>
      <c r="RJB687" s="57"/>
      <c r="RJC687" s="51"/>
      <c r="RJD687" s="51"/>
      <c r="RJE687" s="51"/>
      <c r="RJF687" s="52"/>
      <c r="RJG687" s="53"/>
      <c r="RJH687" s="53"/>
      <c r="RJI687" s="53"/>
      <c r="RJJ687" s="54"/>
      <c r="RJK687" s="55"/>
      <c r="RJL687" s="56"/>
      <c r="RJM687" s="57"/>
      <c r="RJN687" s="51"/>
      <c r="RJO687" s="51"/>
      <c r="RJP687" s="51"/>
      <c r="RJQ687" s="52"/>
      <c r="RJR687" s="53"/>
      <c r="RJS687" s="53"/>
      <c r="RJT687" s="53"/>
      <c r="RJU687" s="54"/>
      <c r="RJV687" s="55"/>
      <c r="RJW687" s="56"/>
      <c r="RJX687" s="57"/>
      <c r="RJY687" s="51"/>
      <c r="RJZ687" s="51"/>
      <c r="RKA687" s="51"/>
      <c r="RKB687" s="52"/>
      <c r="RKC687" s="53"/>
      <c r="RKD687" s="53"/>
      <c r="RKE687" s="53"/>
      <c r="RKF687" s="54"/>
      <c r="RKG687" s="55"/>
      <c r="RKH687" s="56"/>
      <c r="RKI687" s="57"/>
      <c r="RKJ687" s="51"/>
      <c r="RKK687" s="51"/>
      <c r="RKL687" s="51"/>
      <c r="RKM687" s="52"/>
      <c r="RKN687" s="53"/>
      <c r="RKO687" s="53"/>
      <c r="RKP687" s="53"/>
      <c r="RKQ687" s="54"/>
      <c r="RKR687" s="55"/>
      <c r="RKS687" s="56"/>
      <c r="RKT687" s="57"/>
      <c r="RKU687" s="51"/>
      <c r="RKV687" s="51"/>
      <c r="RKW687" s="51"/>
      <c r="RKX687" s="52"/>
      <c r="RKY687" s="53"/>
      <c r="RKZ687" s="53"/>
      <c r="RLA687" s="53"/>
      <c r="RLB687" s="54"/>
      <c r="RLC687" s="55"/>
      <c r="RLD687" s="56"/>
      <c r="RLE687" s="57"/>
      <c r="RLF687" s="51"/>
      <c r="RLG687" s="51"/>
      <c r="RLH687" s="51"/>
      <c r="RLI687" s="52"/>
      <c r="RLJ687" s="53"/>
      <c r="RLK687" s="53"/>
      <c r="RLL687" s="53"/>
      <c r="RLM687" s="54"/>
      <c r="RLN687" s="55"/>
      <c r="RLO687" s="56"/>
      <c r="RLP687" s="57"/>
      <c r="RLQ687" s="51"/>
      <c r="RLR687" s="51"/>
      <c r="RLS687" s="51"/>
      <c r="RLT687" s="52"/>
      <c r="RLU687" s="53"/>
      <c r="RLV687" s="53"/>
      <c r="RLW687" s="53"/>
      <c r="RLX687" s="54"/>
      <c r="RLY687" s="55"/>
      <c r="RLZ687" s="56"/>
      <c r="RMA687" s="57"/>
      <c r="RMB687" s="51"/>
      <c r="RMC687" s="51"/>
      <c r="RMD687" s="51"/>
      <c r="RME687" s="52"/>
      <c r="RMF687" s="53"/>
      <c r="RMG687" s="53"/>
      <c r="RMH687" s="53"/>
      <c r="RMI687" s="54"/>
      <c r="RMJ687" s="55"/>
      <c r="RMK687" s="56"/>
      <c r="RML687" s="57"/>
      <c r="RMM687" s="51"/>
      <c r="RMN687" s="51"/>
      <c r="RMO687" s="51"/>
      <c r="RMP687" s="52"/>
      <c r="RMQ687" s="53"/>
      <c r="RMR687" s="53"/>
      <c r="RMS687" s="53"/>
      <c r="RMT687" s="54"/>
      <c r="RMU687" s="55"/>
      <c r="RMV687" s="56"/>
      <c r="RMW687" s="57"/>
      <c r="RMX687" s="51"/>
      <c r="RMY687" s="51"/>
      <c r="RMZ687" s="51"/>
      <c r="RNA687" s="52"/>
      <c r="RNB687" s="53"/>
      <c r="RNC687" s="53"/>
      <c r="RND687" s="53"/>
      <c r="RNE687" s="54"/>
      <c r="RNF687" s="55"/>
      <c r="RNG687" s="56"/>
      <c r="RNH687" s="57"/>
      <c r="RNI687" s="51"/>
      <c r="RNJ687" s="51"/>
      <c r="RNK687" s="51"/>
      <c r="RNL687" s="52"/>
      <c r="RNM687" s="53"/>
      <c r="RNN687" s="53"/>
      <c r="RNO687" s="53"/>
      <c r="RNP687" s="54"/>
      <c r="RNQ687" s="55"/>
      <c r="RNR687" s="56"/>
      <c r="RNS687" s="57"/>
      <c r="RNT687" s="51"/>
      <c r="RNU687" s="51"/>
      <c r="RNV687" s="51"/>
      <c r="RNW687" s="52"/>
      <c r="RNX687" s="53"/>
      <c r="RNY687" s="53"/>
      <c r="RNZ687" s="53"/>
      <c r="ROA687" s="54"/>
      <c r="ROB687" s="55"/>
      <c r="ROC687" s="56"/>
      <c r="ROD687" s="57"/>
      <c r="ROE687" s="51"/>
      <c r="ROF687" s="51"/>
      <c r="ROG687" s="51"/>
      <c r="ROH687" s="52"/>
      <c r="ROI687" s="53"/>
      <c r="ROJ687" s="53"/>
      <c r="ROK687" s="53"/>
      <c r="ROL687" s="54"/>
      <c r="ROM687" s="55"/>
      <c r="RON687" s="56"/>
      <c r="ROO687" s="57"/>
      <c r="ROP687" s="51"/>
      <c r="ROQ687" s="51"/>
      <c r="ROR687" s="51"/>
      <c r="ROS687" s="52"/>
      <c r="ROT687" s="53"/>
      <c r="ROU687" s="53"/>
      <c r="ROV687" s="53"/>
      <c r="ROW687" s="54"/>
      <c r="ROX687" s="55"/>
      <c r="ROY687" s="56"/>
      <c r="ROZ687" s="57"/>
      <c r="RPA687" s="51"/>
      <c r="RPB687" s="51"/>
      <c r="RPC687" s="51"/>
      <c r="RPD687" s="52"/>
      <c r="RPE687" s="53"/>
      <c r="RPF687" s="53"/>
      <c r="RPG687" s="53"/>
      <c r="RPH687" s="54"/>
      <c r="RPI687" s="55"/>
      <c r="RPJ687" s="56"/>
      <c r="RPK687" s="57"/>
      <c r="RPL687" s="51"/>
      <c r="RPM687" s="51"/>
      <c r="RPN687" s="51"/>
      <c r="RPO687" s="52"/>
      <c r="RPP687" s="53"/>
      <c r="RPQ687" s="53"/>
      <c r="RPR687" s="53"/>
      <c r="RPS687" s="54"/>
      <c r="RPT687" s="55"/>
      <c r="RPU687" s="56"/>
      <c r="RPV687" s="57"/>
      <c r="RPW687" s="51"/>
      <c r="RPX687" s="51"/>
      <c r="RPY687" s="51"/>
      <c r="RPZ687" s="52"/>
      <c r="RQA687" s="53"/>
      <c r="RQB687" s="53"/>
      <c r="RQC687" s="53"/>
      <c r="RQD687" s="54"/>
      <c r="RQE687" s="55"/>
      <c r="RQF687" s="56"/>
      <c r="RQG687" s="57"/>
      <c r="RQH687" s="51"/>
      <c r="RQI687" s="51"/>
      <c r="RQJ687" s="51"/>
      <c r="RQK687" s="52"/>
      <c r="RQL687" s="53"/>
      <c r="RQM687" s="53"/>
      <c r="RQN687" s="53"/>
      <c r="RQO687" s="54"/>
      <c r="RQP687" s="55"/>
      <c r="RQQ687" s="56"/>
      <c r="RQR687" s="57"/>
      <c r="RQS687" s="51"/>
      <c r="RQT687" s="51"/>
      <c r="RQU687" s="51"/>
      <c r="RQV687" s="52"/>
      <c r="RQW687" s="53"/>
      <c r="RQX687" s="53"/>
      <c r="RQY687" s="53"/>
      <c r="RQZ687" s="54"/>
      <c r="RRA687" s="55"/>
      <c r="RRB687" s="56"/>
      <c r="RRC687" s="57"/>
      <c r="RRD687" s="51"/>
      <c r="RRE687" s="51"/>
      <c r="RRF687" s="51"/>
      <c r="RRG687" s="52"/>
      <c r="RRH687" s="53"/>
      <c r="RRI687" s="53"/>
      <c r="RRJ687" s="53"/>
      <c r="RRK687" s="54"/>
      <c r="RRL687" s="55"/>
      <c r="RRM687" s="56"/>
      <c r="RRN687" s="57"/>
      <c r="RRO687" s="51"/>
      <c r="RRP687" s="51"/>
      <c r="RRQ687" s="51"/>
      <c r="RRR687" s="52"/>
      <c r="RRS687" s="53"/>
      <c r="RRT687" s="53"/>
      <c r="RRU687" s="53"/>
      <c r="RRV687" s="54"/>
      <c r="RRW687" s="55"/>
      <c r="RRX687" s="56"/>
      <c r="RRY687" s="57"/>
      <c r="RRZ687" s="51"/>
      <c r="RSA687" s="51"/>
      <c r="RSB687" s="51"/>
      <c r="RSC687" s="52"/>
      <c r="RSD687" s="53"/>
      <c r="RSE687" s="53"/>
      <c r="RSF687" s="53"/>
      <c r="RSG687" s="54"/>
      <c r="RSH687" s="55"/>
      <c r="RSI687" s="56"/>
      <c r="RSJ687" s="57"/>
      <c r="RSK687" s="51"/>
      <c r="RSL687" s="51"/>
      <c r="RSM687" s="51"/>
      <c r="RSN687" s="52"/>
      <c r="RSO687" s="53"/>
      <c r="RSP687" s="53"/>
      <c r="RSQ687" s="53"/>
      <c r="RSR687" s="54"/>
      <c r="RSS687" s="55"/>
      <c r="RST687" s="56"/>
      <c r="RSU687" s="57"/>
      <c r="RSV687" s="51"/>
      <c r="RSW687" s="51"/>
      <c r="RSX687" s="51"/>
      <c r="RSY687" s="52"/>
      <c r="RSZ687" s="53"/>
      <c r="RTA687" s="53"/>
      <c r="RTB687" s="53"/>
      <c r="RTC687" s="54"/>
      <c r="RTD687" s="55"/>
      <c r="RTE687" s="56"/>
      <c r="RTF687" s="57"/>
      <c r="RTG687" s="51"/>
      <c r="RTH687" s="51"/>
      <c r="RTI687" s="51"/>
      <c r="RTJ687" s="52"/>
      <c r="RTK687" s="53"/>
      <c r="RTL687" s="53"/>
      <c r="RTM687" s="53"/>
      <c r="RTN687" s="54"/>
      <c r="RTO687" s="55"/>
      <c r="RTP687" s="56"/>
      <c r="RTQ687" s="57"/>
      <c r="RTR687" s="51"/>
      <c r="RTS687" s="51"/>
      <c r="RTT687" s="51"/>
      <c r="RTU687" s="52"/>
      <c r="RTV687" s="53"/>
      <c r="RTW687" s="53"/>
      <c r="RTX687" s="53"/>
      <c r="RTY687" s="54"/>
      <c r="RTZ687" s="55"/>
      <c r="RUA687" s="56"/>
      <c r="RUB687" s="57"/>
      <c r="RUC687" s="51"/>
      <c r="RUD687" s="51"/>
      <c r="RUE687" s="51"/>
      <c r="RUF687" s="52"/>
      <c r="RUG687" s="53"/>
      <c r="RUH687" s="53"/>
      <c r="RUI687" s="53"/>
      <c r="RUJ687" s="54"/>
      <c r="RUK687" s="55"/>
      <c r="RUL687" s="56"/>
      <c r="RUM687" s="57"/>
      <c r="RUN687" s="51"/>
      <c r="RUO687" s="51"/>
      <c r="RUP687" s="51"/>
      <c r="RUQ687" s="52"/>
      <c r="RUR687" s="53"/>
      <c r="RUS687" s="53"/>
      <c r="RUT687" s="53"/>
      <c r="RUU687" s="54"/>
      <c r="RUV687" s="55"/>
      <c r="RUW687" s="56"/>
      <c r="RUX687" s="57"/>
      <c r="RUY687" s="51"/>
      <c r="RUZ687" s="51"/>
      <c r="RVA687" s="51"/>
      <c r="RVB687" s="52"/>
      <c r="RVC687" s="53"/>
      <c r="RVD687" s="53"/>
      <c r="RVE687" s="53"/>
      <c r="RVF687" s="54"/>
      <c r="RVG687" s="55"/>
      <c r="RVH687" s="56"/>
      <c r="RVI687" s="57"/>
      <c r="RVJ687" s="51"/>
      <c r="RVK687" s="51"/>
      <c r="RVL687" s="51"/>
      <c r="RVM687" s="52"/>
      <c r="RVN687" s="53"/>
      <c r="RVO687" s="53"/>
      <c r="RVP687" s="53"/>
      <c r="RVQ687" s="54"/>
      <c r="RVR687" s="55"/>
      <c r="RVS687" s="56"/>
      <c r="RVT687" s="57"/>
      <c r="RVU687" s="51"/>
      <c r="RVV687" s="51"/>
      <c r="RVW687" s="51"/>
      <c r="RVX687" s="52"/>
      <c r="RVY687" s="53"/>
      <c r="RVZ687" s="53"/>
      <c r="RWA687" s="53"/>
      <c r="RWB687" s="54"/>
      <c r="RWC687" s="55"/>
      <c r="RWD687" s="56"/>
      <c r="RWE687" s="57"/>
      <c r="RWF687" s="51"/>
      <c r="RWG687" s="51"/>
      <c r="RWH687" s="51"/>
      <c r="RWI687" s="52"/>
      <c r="RWJ687" s="53"/>
      <c r="RWK687" s="53"/>
      <c r="RWL687" s="53"/>
      <c r="RWM687" s="54"/>
      <c r="RWN687" s="55"/>
      <c r="RWO687" s="56"/>
      <c r="RWP687" s="57"/>
      <c r="RWQ687" s="51"/>
      <c r="RWR687" s="51"/>
      <c r="RWS687" s="51"/>
      <c r="RWT687" s="52"/>
      <c r="RWU687" s="53"/>
      <c r="RWV687" s="53"/>
      <c r="RWW687" s="53"/>
      <c r="RWX687" s="54"/>
      <c r="RWY687" s="55"/>
      <c r="RWZ687" s="56"/>
      <c r="RXA687" s="57"/>
      <c r="RXB687" s="51"/>
      <c r="RXC687" s="51"/>
      <c r="RXD687" s="51"/>
      <c r="RXE687" s="52"/>
      <c r="RXF687" s="53"/>
      <c r="RXG687" s="53"/>
      <c r="RXH687" s="53"/>
      <c r="RXI687" s="54"/>
      <c r="RXJ687" s="55"/>
      <c r="RXK687" s="56"/>
      <c r="RXL687" s="57"/>
      <c r="RXM687" s="51"/>
      <c r="RXN687" s="51"/>
      <c r="RXO687" s="51"/>
      <c r="RXP687" s="52"/>
      <c r="RXQ687" s="53"/>
      <c r="RXR687" s="53"/>
      <c r="RXS687" s="53"/>
      <c r="RXT687" s="54"/>
      <c r="RXU687" s="55"/>
      <c r="RXV687" s="56"/>
      <c r="RXW687" s="57"/>
      <c r="RXX687" s="51"/>
      <c r="RXY687" s="51"/>
      <c r="RXZ687" s="51"/>
      <c r="RYA687" s="52"/>
      <c r="RYB687" s="53"/>
      <c r="RYC687" s="53"/>
      <c r="RYD687" s="53"/>
      <c r="RYE687" s="54"/>
      <c r="RYF687" s="55"/>
      <c r="RYG687" s="56"/>
      <c r="RYH687" s="57"/>
      <c r="RYI687" s="51"/>
      <c r="RYJ687" s="51"/>
      <c r="RYK687" s="51"/>
      <c r="RYL687" s="52"/>
      <c r="RYM687" s="53"/>
      <c r="RYN687" s="53"/>
      <c r="RYO687" s="53"/>
      <c r="RYP687" s="54"/>
      <c r="RYQ687" s="55"/>
      <c r="RYR687" s="56"/>
      <c r="RYS687" s="57"/>
      <c r="RYT687" s="51"/>
      <c r="RYU687" s="51"/>
      <c r="RYV687" s="51"/>
      <c r="RYW687" s="52"/>
      <c r="RYX687" s="53"/>
      <c r="RYY687" s="53"/>
      <c r="RYZ687" s="53"/>
      <c r="RZA687" s="54"/>
      <c r="RZB687" s="55"/>
      <c r="RZC687" s="56"/>
      <c r="RZD687" s="57"/>
      <c r="RZE687" s="51"/>
      <c r="RZF687" s="51"/>
      <c r="RZG687" s="51"/>
      <c r="RZH687" s="52"/>
      <c r="RZI687" s="53"/>
      <c r="RZJ687" s="53"/>
      <c r="RZK687" s="53"/>
      <c r="RZL687" s="54"/>
      <c r="RZM687" s="55"/>
      <c r="RZN687" s="56"/>
      <c r="RZO687" s="57"/>
      <c r="RZP687" s="51"/>
      <c r="RZQ687" s="51"/>
      <c r="RZR687" s="51"/>
      <c r="RZS687" s="52"/>
      <c r="RZT687" s="53"/>
      <c r="RZU687" s="53"/>
      <c r="RZV687" s="53"/>
      <c r="RZW687" s="54"/>
      <c r="RZX687" s="55"/>
      <c r="RZY687" s="56"/>
      <c r="RZZ687" s="57"/>
      <c r="SAA687" s="51"/>
      <c r="SAB687" s="51"/>
      <c r="SAC687" s="51"/>
      <c r="SAD687" s="52"/>
      <c r="SAE687" s="53"/>
      <c r="SAF687" s="53"/>
      <c r="SAG687" s="53"/>
      <c r="SAH687" s="54"/>
      <c r="SAI687" s="55"/>
      <c r="SAJ687" s="56"/>
      <c r="SAK687" s="57"/>
      <c r="SAL687" s="51"/>
      <c r="SAM687" s="51"/>
      <c r="SAN687" s="51"/>
      <c r="SAO687" s="52"/>
      <c r="SAP687" s="53"/>
      <c r="SAQ687" s="53"/>
      <c r="SAR687" s="53"/>
      <c r="SAS687" s="54"/>
      <c r="SAT687" s="55"/>
      <c r="SAU687" s="56"/>
      <c r="SAV687" s="57"/>
      <c r="SAW687" s="51"/>
      <c r="SAX687" s="51"/>
      <c r="SAY687" s="51"/>
      <c r="SAZ687" s="52"/>
      <c r="SBA687" s="53"/>
      <c r="SBB687" s="53"/>
      <c r="SBC687" s="53"/>
      <c r="SBD687" s="54"/>
      <c r="SBE687" s="55"/>
      <c r="SBF687" s="56"/>
      <c r="SBG687" s="57"/>
      <c r="SBH687" s="51"/>
      <c r="SBI687" s="51"/>
      <c r="SBJ687" s="51"/>
      <c r="SBK687" s="52"/>
      <c r="SBL687" s="53"/>
      <c r="SBM687" s="53"/>
      <c r="SBN687" s="53"/>
      <c r="SBO687" s="54"/>
      <c r="SBP687" s="55"/>
      <c r="SBQ687" s="56"/>
      <c r="SBR687" s="57"/>
      <c r="SBS687" s="51"/>
      <c r="SBT687" s="51"/>
      <c r="SBU687" s="51"/>
      <c r="SBV687" s="52"/>
      <c r="SBW687" s="53"/>
      <c r="SBX687" s="53"/>
      <c r="SBY687" s="53"/>
      <c r="SBZ687" s="54"/>
      <c r="SCA687" s="55"/>
      <c r="SCB687" s="56"/>
      <c r="SCC687" s="57"/>
      <c r="SCD687" s="51"/>
      <c r="SCE687" s="51"/>
      <c r="SCF687" s="51"/>
      <c r="SCG687" s="52"/>
      <c r="SCH687" s="53"/>
      <c r="SCI687" s="53"/>
      <c r="SCJ687" s="53"/>
      <c r="SCK687" s="54"/>
      <c r="SCL687" s="55"/>
      <c r="SCM687" s="56"/>
      <c r="SCN687" s="57"/>
      <c r="SCO687" s="51"/>
      <c r="SCP687" s="51"/>
      <c r="SCQ687" s="51"/>
      <c r="SCR687" s="52"/>
      <c r="SCS687" s="53"/>
      <c r="SCT687" s="53"/>
      <c r="SCU687" s="53"/>
      <c r="SCV687" s="54"/>
      <c r="SCW687" s="55"/>
      <c r="SCX687" s="56"/>
      <c r="SCY687" s="57"/>
      <c r="SCZ687" s="51"/>
      <c r="SDA687" s="51"/>
      <c r="SDB687" s="51"/>
      <c r="SDC687" s="52"/>
      <c r="SDD687" s="53"/>
      <c r="SDE687" s="53"/>
      <c r="SDF687" s="53"/>
      <c r="SDG687" s="54"/>
      <c r="SDH687" s="55"/>
      <c r="SDI687" s="56"/>
      <c r="SDJ687" s="57"/>
      <c r="SDK687" s="51"/>
      <c r="SDL687" s="51"/>
      <c r="SDM687" s="51"/>
      <c r="SDN687" s="52"/>
      <c r="SDO687" s="53"/>
      <c r="SDP687" s="53"/>
      <c r="SDQ687" s="53"/>
      <c r="SDR687" s="54"/>
      <c r="SDS687" s="55"/>
      <c r="SDT687" s="56"/>
      <c r="SDU687" s="57"/>
      <c r="SDV687" s="51"/>
      <c r="SDW687" s="51"/>
      <c r="SDX687" s="51"/>
      <c r="SDY687" s="52"/>
      <c r="SDZ687" s="53"/>
      <c r="SEA687" s="53"/>
      <c r="SEB687" s="53"/>
      <c r="SEC687" s="54"/>
      <c r="SED687" s="55"/>
      <c r="SEE687" s="56"/>
      <c r="SEF687" s="57"/>
      <c r="SEG687" s="51"/>
      <c r="SEH687" s="51"/>
      <c r="SEI687" s="51"/>
      <c r="SEJ687" s="52"/>
      <c r="SEK687" s="53"/>
      <c r="SEL687" s="53"/>
      <c r="SEM687" s="53"/>
      <c r="SEN687" s="54"/>
      <c r="SEO687" s="55"/>
      <c r="SEP687" s="56"/>
      <c r="SEQ687" s="57"/>
      <c r="SER687" s="51"/>
      <c r="SES687" s="51"/>
      <c r="SET687" s="51"/>
      <c r="SEU687" s="52"/>
      <c r="SEV687" s="53"/>
      <c r="SEW687" s="53"/>
      <c r="SEX687" s="53"/>
      <c r="SEY687" s="54"/>
      <c r="SEZ687" s="55"/>
      <c r="SFA687" s="56"/>
      <c r="SFB687" s="57"/>
      <c r="SFC687" s="51"/>
      <c r="SFD687" s="51"/>
      <c r="SFE687" s="51"/>
      <c r="SFF687" s="52"/>
      <c r="SFG687" s="53"/>
      <c r="SFH687" s="53"/>
      <c r="SFI687" s="53"/>
      <c r="SFJ687" s="54"/>
      <c r="SFK687" s="55"/>
      <c r="SFL687" s="56"/>
      <c r="SFM687" s="57"/>
      <c r="SFN687" s="51"/>
      <c r="SFO687" s="51"/>
      <c r="SFP687" s="51"/>
      <c r="SFQ687" s="52"/>
      <c r="SFR687" s="53"/>
      <c r="SFS687" s="53"/>
      <c r="SFT687" s="53"/>
      <c r="SFU687" s="54"/>
      <c r="SFV687" s="55"/>
      <c r="SFW687" s="56"/>
      <c r="SFX687" s="57"/>
      <c r="SFY687" s="51"/>
      <c r="SFZ687" s="51"/>
      <c r="SGA687" s="51"/>
      <c r="SGB687" s="52"/>
      <c r="SGC687" s="53"/>
      <c r="SGD687" s="53"/>
      <c r="SGE687" s="53"/>
      <c r="SGF687" s="54"/>
      <c r="SGG687" s="55"/>
      <c r="SGH687" s="56"/>
      <c r="SGI687" s="57"/>
      <c r="SGJ687" s="51"/>
      <c r="SGK687" s="51"/>
      <c r="SGL687" s="51"/>
      <c r="SGM687" s="52"/>
      <c r="SGN687" s="53"/>
      <c r="SGO687" s="53"/>
      <c r="SGP687" s="53"/>
      <c r="SGQ687" s="54"/>
      <c r="SGR687" s="55"/>
      <c r="SGS687" s="56"/>
      <c r="SGT687" s="57"/>
      <c r="SGU687" s="51"/>
      <c r="SGV687" s="51"/>
      <c r="SGW687" s="51"/>
      <c r="SGX687" s="52"/>
      <c r="SGY687" s="53"/>
      <c r="SGZ687" s="53"/>
      <c r="SHA687" s="53"/>
      <c r="SHB687" s="54"/>
      <c r="SHC687" s="55"/>
      <c r="SHD687" s="56"/>
      <c r="SHE687" s="57"/>
      <c r="SHF687" s="51"/>
      <c r="SHG687" s="51"/>
      <c r="SHH687" s="51"/>
      <c r="SHI687" s="52"/>
      <c r="SHJ687" s="53"/>
      <c r="SHK687" s="53"/>
      <c r="SHL687" s="53"/>
      <c r="SHM687" s="54"/>
      <c r="SHN687" s="55"/>
      <c r="SHO687" s="56"/>
      <c r="SHP687" s="57"/>
      <c r="SHQ687" s="51"/>
      <c r="SHR687" s="51"/>
      <c r="SHS687" s="51"/>
      <c r="SHT687" s="52"/>
      <c r="SHU687" s="53"/>
      <c r="SHV687" s="53"/>
      <c r="SHW687" s="53"/>
      <c r="SHX687" s="54"/>
      <c r="SHY687" s="55"/>
      <c r="SHZ687" s="56"/>
      <c r="SIA687" s="57"/>
      <c r="SIB687" s="51"/>
      <c r="SIC687" s="51"/>
      <c r="SID687" s="51"/>
      <c r="SIE687" s="52"/>
      <c r="SIF687" s="53"/>
      <c r="SIG687" s="53"/>
      <c r="SIH687" s="53"/>
      <c r="SII687" s="54"/>
      <c r="SIJ687" s="55"/>
      <c r="SIK687" s="56"/>
      <c r="SIL687" s="57"/>
      <c r="SIM687" s="51"/>
      <c r="SIN687" s="51"/>
      <c r="SIO687" s="51"/>
      <c r="SIP687" s="52"/>
      <c r="SIQ687" s="53"/>
      <c r="SIR687" s="53"/>
      <c r="SIS687" s="53"/>
      <c r="SIT687" s="54"/>
      <c r="SIU687" s="55"/>
      <c r="SIV687" s="56"/>
      <c r="SIW687" s="57"/>
      <c r="SIX687" s="51"/>
      <c r="SIY687" s="51"/>
      <c r="SIZ687" s="51"/>
      <c r="SJA687" s="52"/>
      <c r="SJB687" s="53"/>
      <c r="SJC687" s="53"/>
      <c r="SJD687" s="53"/>
      <c r="SJE687" s="54"/>
      <c r="SJF687" s="55"/>
      <c r="SJG687" s="56"/>
      <c r="SJH687" s="57"/>
      <c r="SJI687" s="51"/>
      <c r="SJJ687" s="51"/>
      <c r="SJK687" s="51"/>
      <c r="SJL687" s="52"/>
      <c r="SJM687" s="53"/>
      <c r="SJN687" s="53"/>
      <c r="SJO687" s="53"/>
      <c r="SJP687" s="54"/>
      <c r="SJQ687" s="55"/>
      <c r="SJR687" s="56"/>
      <c r="SJS687" s="57"/>
      <c r="SJT687" s="51"/>
      <c r="SJU687" s="51"/>
      <c r="SJV687" s="51"/>
      <c r="SJW687" s="52"/>
      <c r="SJX687" s="53"/>
      <c r="SJY687" s="53"/>
      <c r="SJZ687" s="53"/>
      <c r="SKA687" s="54"/>
      <c r="SKB687" s="55"/>
      <c r="SKC687" s="56"/>
      <c r="SKD687" s="57"/>
      <c r="SKE687" s="51"/>
      <c r="SKF687" s="51"/>
      <c r="SKG687" s="51"/>
      <c r="SKH687" s="52"/>
      <c r="SKI687" s="53"/>
      <c r="SKJ687" s="53"/>
      <c r="SKK687" s="53"/>
      <c r="SKL687" s="54"/>
      <c r="SKM687" s="55"/>
      <c r="SKN687" s="56"/>
      <c r="SKO687" s="57"/>
      <c r="SKP687" s="51"/>
      <c r="SKQ687" s="51"/>
      <c r="SKR687" s="51"/>
      <c r="SKS687" s="52"/>
      <c r="SKT687" s="53"/>
      <c r="SKU687" s="53"/>
      <c r="SKV687" s="53"/>
      <c r="SKW687" s="54"/>
      <c r="SKX687" s="55"/>
      <c r="SKY687" s="56"/>
      <c r="SKZ687" s="57"/>
      <c r="SLA687" s="51"/>
      <c r="SLB687" s="51"/>
      <c r="SLC687" s="51"/>
      <c r="SLD687" s="52"/>
      <c r="SLE687" s="53"/>
      <c r="SLF687" s="53"/>
      <c r="SLG687" s="53"/>
      <c r="SLH687" s="54"/>
      <c r="SLI687" s="55"/>
      <c r="SLJ687" s="56"/>
      <c r="SLK687" s="57"/>
      <c r="SLL687" s="51"/>
      <c r="SLM687" s="51"/>
      <c r="SLN687" s="51"/>
      <c r="SLO687" s="52"/>
      <c r="SLP687" s="53"/>
      <c r="SLQ687" s="53"/>
      <c r="SLR687" s="53"/>
      <c r="SLS687" s="54"/>
      <c r="SLT687" s="55"/>
      <c r="SLU687" s="56"/>
      <c r="SLV687" s="57"/>
      <c r="SLW687" s="51"/>
      <c r="SLX687" s="51"/>
      <c r="SLY687" s="51"/>
      <c r="SLZ687" s="52"/>
      <c r="SMA687" s="53"/>
      <c r="SMB687" s="53"/>
      <c r="SMC687" s="53"/>
      <c r="SMD687" s="54"/>
      <c r="SME687" s="55"/>
      <c r="SMF687" s="56"/>
      <c r="SMG687" s="57"/>
      <c r="SMH687" s="51"/>
      <c r="SMI687" s="51"/>
      <c r="SMJ687" s="51"/>
      <c r="SMK687" s="52"/>
      <c r="SML687" s="53"/>
      <c r="SMM687" s="53"/>
      <c r="SMN687" s="53"/>
      <c r="SMO687" s="54"/>
      <c r="SMP687" s="55"/>
      <c r="SMQ687" s="56"/>
      <c r="SMR687" s="57"/>
      <c r="SMS687" s="51"/>
      <c r="SMT687" s="51"/>
      <c r="SMU687" s="51"/>
      <c r="SMV687" s="52"/>
      <c r="SMW687" s="53"/>
      <c r="SMX687" s="53"/>
      <c r="SMY687" s="53"/>
      <c r="SMZ687" s="54"/>
      <c r="SNA687" s="55"/>
      <c r="SNB687" s="56"/>
      <c r="SNC687" s="57"/>
      <c r="SND687" s="51"/>
      <c r="SNE687" s="51"/>
      <c r="SNF687" s="51"/>
      <c r="SNG687" s="52"/>
      <c r="SNH687" s="53"/>
      <c r="SNI687" s="53"/>
      <c r="SNJ687" s="53"/>
      <c r="SNK687" s="54"/>
      <c r="SNL687" s="55"/>
      <c r="SNM687" s="56"/>
      <c r="SNN687" s="57"/>
      <c r="SNO687" s="51"/>
      <c r="SNP687" s="51"/>
      <c r="SNQ687" s="51"/>
      <c r="SNR687" s="52"/>
      <c r="SNS687" s="53"/>
      <c r="SNT687" s="53"/>
      <c r="SNU687" s="53"/>
      <c r="SNV687" s="54"/>
      <c r="SNW687" s="55"/>
      <c r="SNX687" s="56"/>
      <c r="SNY687" s="57"/>
      <c r="SNZ687" s="51"/>
      <c r="SOA687" s="51"/>
      <c r="SOB687" s="51"/>
      <c r="SOC687" s="52"/>
      <c r="SOD687" s="53"/>
      <c r="SOE687" s="53"/>
      <c r="SOF687" s="53"/>
      <c r="SOG687" s="54"/>
      <c r="SOH687" s="55"/>
      <c r="SOI687" s="56"/>
      <c r="SOJ687" s="57"/>
      <c r="SOK687" s="51"/>
      <c r="SOL687" s="51"/>
      <c r="SOM687" s="51"/>
      <c r="SON687" s="52"/>
      <c r="SOO687" s="53"/>
      <c r="SOP687" s="53"/>
      <c r="SOQ687" s="53"/>
      <c r="SOR687" s="54"/>
      <c r="SOS687" s="55"/>
      <c r="SOT687" s="56"/>
      <c r="SOU687" s="57"/>
      <c r="SOV687" s="51"/>
      <c r="SOW687" s="51"/>
      <c r="SOX687" s="51"/>
      <c r="SOY687" s="52"/>
      <c r="SOZ687" s="53"/>
      <c r="SPA687" s="53"/>
      <c r="SPB687" s="53"/>
      <c r="SPC687" s="54"/>
      <c r="SPD687" s="55"/>
      <c r="SPE687" s="56"/>
      <c r="SPF687" s="57"/>
      <c r="SPG687" s="51"/>
      <c r="SPH687" s="51"/>
      <c r="SPI687" s="51"/>
      <c r="SPJ687" s="52"/>
      <c r="SPK687" s="53"/>
      <c r="SPL687" s="53"/>
      <c r="SPM687" s="53"/>
      <c r="SPN687" s="54"/>
      <c r="SPO687" s="55"/>
      <c r="SPP687" s="56"/>
      <c r="SPQ687" s="57"/>
      <c r="SPR687" s="51"/>
      <c r="SPS687" s="51"/>
      <c r="SPT687" s="51"/>
      <c r="SPU687" s="52"/>
      <c r="SPV687" s="53"/>
      <c r="SPW687" s="53"/>
      <c r="SPX687" s="53"/>
      <c r="SPY687" s="54"/>
      <c r="SPZ687" s="55"/>
      <c r="SQA687" s="56"/>
      <c r="SQB687" s="57"/>
      <c r="SQC687" s="51"/>
      <c r="SQD687" s="51"/>
      <c r="SQE687" s="51"/>
      <c r="SQF687" s="52"/>
      <c r="SQG687" s="53"/>
      <c r="SQH687" s="53"/>
      <c r="SQI687" s="53"/>
      <c r="SQJ687" s="54"/>
      <c r="SQK687" s="55"/>
      <c r="SQL687" s="56"/>
      <c r="SQM687" s="57"/>
      <c r="SQN687" s="51"/>
      <c r="SQO687" s="51"/>
      <c r="SQP687" s="51"/>
      <c r="SQQ687" s="52"/>
      <c r="SQR687" s="53"/>
      <c r="SQS687" s="53"/>
      <c r="SQT687" s="53"/>
      <c r="SQU687" s="54"/>
      <c r="SQV687" s="55"/>
      <c r="SQW687" s="56"/>
      <c r="SQX687" s="57"/>
      <c r="SQY687" s="51"/>
      <c r="SQZ687" s="51"/>
      <c r="SRA687" s="51"/>
      <c r="SRB687" s="52"/>
      <c r="SRC687" s="53"/>
      <c r="SRD687" s="53"/>
      <c r="SRE687" s="53"/>
      <c r="SRF687" s="54"/>
      <c r="SRG687" s="55"/>
      <c r="SRH687" s="56"/>
      <c r="SRI687" s="57"/>
      <c r="SRJ687" s="51"/>
      <c r="SRK687" s="51"/>
      <c r="SRL687" s="51"/>
      <c r="SRM687" s="52"/>
      <c r="SRN687" s="53"/>
      <c r="SRO687" s="53"/>
      <c r="SRP687" s="53"/>
      <c r="SRQ687" s="54"/>
      <c r="SRR687" s="55"/>
      <c r="SRS687" s="56"/>
      <c r="SRT687" s="57"/>
      <c r="SRU687" s="51"/>
      <c r="SRV687" s="51"/>
      <c r="SRW687" s="51"/>
      <c r="SRX687" s="52"/>
      <c r="SRY687" s="53"/>
      <c r="SRZ687" s="53"/>
      <c r="SSA687" s="53"/>
      <c r="SSB687" s="54"/>
      <c r="SSC687" s="55"/>
      <c r="SSD687" s="56"/>
      <c r="SSE687" s="57"/>
      <c r="SSF687" s="51"/>
      <c r="SSG687" s="51"/>
      <c r="SSH687" s="51"/>
      <c r="SSI687" s="52"/>
      <c r="SSJ687" s="53"/>
      <c r="SSK687" s="53"/>
      <c r="SSL687" s="53"/>
      <c r="SSM687" s="54"/>
      <c r="SSN687" s="55"/>
      <c r="SSO687" s="56"/>
      <c r="SSP687" s="57"/>
      <c r="SSQ687" s="51"/>
      <c r="SSR687" s="51"/>
      <c r="SSS687" s="51"/>
      <c r="SST687" s="52"/>
      <c r="SSU687" s="53"/>
      <c r="SSV687" s="53"/>
      <c r="SSW687" s="53"/>
      <c r="SSX687" s="54"/>
      <c r="SSY687" s="55"/>
      <c r="SSZ687" s="56"/>
      <c r="STA687" s="57"/>
      <c r="STB687" s="51"/>
      <c r="STC687" s="51"/>
      <c r="STD687" s="51"/>
      <c r="STE687" s="52"/>
      <c r="STF687" s="53"/>
      <c r="STG687" s="53"/>
      <c r="STH687" s="53"/>
      <c r="STI687" s="54"/>
      <c r="STJ687" s="55"/>
      <c r="STK687" s="56"/>
      <c r="STL687" s="57"/>
      <c r="STM687" s="51"/>
      <c r="STN687" s="51"/>
      <c r="STO687" s="51"/>
      <c r="STP687" s="52"/>
      <c r="STQ687" s="53"/>
      <c r="STR687" s="53"/>
      <c r="STS687" s="53"/>
      <c r="STT687" s="54"/>
      <c r="STU687" s="55"/>
      <c r="STV687" s="56"/>
      <c r="STW687" s="57"/>
      <c r="STX687" s="51"/>
      <c r="STY687" s="51"/>
      <c r="STZ687" s="51"/>
      <c r="SUA687" s="52"/>
      <c r="SUB687" s="53"/>
      <c r="SUC687" s="53"/>
      <c r="SUD687" s="53"/>
      <c r="SUE687" s="54"/>
      <c r="SUF687" s="55"/>
      <c r="SUG687" s="56"/>
      <c r="SUH687" s="57"/>
      <c r="SUI687" s="51"/>
      <c r="SUJ687" s="51"/>
      <c r="SUK687" s="51"/>
      <c r="SUL687" s="52"/>
      <c r="SUM687" s="53"/>
      <c r="SUN687" s="53"/>
      <c r="SUO687" s="53"/>
      <c r="SUP687" s="54"/>
      <c r="SUQ687" s="55"/>
      <c r="SUR687" s="56"/>
      <c r="SUS687" s="57"/>
      <c r="SUT687" s="51"/>
      <c r="SUU687" s="51"/>
      <c r="SUV687" s="51"/>
      <c r="SUW687" s="52"/>
      <c r="SUX687" s="53"/>
      <c r="SUY687" s="53"/>
      <c r="SUZ687" s="53"/>
      <c r="SVA687" s="54"/>
      <c r="SVB687" s="55"/>
      <c r="SVC687" s="56"/>
      <c r="SVD687" s="57"/>
      <c r="SVE687" s="51"/>
      <c r="SVF687" s="51"/>
      <c r="SVG687" s="51"/>
      <c r="SVH687" s="52"/>
      <c r="SVI687" s="53"/>
      <c r="SVJ687" s="53"/>
      <c r="SVK687" s="53"/>
      <c r="SVL687" s="54"/>
      <c r="SVM687" s="55"/>
      <c r="SVN687" s="56"/>
      <c r="SVO687" s="57"/>
      <c r="SVP687" s="51"/>
      <c r="SVQ687" s="51"/>
      <c r="SVR687" s="51"/>
      <c r="SVS687" s="52"/>
      <c r="SVT687" s="53"/>
      <c r="SVU687" s="53"/>
      <c r="SVV687" s="53"/>
      <c r="SVW687" s="54"/>
      <c r="SVX687" s="55"/>
      <c r="SVY687" s="56"/>
      <c r="SVZ687" s="57"/>
      <c r="SWA687" s="51"/>
      <c r="SWB687" s="51"/>
      <c r="SWC687" s="51"/>
      <c r="SWD687" s="52"/>
      <c r="SWE687" s="53"/>
      <c r="SWF687" s="53"/>
      <c r="SWG687" s="53"/>
      <c r="SWH687" s="54"/>
      <c r="SWI687" s="55"/>
      <c r="SWJ687" s="56"/>
      <c r="SWK687" s="57"/>
      <c r="SWL687" s="51"/>
      <c r="SWM687" s="51"/>
      <c r="SWN687" s="51"/>
      <c r="SWO687" s="52"/>
      <c r="SWP687" s="53"/>
      <c r="SWQ687" s="53"/>
      <c r="SWR687" s="53"/>
      <c r="SWS687" s="54"/>
      <c r="SWT687" s="55"/>
      <c r="SWU687" s="56"/>
      <c r="SWV687" s="57"/>
      <c r="SWW687" s="51"/>
      <c r="SWX687" s="51"/>
      <c r="SWY687" s="51"/>
      <c r="SWZ687" s="52"/>
      <c r="SXA687" s="53"/>
      <c r="SXB687" s="53"/>
      <c r="SXC687" s="53"/>
      <c r="SXD687" s="54"/>
      <c r="SXE687" s="55"/>
      <c r="SXF687" s="56"/>
      <c r="SXG687" s="57"/>
      <c r="SXH687" s="51"/>
      <c r="SXI687" s="51"/>
      <c r="SXJ687" s="51"/>
      <c r="SXK687" s="52"/>
      <c r="SXL687" s="53"/>
      <c r="SXM687" s="53"/>
      <c r="SXN687" s="53"/>
      <c r="SXO687" s="54"/>
      <c r="SXP687" s="55"/>
      <c r="SXQ687" s="56"/>
      <c r="SXR687" s="57"/>
      <c r="SXS687" s="51"/>
      <c r="SXT687" s="51"/>
      <c r="SXU687" s="51"/>
      <c r="SXV687" s="52"/>
      <c r="SXW687" s="53"/>
      <c r="SXX687" s="53"/>
      <c r="SXY687" s="53"/>
      <c r="SXZ687" s="54"/>
      <c r="SYA687" s="55"/>
      <c r="SYB687" s="56"/>
      <c r="SYC687" s="57"/>
      <c r="SYD687" s="51"/>
      <c r="SYE687" s="51"/>
      <c r="SYF687" s="51"/>
      <c r="SYG687" s="52"/>
      <c r="SYH687" s="53"/>
      <c r="SYI687" s="53"/>
      <c r="SYJ687" s="53"/>
      <c r="SYK687" s="54"/>
      <c r="SYL687" s="55"/>
      <c r="SYM687" s="56"/>
      <c r="SYN687" s="57"/>
      <c r="SYO687" s="51"/>
      <c r="SYP687" s="51"/>
      <c r="SYQ687" s="51"/>
      <c r="SYR687" s="52"/>
      <c r="SYS687" s="53"/>
      <c r="SYT687" s="53"/>
      <c r="SYU687" s="53"/>
      <c r="SYV687" s="54"/>
      <c r="SYW687" s="55"/>
      <c r="SYX687" s="56"/>
      <c r="SYY687" s="57"/>
      <c r="SYZ687" s="51"/>
      <c r="SZA687" s="51"/>
      <c r="SZB687" s="51"/>
      <c r="SZC687" s="52"/>
      <c r="SZD687" s="53"/>
      <c r="SZE687" s="53"/>
      <c r="SZF687" s="53"/>
      <c r="SZG687" s="54"/>
      <c r="SZH687" s="55"/>
      <c r="SZI687" s="56"/>
      <c r="SZJ687" s="57"/>
      <c r="SZK687" s="51"/>
      <c r="SZL687" s="51"/>
      <c r="SZM687" s="51"/>
      <c r="SZN687" s="52"/>
      <c r="SZO687" s="53"/>
      <c r="SZP687" s="53"/>
      <c r="SZQ687" s="53"/>
      <c r="SZR687" s="54"/>
      <c r="SZS687" s="55"/>
      <c r="SZT687" s="56"/>
      <c r="SZU687" s="57"/>
      <c r="SZV687" s="51"/>
      <c r="SZW687" s="51"/>
      <c r="SZX687" s="51"/>
      <c r="SZY687" s="52"/>
      <c r="SZZ687" s="53"/>
      <c r="TAA687" s="53"/>
      <c r="TAB687" s="53"/>
      <c r="TAC687" s="54"/>
      <c r="TAD687" s="55"/>
      <c r="TAE687" s="56"/>
      <c r="TAF687" s="57"/>
      <c r="TAG687" s="51"/>
      <c r="TAH687" s="51"/>
      <c r="TAI687" s="51"/>
      <c r="TAJ687" s="52"/>
      <c r="TAK687" s="53"/>
      <c r="TAL687" s="53"/>
      <c r="TAM687" s="53"/>
      <c r="TAN687" s="54"/>
      <c r="TAO687" s="55"/>
      <c r="TAP687" s="56"/>
      <c r="TAQ687" s="57"/>
      <c r="TAR687" s="51"/>
      <c r="TAS687" s="51"/>
      <c r="TAT687" s="51"/>
      <c r="TAU687" s="52"/>
      <c r="TAV687" s="53"/>
      <c r="TAW687" s="53"/>
      <c r="TAX687" s="53"/>
      <c r="TAY687" s="54"/>
      <c r="TAZ687" s="55"/>
      <c r="TBA687" s="56"/>
      <c r="TBB687" s="57"/>
      <c r="TBC687" s="51"/>
      <c r="TBD687" s="51"/>
      <c r="TBE687" s="51"/>
      <c r="TBF687" s="52"/>
      <c r="TBG687" s="53"/>
      <c r="TBH687" s="53"/>
      <c r="TBI687" s="53"/>
      <c r="TBJ687" s="54"/>
      <c r="TBK687" s="55"/>
      <c r="TBL687" s="56"/>
      <c r="TBM687" s="57"/>
      <c r="TBN687" s="51"/>
      <c r="TBO687" s="51"/>
      <c r="TBP687" s="51"/>
      <c r="TBQ687" s="52"/>
      <c r="TBR687" s="53"/>
      <c r="TBS687" s="53"/>
      <c r="TBT687" s="53"/>
      <c r="TBU687" s="54"/>
      <c r="TBV687" s="55"/>
      <c r="TBW687" s="56"/>
      <c r="TBX687" s="57"/>
      <c r="TBY687" s="51"/>
      <c r="TBZ687" s="51"/>
      <c r="TCA687" s="51"/>
      <c r="TCB687" s="52"/>
      <c r="TCC687" s="53"/>
      <c r="TCD687" s="53"/>
      <c r="TCE687" s="53"/>
      <c r="TCF687" s="54"/>
      <c r="TCG687" s="55"/>
      <c r="TCH687" s="56"/>
      <c r="TCI687" s="57"/>
      <c r="TCJ687" s="51"/>
      <c r="TCK687" s="51"/>
      <c r="TCL687" s="51"/>
      <c r="TCM687" s="52"/>
      <c r="TCN687" s="53"/>
      <c r="TCO687" s="53"/>
      <c r="TCP687" s="53"/>
      <c r="TCQ687" s="54"/>
      <c r="TCR687" s="55"/>
      <c r="TCS687" s="56"/>
      <c r="TCT687" s="57"/>
      <c r="TCU687" s="51"/>
      <c r="TCV687" s="51"/>
      <c r="TCW687" s="51"/>
      <c r="TCX687" s="52"/>
      <c r="TCY687" s="53"/>
      <c r="TCZ687" s="53"/>
      <c r="TDA687" s="53"/>
      <c r="TDB687" s="54"/>
      <c r="TDC687" s="55"/>
      <c r="TDD687" s="56"/>
      <c r="TDE687" s="57"/>
      <c r="TDF687" s="51"/>
      <c r="TDG687" s="51"/>
      <c r="TDH687" s="51"/>
      <c r="TDI687" s="52"/>
      <c r="TDJ687" s="53"/>
      <c r="TDK687" s="53"/>
      <c r="TDL687" s="53"/>
      <c r="TDM687" s="54"/>
      <c r="TDN687" s="55"/>
      <c r="TDO687" s="56"/>
      <c r="TDP687" s="57"/>
      <c r="TDQ687" s="51"/>
      <c r="TDR687" s="51"/>
      <c r="TDS687" s="51"/>
      <c r="TDT687" s="52"/>
      <c r="TDU687" s="53"/>
      <c r="TDV687" s="53"/>
      <c r="TDW687" s="53"/>
      <c r="TDX687" s="54"/>
      <c r="TDY687" s="55"/>
      <c r="TDZ687" s="56"/>
      <c r="TEA687" s="57"/>
      <c r="TEB687" s="51"/>
      <c r="TEC687" s="51"/>
      <c r="TED687" s="51"/>
      <c r="TEE687" s="52"/>
      <c r="TEF687" s="53"/>
      <c r="TEG687" s="53"/>
      <c r="TEH687" s="53"/>
      <c r="TEI687" s="54"/>
      <c r="TEJ687" s="55"/>
      <c r="TEK687" s="56"/>
      <c r="TEL687" s="57"/>
      <c r="TEM687" s="51"/>
      <c r="TEN687" s="51"/>
      <c r="TEO687" s="51"/>
      <c r="TEP687" s="52"/>
      <c r="TEQ687" s="53"/>
      <c r="TER687" s="53"/>
      <c r="TES687" s="53"/>
      <c r="TET687" s="54"/>
      <c r="TEU687" s="55"/>
      <c r="TEV687" s="56"/>
      <c r="TEW687" s="57"/>
      <c r="TEX687" s="51"/>
      <c r="TEY687" s="51"/>
      <c r="TEZ687" s="51"/>
      <c r="TFA687" s="52"/>
      <c r="TFB687" s="53"/>
      <c r="TFC687" s="53"/>
      <c r="TFD687" s="53"/>
      <c r="TFE687" s="54"/>
      <c r="TFF687" s="55"/>
      <c r="TFG687" s="56"/>
      <c r="TFH687" s="57"/>
      <c r="TFI687" s="51"/>
      <c r="TFJ687" s="51"/>
      <c r="TFK687" s="51"/>
      <c r="TFL687" s="52"/>
      <c r="TFM687" s="53"/>
      <c r="TFN687" s="53"/>
      <c r="TFO687" s="53"/>
      <c r="TFP687" s="54"/>
      <c r="TFQ687" s="55"/>
      <c r="TFR687" s="56"/>
      <c r="TFS687" s="57"/>
      <c r="TFT687" s="51"/>
      <c r="TFU687" s="51"/>
      <c r="TFV687" s="51"/>
      <c r="TFW687" s="52"/>
      <c r="TFX687" s="53"/>
      <c r="TFY687" s="53"/>
      <c r="TFZ687" s="53"/>
      <c r="TGA687" s="54"/>
      <c r="TGB687" s="55"/>
      <c r="TGC687" s="56"/>
      <c r="TGD687" s="57"/>
      <c r="TGE687" s="51"/>
      <c r="TGF687" s="51"/>
      <c r="TGG687" s="51"/>
      <c r="TGH687" s="52"/>
      <c r="TGI687" s="53"/>
      <c r="TGJ687" s="53"/>
      <c r="TGK687" s="53"/>
      <c r="TGL687" s="54"/>
      <c r="TGM687" s="55"/>
      <c r="TGN687" s="56"/>
      <c r="TGO687" s="57"/>
      <c r="TGP687" s="51"/>
      <c r="TGQ687" s="51"/>
      <c r="TGR687" s="51"/>
      <c r="TGS687" s="52"/>
      <c r="TGT687" s="53"/>
      <c r="TGU687" s="53"/>
      <c r="TGV687" s="53"/>
      <c r="TGW687" s="54"/>
      <c r="TGX687" s="55"/>
      <c r="TGY687" s="56"/>
      <c r="TGZ687" s="57"/>
      <c r="THA687" s="51"/>
      <c r="THB687" s="51"/>
      <c r="THC687" s="51"/>
      <c r="THD687" s="52"/>
      <c r="THE687" s="53"/>
      <c r="THF687" s="53"/>
      <c r="THG687" s="53"/>
      <c r="THH687" s="54"/>
      <c r="THI687" s="55"/>
      <c r="THJ687" s="56"/>
      <c r="THK687" s="57"/>
      <c r="THL687" s="51"/>
      <c r="THM687" s="51"/>
      <c r="THN687" s="51"/>
      <c r="THO687" s="52"/>
      <c r="THP687" s="53"/>
      <c r="THQ687" s="53"/>
      <c r="THR687" s="53"/>
      <c r="THS687" s="54"/>
      <c r="THT687" s="55"/>
      <c r="THU687" s="56"/>
      <c r="THV687" s="57"/>
      <c r="THW687" s="51"/>
      <c r="THX687" s="51"/>
      <c r="THY687" s="51"/>
      <c r="THZ687" s="52"/>
      <c r="TIA687" s="53"/>
      <c r="TIB687" s="53"/>
      <c r="TIC687" s="53"/>
      <c r="TID687" s="54"/>
      <c r="TIE687" s="55"/>
      <c r="TIF687" s="56"/>
      <c r="TIG687" s="57"/>
      <c r="TIH687" s="51"/>
      <c r="TII687" s="51"/>
      <c r="TIJ687" s="51"/>
      <c r="TIK687" s="52"/>
      <c r="TIL687" s="53"/>
      <c r="TIM687" s="53"/>
      <c r="TIN687" s="53"/>
      <c r="TIO687" s="54"/>
      <c r="TIP687" s="55"/>
      <c r="TIQ687" s="56"/>
      <c r="TIR687" s="57"/>
      <c r="TIS687" s="51"/>
      <c r="TIT687" s="51"/>
      <c r="TIU687" s="51"/>
      <c r="TIV687" s="52"/>
      <c r="TIW687" s="53"/>
      <c r="TIX687" s="53"/>
      <c r="TIY687" s="53"/>
      <c r="TIZ687" s="54"/>
      <c r="TJA687" s="55"/>
      <c r="TJB687" s="56"/>
      <c r="TJC687" s="57"/>
      <c r="TJD687" s="51"/>
      <c r="TJE687" s="51"/>
      <c r="TJF687" s="51"/>
      <c r="TJG687" s="52"/>
      <c r="TJH687" s="53"/>
      <c r="TJI687" s="53"/>
      <c r="TJJ687" s="53"/>
      <c r="TJK687" s="54"/>
      <c r="TJL687" s="55"/>
      <c r="TJM687" s="56"/>
      <c r="TJN687" s="57"/>
      <c r="TJO687" s="51"/>
      <c r="TJP687" s="51"/>
      <c r="TJQ687" s="51"/>
      <c r="TJR687" s="52"/>
      <c r="TJS687" s="53"/>
      <c r="TJT687" s="53"/>
      <c r="TJU687" s="53"/>
      <c r="TJV687" s="54"/>
      <c r="TJW687" s="55"/>
      <c r="TJX687" s="56"/>
      <c r="TJY687" s="57"/>
      <c r="TJZ687" s="51"/>
      <c r="TKA687" s="51"/>
      <c r="TKB687" s="51"/>
      <c r="TKC687" s="52"/>
      <c r="TKD687" s="53"/>
      <c r="TKE687" s="53"/>
      <c r="TKF687" s="53"/>
      <c r="TKG687" s="54"/>
      <c r="TKH687" s="55"/>
      <c r="TKI687" s="56"/>
      <c r="TKJ687" s="57"/>
      <c r="TKK687" s="51"/>
      <c r="TKL687" s="51"/>
      <c r="TKM687" s="51"/>
      <c r="TKN687" s="52"/>
      <c r="TKO687" s="53"/>
      <c r="TKP687" s="53"/>
      <c r="TKQ687" s="53"/>
      <c r="TKR687" s="54"/>
      <c r="TKS687" s="55"/>
      <c r="TKT687" s="56"/>
      <c r="TKU687" s="57"/>
      <c r="TKV687" s="51"/>
      <c r="TKW687" s="51"/>
      <c r="TKX687" s="51"/>
      <c r="TKY687" s="52"/>
      <c r="TKZ687" s="53"/>
      <c r="TLA687" s="53"/>
      <c r="TLB687" s="53"/>
      <c r="TLC687" s="54"/>
      <c r="TLD687" s="55"/>
      <c r="TLE687" s="56"/>
      <c r="TLF687" s="57"/>
      <c r="TLG687" s="51"/>
      <c r="TLH687" s="51"/>
      <c r="TLI687" s="51"/>
      <c r="TLJ687" s="52"/>
      <c r="TLK687" s="53"/>
      <c r="TLL687" s="53"/>
      <c r="TLM687" s="53"/>
      <c r="TLN687" s="54"/>
      <c r="TLO687" s="55"/>
      <c r="TLP687" s="56"/>
      <c r="TLQ687" s="57"/>
      <c r="TLR687" s="51"/>
      <c r="TLS687" s="51"/>
      <c r="TLT687" s="51"/>
      <c r="TLU687" s="52"/>
      <c r="TLV687" s="53"/>
      <c r="TLW687" s="53"/>
      <c r="TLX687" s="53"/>
      <c r="TLY687" s="54"/>
      <c r="TLZ687" s="55"/>
      <c r="TMA687" s="56"/>
      <c r="TMB687" s="57"/>
      <c r="TMC687" s="51"/>
      <c r="TMD687" s="51"/>
      <c r="TME687" s="51"/>
      <c r="TMF687" s="52"/>
      <c r="TMG687" s="53"/>
      <c r="TMH687" s="53"/>
      <c r="TMI687" s="53"/>
      <c r="TMJ687" s="54"/>
      <c r="TMK687" s="55"/>
      <c r="TML687" s="56"/>
      <c r="TMM687" s="57"/>
      <c r="TMN687" s="51"/>
      <c r="TMO687" s="51"/>
      <c r="TMP687" s="51"/>
      <c r="TMQ687" s="52"/>
      <c r="TMR687" s="53"/>
      <c r="TMS687" s="53"/>
      <c r="TMT687" s="53"/>
      <c r="TMU687" s="54"/>
      <c r="TMV687" s="55"/>
      <c r="TMW687" s="56"/>
      <c r="TMX687" s="57"/>
      <c r="TMY687" s="51"/>
      <c r="TMZ687" s="51"/>
      <c r="TNA687" s="51"/>
      <c r="TNB687" s="52"/>
      <c r="TNC687" s="53"/>
      <c r="TND687" s="53"/>
      <c r="TNE687" s="53"/>
      <c r="TNF687" s="54"/>
      <c r="TNG687" s="55"/>
      <c r="TNH687" s="56"/>
      <c r="TNI687" s="57"/>
      <c r="TNJ687" s="51"/>
      <c r="TNK687" s="51"/>
      <c r="TNL687" s="51"/>
      <c r="TNM687" s="52"/>
      <c r="TNN687" s="53"/>
      <c r="TNO687" s="53"/>
      <c r="TNP687" s="53"/>
      <c r="TNQ687" s="54"/>
      <c r="TNR687" s="55"/>
      <c r="TNS687" s="56"/>
      <c r="TNT687" s="57"/>
      <c r="TNU687" s="51"/>
      <c r="TNV687" s="51"/>
      <c r="TNW687" s="51"/>
      <c r="TNX687" s="52"/>
      <c r="TNY687" s="53"/>
      <c r="TNZ687" s="53"/>
      <c r="TOA687" s="53"/>
      <c r="TOB687" s="54"/>
      <c r="TOC687" s="55"/>
      <c r="TOD687" s="56"/>
      <c r="TOE687" s="57"/>
      <c r="TOF687" s="51"/>
      <c r="TOG687" s="51"/>
      <c r="TOH687" s="51"/>
      <c r="TOI687" s="52"/>
      <c r="TOJ687" s="53"/>
      <c r="TOK687" s="53"/>
      <c r="TOL687" s="53"/>
      <c r="TOM687" s="54"/>
      <c r="TON687" s="55"/>
      <c r="TOO687" s="56"/>
      <c r="TOP687" s="57"/>
      <c r="TOQ687" s="51"/>
      <c r="TOR687" s="51"/>
      <c r="TOS687" s="51"/>
      <c r="TOT687" s="52"/>
      <c r="TOU687" s="53"/>
      <c r="TOV687" s="53"/>
      <c r="TOW687" s="53"/>
      <c r="TOX687" s="54"/>
      <c r="TOY687" s="55"/>
      <c r="TOZ687" s="56"/>
      <c r="TPA687" s="57"/>
      <c r="TPB687" s="51"/>
      <c r="TPC687" s="51"/>
      <c r="TPD687" s="51"/>
      <c r="TPE687" s="52"/>
      <c r="TPF687" s="53"/>
      <c r="TPG687" s="53"/>
      <c r="TPH687" s="53"/>
      <c r="TPI687" s="54"/>
      <c r="TPJ687" s="55"/>
      <c r="TPK687" s="56"/>
      <c r="TPL687" s="57"/>
      <c r="TPM687" s="51"/>
      <c r="TPN687" s="51"/>
      <c r="TPO687" s="51"/>
      <c r="TPP687" s="52"/>
      <c r="TPQ687" s="53"/>
      <c r="TPR687" s="53"/>
      <c r="TPS687" s="53"/>
      <c r="TPT687" s="54"/>
      <c r="TPU687" s="55"/>
      <c r="TPV687" s="56"/>
      <c r="TPW687" s="57"/>
      <c r="TPX687" s="51"/>
      <c r="TPY687" s="51"/>
      <c r="TPZ687" s="51"/>
      <c r="TQA687" s="52"/>
      <c r="TQB687" s="53"/>
      <c r="TQC687" s="53"/>
      <c r="TQD687" s="53"/>
      <c r="TQE687" s="54"/>
      <c r="TQF687" s="55"/>
      <c r="TQG687" s="56"/>
      <c r="TQH687" s="57"/>
      <c r="TQI687" s="51"/>
      <c r="TQJ687" s="51"/>
      <c r="TQK687" s="51"/>
      <c r="TQL687" s="52"/>
      <c r="TQM687" s="53"/>
      <c r="TQN687" s="53"/>
      <c r="TQO687" s="53"/>
      <c r="TQP687" s="54"/>
      <c r="TQQ687" s="55"/>
      <c r="TQR687" s="56"/>
      <c r="TQS687" s="57"/>
      <c r="TQT687" s="51"/>
      <c r="TQU687" s="51"/>
      <c r="TQV687" s="51"/>
      <c r="TQW687" s="52"/>
      <c r="TQX687" s="53"/>
      <c r="TQY687" s="53"/>
      <c r="TQZ687" s="53"/>
      <c r="TRA687" s="54"/>
      <c r="TRB687" s="55"/>
      <c r="TRC687" s="56"/>
      <c r="TRD687" s="57"/>
      <c r="TRE687" s="51"/>
      <c r="TRF687" s="51"/>
      <c r="TRG687" s="51"/>
      <c r="TRH687" s="52"/>
      <c r="TRI687" s="53"/>
      <c r="TRJ687" s="53"/>
      <c r="TRK687" s="53"/>
      <c r="TRL687" s="54"/>
      <c r="TRM687" s="55"/>
      <c r="TRN687" s="56"/>
      <c r="TRO687" s="57"/>
      <c r="TRP687" s="51"/>
      <c r="TRQ687" s="51"/>
      <c r="TRR687" s="51"/>
      <c r="TRS687" s="52"/>
      <c r="TRT687" s="53"/>
      <c r="TRU687" s="53"/>
      <c r="TRV687" s="53"/>
      <c r="TRW687" s="54"/>
      <c r="TRX687" s="55"/>
      <c r="TRY687" s="56"/>
      <c r="TRZ687" s="57"/>
      <c r="TSA687" s="51"/>
      <c r="TSB687" s="51"/>
      <c r="TSC687" s="51"/>
      <c r="TSD687" s="52"/>
      <c r="TSE687" s="53"/>
      <c r="TSF687" s="53"/>
      <c r="TSG687" s="53"/>
      <c r="TSH687" s="54"/>
      <c r="TSI687" s="55"/>
      <c r="TSJ687" s="56"/>
      <c r="TSK687" s="57"/>
      <c r="TSL687" s="51"/>
      <c r="TSM687" s="51"/>
      <c r="TSN687" s="51"/>
      <c r="TSO687" s="52"/>
      <c r="TSP687" s="53"/>
      <c r="TSQ687" s="53"/>
      <c r="TSR687" s="53"/>
      <c r="TSS687" s="54"/>
      <c r="TST687" s="55"/>
      <c r="TSU687" s="56"/>
      <c r="TSV687" s="57"/>
      <c r="TSW687" s="51"/>
      <c r="TSX687" s="51"/>
      <c r="TSY687" s="51"/>
      <c r="TSZ687" s="52"/>
      <c r="TTA687" s="53"/>
      <c r="TTB687" s="53"/>
      <c r="TTC687" s="53"/>
      <c r="TTD687" s="54"/>
      <c r="TTE687" s="55"/>
      <c r="TTF687" s="56"/>
      <c r="TTG687" s="57"/>
      <c r="TTH687" s="51"/>
      <c r="TTI687" s="51"/>
      <c r="TTJ687" s="51"/>
      <c r="TTK687" s="52"/>
      <c r="TTL687" s="53"/>
      <c r="TTM687" s="53"/>
      <c r="TTN687" s="53"/>
      <c r="TTO687" s="54"/>
      <c r="TTP687" s="55"/>
      <c r="TTQ687" s="56"/>
      <c r="TTR687" s="57"/>
      <c r="TTS687" s="51"/>
      <c r="TTT687" s="51"/>
      <c r="TTU687" s="51"/>
      <c r="TTV687" s="52"/>
      <c r="TTW687" s="53"/>
      <c r="TTX687" s="53"/>
      <c r="TTY687" s="53"/>
      <c r="TTZ687" s="54"/>
      <c r="TUA687" s="55"/>
      <c r="TUB687" s="56"/>
      <c r="TUC687" s="57"/>
      <c r="TUD687" s="51"/>
      <c r="TUE687" s="51"/>
      <c r="TUF687" s="51"/>
      <c r="TUG687" s="52"/>
      <c r="TUH687" s="53"/>
      <c r="TUI687" s="53"/>
      <c r="TUJ687" s="53"/>
      <c r="TUK687" s="54"/>
      <c r="TUL687" s="55"/>
      <c r="TUM687" s="56"/>
      <c r="TUN687" s="57"/>
      <c r="TUO687" s="51"/>
      <c r="TUP687" s="51"/>
      <c r="TUQ687" s="51"/>
      <c r="TUR687" s="52"/>
      <c r="TUS687" s="53"/>
      <c r="TUT687" s="53"/>
      <c r="TUU687" s="53"/>
      <c r="TUV687" s="54"/>
      <c r="TUW687" s="55"/>
      <c r="TUX687" s="56"/>
      <c r="TUY687" s="57"/>
      <c r="TUZ687" s="51"/>
      <c r="TVA687" s="51"/>
      <c r="TVB687" s="51"/>
      <c r="TVC687" s="52"/>
      <c r="TVD687" s="53"/>
      <c r="TVE687" s="53"/>
      <c r="TVF687" s="53"/>
      <c r="TVG687" s="54"/>
      <c r="TVH687" s="55"/>
      <c r="TVI687" s="56"/>
      <c r="TVJ687" s="57"/>
      <c r="TVK687" s="51"/>
      <c r="TVL687" s="51"/>
      <c r="TVM687" s="51"/>
      <c r="TVN687" s="52"/>
      <c r="TVO687" s="53"/>
      <c r="TVP687" s="53"/>
      <c r="TVQ687" s="53"/>
      <c r="TVR687" s="54"/>
      <c r="TVS687" s="55"/>
      <c r="TVT687" s="56"/>
      <c r="TVU687" s="57"/>
      <c r="TVV687" s="51"/>
      <c r="TVW687" s="51"/>
      <c r="TVX687" s="51"/>
      <c r="TVY687" s="52"/>
      <c r="TVZ687" s="53"/>
      <c r="TWA687" s="53"/>
      <c r="TWB687" s="53"/>
      <c r="TWC687" s="54"/>
      <c r="TWD687" s="55"/>
      <c r="TWE687" s="56"/>
      <c r="TWF687" s="57"/>
      <c r="TWG687" s="51"/>
      <c r="TWH687" s="51"/>
      <c r="TWI687" s="51"/>
      <c r="TWJ687" s="52"/>
      <c r="TWK687" s="53"/>
      <c r="TWL687" s="53"/>
      <c r="TWM687" s="53"/>
      <c r="TWN687" s="54"/>
      <c r="TWO687" s="55"/>
      <c r="TWP687" s="56"/>
      <c r="TWQ687" s="57"/>
      <c r="TWR687" s="51"/>
      <c r="TWS687" s="51"/>
      <c r="TWT687" s="51"/>
      <c r="TWU687" s="52"/>
      <c r="TWV687" s="53"/>
      <c r="TWW687" s="53"/>
      <c r="TWX687" s="53"/>
      <c r="TWY687" s="54"/>
      <c r="TWZ687" s="55"/>
      <c r="TXA687" s="56"/>
      <c r="TXB687" s="57"/>
      <c r="TXC687" s="51"/>
      <c r="TXD687" s="51"/>
      <c r="TXE687" s="51"/>
      <c r="TXF687" s="52"/>
      <c r="TXG687" s="53"/>
      <c r="TXH687" s="53"/>
      <c r="TXI687" s="53"/>
      <c r="TXJ687" s="54"/>
      <c r="TXK687" s="55"/>
      <c r="TXL687" s="56"/>
      <c r="TXM687" s="57"/>
      <c r="TXN687" s="51"/>
      <c r="TXO687" s="51"/>
      <c r="TXP687" s="51"/>
      <c r="TXQ687" s="52"/>
      <c r="TXR687" s="53"/>
      <c r="TXS687" s="53"/>
      <c r="TXT687" s="53"/>
      <c r="TXU687" s="54"/>
      <c r="TXV687" s="55"/>
      <c r="TXW687" s="56"/>
      <c r="TXX687" s="57"/>
      <c r="TXY687" s="51"/>
      <c r="TXZ687" s="51"/>
      <c r="TYA687" s="51"/>
      <c r="TYB687" s="52"/>
      <c r="TYC687" s="53"/>
      <c r="TYD687" s="53"/>
      <c r="TYE687" s="53"/>
      <c r="TYF687" s="54"/>
      <c r="TYG687" s="55"/>
      <c r="TYH687" s="56"/>
      <c r="TYI687" s="57"/>
      <c r="TYJ687" s="51"/>
      <c r="TYK687" s="51"/>
      <c r="TYL687" s="51"/>
      <c r="TYM687" s="52"/>
      <c r="TYN687" s="53"/>
      <c r="TYO687" s="53"/>
      <c r="TYP687" s="53"/>
      <c r="TYQ687" s="54"/>
      <c r="TYR687" s="55"/>
      <c r="TYS687" s="56"/>
      <c r="TYT687" s="57"/>
      <c r="TYU687" s="51"/>
      <c r="TYV687" s="51"/>
      <c r="TYW687" s="51"/>
      <c r="TYX687" s="52"/>
      <c r="TYY687" s="53"/>
      <c r="TYZ687" s="53"/>
      <c r="TZA687" s="53"/>
      <c r="TZB687" s="54"/>
      <c r="TZC687" s="55"/>
      <c r="TZD687" s="56"/>
      <c r="TZE687" s="57"/>
      <c r="TZF687" s="51"/>
      <c r="TZG687" s="51"/>
      <c r="TZH687" s="51"/>
      <c r="TZI687" s="52"/>
      <c r="TZJ687" s="53"/>
      <c r="TZK687" s="53"/>
      <c r="TZL687" s="53"/>
      <c r="TZM687" s="54"/>
      <c r="TZN687" s="55"/>
      <c r="TZO687" s="56"/>
      <c r="TZP687" s="57"/>
      <c r="TZQ687" s="51"/>
      <c r="TZR687" s="51"/>
      <c r="TZS687" s="51"/>
      <c r="TZT687" s="52"/>
      <c r="TZU687" s="53"/>
      <c r="TZV687" s="53"/>
      <c r="TZW687" s="53"/>
      <c r="TZX687" s="54"/>
      <c r="TZY687" s="55"/>
      <c r="TZZ687" s="56"/>
      <c r="UAA687" s="57"/>
      <c r="UAB687" s="51"/>
      <c r="UAC687" s="51"/>
      <c r="UAD687" s="51"/>
      <c r="UAE687" s="52"/>
      <c r="UAF687" s="53"/>
      <c r="UAG687" s="53"/>
      <c r="UAH687" s="53"/>
      <c r="UAI687" s="54"/>
      <c r="UAJ687" s="55"/>
      <c r="UAK687" s="56"/>
      <c r="UAL687" s="57"/>
      <c r="UAM687" s="51"/>
      <c r="UAN687" s="51"/>
      <c r="UAO687" s="51"/>
      <c r="UAP687" s="52"/>
      <c r="UAQ687" s="53"/>
      <c r="UAR687" s="53"/>
      <c r="UAS687" s="53"/>
      <c r="UAT687" s="54"/>
      <c r="UAU687" s="55"/>
      <c r="UAV687" s="56"/>
      <c r="UAW687" s="57"/>
      <c r="UAX687" s="51"/>
      <c r="UAY687" s="51"/>
      <c r="UAZ687" s="51"/>
      <c r="UBA687" s="52"/>
      <c r="UBB687" s="53"/>
      <c r="UBC687" s="53"/>
      <c r="UBD687" s="53"/>
      <c r="UBE687" s="54"/>
      <c r="UBF687" s="55"/>
      <c r="UBG687" s="56"/>
      <c r="UBH687" s="57"/>
      <c r="UBI687" s="51"/>
      <c r="UBJ687" s="51"/>
      <c r="UBK687" s="51"/>
      <c r="UBL687" s="52"/>
      <c r="UBM687" s="53"/>
      <c r="UBN687" s="53"/>
      <c r="UBO687" s="53"/>
      <c r="UBP687" s="54"/>
      <c r="UBQ687" s="55"/>
      <c r="UBR687" s="56"/>
      <c r="UBS687" s="57"/>
      <c r="UBT687" s="51"/>
      <c r="UBU687" s="51"/>
      <c r="UBV687" s="51"/>
      <c r="UBW687" s="52"/>
      <c r="UBX687" s="53"/>
      <c r="UBY687" s="53"/>
      <c r="UBZ687" s="53"/>
      <c r="UCA687" s="54"/>
      <c r="UCB687" s="55"/>
      <c r="UCC687" s="56"/>
      <c r="UCD687" s="57"/>
      <c r="UCE687" s="51"/>
      <c r="UCF687" s="51"/>
      <c r="UCG687" s="51"/>
      <c r="UCH687" s="52"/>
      <c r="UCI687" s="53"/>
      <c r="UCJ687" s="53"/>
      <c r="UCK687" s="53"/>
      <c r="UCL687" s="54"/>
      <c r="UCM687" s="55"/>
      <c r="UCN687" s="56"/>
      <c r="UCO687" s="57"/>
      <c r="UCP687" s="51"/>
      <c r="UCQ687" s="51"/>
      <c r="UCR687" s="51"/>
      <c r="UCS687" s="52"/>
      <c r="UCT687" s="53"/>
      <c r="UCU687" s="53"/>
      <c r="UCV687" s="53"/>
      <c r="UCW687" s="54"/>
      <c r="UCX687" s="55"/>
      <c r="UCY687" s="56"/>
      <c r="UCZ687" s="57"/>
      <c r="UDA687" s="51"/>
      <c r="UDB687" s="51"/>
      <c r="UDC687" s="51"/>
      <c r="UDD687" s="52"/>
      <c r="UDE687" s="53"/>
      <c r="UDF687" s="53"/>
      <c r="UDG687" s="53"/>
      <c r="UDH687" s="54"/>
      <c r="UDI687" s="55"/>
      <c r="UDJ687" s="56"/>
      <c r="UDK687" s="57"/>
      <c r="UDL687" s="51"/>
      <c r="UDM687" s="51"/>
      <c r="UDN687" s="51"/>
      <c r="UDO687" s="52"/>
      <c r="UDP687" s="53"/>
      <c r="UDQ687" s="53"/>
      <c r="UDR687" s="53"/>
      <c r="UDS687" s="54"/>
      <c r="UDT687" s="55"/>
      <c r="UDU687" s="56"/>
      <c r="UDV687" s="57"/>
      <c r="UDW687" s="51"/>
      <c r="UDX687" s="51"/>
      <c r="UDY687" s="51"/>
      <c r="UDZ687" s="52"/>
      <c r="UEA687" s="53"/>
      <c r="UEB687" s="53"/>
      <c r="UEC687" s="53"/>
      <c r="UED687" s="54"/>
      <c r="UEE687" s="55"/>
      <c r="UEF687" s="56"/>
      <c r="UEG687" s="57"/>
      <c r="UEH687" s="51"/>
      <c r="UEI687" s="51"/>
      <c r="UEJ687" s="51"/>
      <c r="UEK687" s="52"/>
      <c r="UEL687" s="53"/>
      <c r="UEM687" s="53"/>
      <c r="UEN687" s="53"/>
      <c r="UEO687" s="54"/>
      <c r="UEP687" s="55"/>
      <c r="UEQ687" s="56"/>
      <c r="UER687" s="57"/>
      <c r="UES687" s="51"/>
      <c r="UET687" s="51"/>
      <c r="UEU687" s="51"/>
      <c r="UEV687" s="52"/>
      <c r="UEW687" s="53"/>
      <c r="UEX687" s="53"/>
      <c r="UEY687" s="53"/>
      <c r="UEZ687" s="54"/>
      <c r="UFA687" s="55"/>
      <c r="UFB687" s="56"/>
      <c r="UFC687" s="57"/>
      <c r="UFD687" s="51"/>
      <c r="UFE687" s="51"/>
      <c r="UFF687" s="51"/>
      <c r="UFG687" s="52"/>
      <c r="UFH687" s="53"/>
      <c r="UFI687" s="53"/>
      <c r="UFJ687" s="53"/>
      <c r="UFK687" s="54"/>
      <c r="UFL687" s="55"/>
      <c r="UFM687" s="56"/>
      <c r="UFN687" s="57"/>
      <c r="UFO687" s="51"/>
      <c r="UFP687" s="51"/>
      <c r="UFQ687" s="51"/>
      <c r="UFR687" s="52"/>
      <c r="UFS687" s="53"/>
      <c r="UFT687" s="53"/>
      <c r="UFU687" s="53"/>
      <c r="UFV687" s="54"/>
      <c r="UFW687" s="55"/>
      <c r="UFX687" s="56"/>
      <c r="UFY687" s="57"/>
      <c r="UFZ687" s="51"/>
      <c r="UGA687" s="51"/>
      <c r="UGB687" s="51"/>
      <c r="UGC687" s="52"/>
      <c r="UGD687" s="53"/>
      <c r="UGE687" s="53"/>
      <c r="UGF687" s="53"/>
      <c r="UGG687" s="54"/>
      <c r="UGH687" s="55"/>
      <c r="UGI687" s="56"/>
      <c r="UGJ687" s="57"/>
      <c r="UGK687" s="51"/>
      <c r="UGL687" s="51"/>
      <c r="UGM687" s="51"/>
      <c r="UGN687" s="52"/>
      <c r="UGO687" s="53"/>
      <c r="UGP687" s="53"/>
      <c r="UGQ687" s="53"/>
      <c r="UGR687" s="54"/>
      <c r="UGS687" s="55"/>
      <c r="UGT687" s="56"/>
      <c r="UGU687" s="57"/>
      <c r="UGV687" s="51"/>
      <c r="UGW687" s="51"/>
      <c r="UGX687" s="51"/>
      <c r="UGY687" s="52"/>
      <c r="UGZ687" s="53"/>
      <c r="UHA687" s="53"/>
      <c r="UHB687" s="53"/>
      <c r="UHC687" s="54"/>
      <c r="UHD687" s="55"/>
      <c r="UHE687" s="56"/>
      <c r="UHF687" s="57"/>
      <c r="UHG687" s="51"/>
      <c r="UHH687" s="51"/>
      <c r="UHI687" s="51"/>
      <c r="UHJ687" s="52"/>
      <c r="UHK687" s="53"/>
      <c r="UHL687" s="53"/>
      <c r="UHM687" s="53"/>
      <c r="UHN687" s="54"/>
      <c r="UHO687" s="55"/>
      <c r="UHP687" s="56"/>
      <c r="UHQ687" s="57"/>
      <c r="UHR687" s="51"/>
      <c r="UHS687" s="51"/>
      <c r="UHT687" s="51"/>
      <c r="UHU687" s="52"/>
      <c r="UHV687" s="53"/>
      <c r="UHW687" s="53"/>
      <c r="UHX687" s="53"/>
      <c r="UHY687" s="54"/>
      <c r="UHZ687" s="55"/>
      <c r="UIA687" s="56"/>
      <c r="UIB687" s="57"/>
      <c r="UIC687" s="51"/>
      <c r="UID687" s="51"/>
      <c r="UIE687" s="51"/>
      <c r="UIF687" s="52"/>
      <c r="UIG687" s="53"/>
      <c r="UIH687" s="53"/>
      <c r="UII687" s="53"/>
      <c r="UIJ687" s="54"/>
      <c r="UIK687" s="55"/>
      <c r="UIL687" s="56"/>
      <c r="UIM687" s="57"/>
      <c r="UIN687" s="51"/>
      <c r="UIO687" s="51"/>
      <c r="UIP687" s="51"/>
      <c r="UIQ687" s="52"/>
      <c r="UIR687" s="53"/>
      <c r="UIS687" s="53"/>
      <c r="UIT687" s="53"/>
      <c r="UIU687" s="54"/>
      <c r="UIV687" s="55"/>
      <c r="UIW687" s="56"/>
      <c r="UIX687" s="57"/>
      <c r="UIY687" s="51"/>
      <c r="UIZ687" s="51"/>
      <c r="UJA687" s="51"/>
      <c r="UJB687" s="52"/>
      <c r="UJC687" s="53"/>
      <c r="UJD687" s="53"/>
      <c r="UJE687" s="53"/>
      <c r="UJF687" s="54"/>
      <c r="UJG687" s="55"/>
      <c r="UJH687" s="56"/>
      <c r="UJI687" s="57"/>
      <c r="UJJ687" s="51"/>
      <c r="UJK687" s="51"/>
      <c r="UJL687" s="51"/>
      <c r="UJM687" s="52"/>
      <c r="UJN687" s="53"/>
      <c r="UJO687" s="53"/>
      <c r="UJP687" s="53"/>
      <c r="UJQ687" s="54"/>
      <c r="UJR687" s="55"/>
      <c r="UJS687" s="56"/>
      <c r="UJT687" s="57"/>
      <c r="UJU687" s="51"/>
      <c r="UJV687" s="51"/>
      <c r="UJW687" s="51"/>
      <c r="UJX687" s="52"/>
      <c r="UJY687" s="53"/>
      <c r="UJZ687" s="53"/>
      <c r="UKA687" s="53"/>
      <c r="UKB687" s="54"/>
      <c r="UKC687" s="55"/>
      <c r="UKD687" s="56"/>
      <c r="UKE687" s="57"/>
      <c r="UKF687" s="51"/>
      <c r="UKG687" s="51"/>
      <c r="UKH687" s="51"/>
      <c r="UKI687" s="52"/>
      <c r="UKJ687" s="53"/>
      <c r="UKK687" s="53"/>
      <c r="UKL687" s="53"/>
      <c r="UKM687" s="54"/>
      <c r="UKN687" s="55"/>
      <c r="UKO687" s="56"/>
      <c r="UKP687" s="57"/>
      <c r="UKQ687" s="51"/>
      <c r="UKR687" s="51"/>
      <c r="UKS687" s="51"/>
      <c r="UKT687" s="52"/>
      <c r="UKU687" s="53"/>
      <c r="UKV687" s="53"/>
      <c r="UKW687" s="53"/>
      <c r="UKX687" s="54"/>
      <c r="UKY687" s="55"/>
      <c r="UKZ687" s="56"/>
      <c r="ULA687" s="57"/>
      <c r="ULB687" s="51"/>
      <c r="ULC687" s="51"/>
      <c r="ULD687" s="51"/>
      <c r="ULE687" s="52"/>
      <c r="ULF687" s="53"/>
      <c r="ULG687" s="53"/>
      <c r="ULH687" s="53"/>
      <c r="ULI687" s="54"/>
      <c r="ULJ687" s="55"/>
      <c r="ULK687" s="56"/>
      <c r="ULL687" s="57"/>
      <c r="ULM687" s="51"/>
      <c r="ULN687" s="51"/>
      <c r="ULO687" s="51"/>
      <c r="ULP687" s="52"/>
      <c r="ULQ687" s="53"/>
      <c r="ULR687" s="53"/>
      <c r="ULS687" s="53"/>
      <c r="ULT687" s="54"/>
      <c r="ULU687" s="55"/>
      <c r="ULV687" s="56"/>
      <c r="ULW687" s="57"/>
      <c r="ULX687" s="51"/>
      <c r="ULY687" s="51"/>
      <c r="ULZ687" s="51"/>
      <c r="UMA687" s="52"/>
      <c r="UMB687" s="53"/>
      <c r="UMC687" s="53"/>
      <c r="UMD687" s="53"/>
      <c r="UME687" s="54"/>
      <c r="UMF687" s="55"/>
      <c r="UMG687" s="56"/>
      <c r="UMH687" s="57"/>
      <c r="UMI687" s="51"/>
      <c r="UMJ687" s="51"/>
      <c r="UMK687" s="51"/>
      <c r="UML687" s="52"/>
      <c r="UMM687" s="53"/>
      <c r="UMN687" s="53"/>
      <c r="UMO687" s="53"/>
      <c r="UMP687" s="54"/>
      <c r="UMQ687" s="55"/>
      <c r="UMR687" s="56"/>
      <c r="UMS687" s="57"/>
      <c r="UMT687" s="51"/>
      <c r="UMU687" s="51"/>
      <c r="UMV687" s="51"/>
      <c r="UMW687" s="52"/>
      <c r="UMX687" s="53"/>
      <c r="UMY687" s="53"/>
      <c r="UMZ687" s="53"/>
      <c r="UNA687" s="54"/>
      <c r="UNB687" s="55"/>
      <c r="UNC687" s="56"/>
      <c r="UND687" s="57"/>
      <c r="UNE687" s="51"/>
      <c r="UNF687" s="51"/>
      <c r="UNG687" s="51"/>
      <c r="UNH687" s="52"/>
      <c r="UNI687" s="53"/>
      <c r="UNJ687" s="53"/>
      <c r="UNK687" s="53"/>
      <c r="UNL687" s="54"/>
      <c r="UNM687" s="55"/>
      <c r="UNN687" s="56"/>
      <c r="UNO687" s="57"/>
      <c r="UNP687" s="51"/>
      <c r="UNQ687" s="51"/>
      <c r="UNR687" s="51"/>
      <c r="UNS687" s="52"/>
      <c r="UNT687" s="53"/>
      <c r="UNU687" s="53"/>
      <c r="UNV687" s="53"/>
      <c r="UNW687" s="54"/>
      <c r="UNX687" s="55"/>
      <c r="UNY687" s="56"/>
      <c r="UNZ687" s="57"/>
      <c r="UOA687" s="51"/>
      <c r="UOB687" s="51"/>
      <c r="UOC687" s="51"/>
      <c r="UOD687" s="52"/>
      <c r="UOE687" s="53"/>
      <c r="UOF687" s="53"/>
      <c r="UOG687" s="53"/>
      <c r="UOH687" s="54"/>
      <c r="UOI687" s="55"/>
      <c r="UOJ687" s="56"/>
      <c r="UOK687" s="57"/>
      <c r="UOL687" s="51"/>
      <c r="UOM687" s="51"/>
      <c r="UON687" s="51"/>
      <c r="UOO687" s="52"/>
      <c r="UOP687" s="53"/>
      <c r="UOQ687" s="53"/>
      <c r="UOR687" s="53"/>
      <c r="UOS687" s="54"/>
      <c r="UOT687" s="55"/>
      <c r="UOU687" s="56"/>
      <c r="UOV687" s="57"/>
      <c r="UOW687" s="51"/>
      <c r="UOX687" s="51"/>
      <c r="UOY687" s="51"/>
      <c r="UOZ687" s="52"/>
      <c r="UPA687" s="53"/>
      <c r="UPB687" s="53"/>
      <c r="UPC687" s="53"/>
      <c r="UPD687" s="54"/>
      <c r="UPE687" s="55"/>
      <c r="UPF687" s="56"/>
      <c r="UPG687" s="57"/>
      <c r="UPH687" s="51"/>
      <c r="UPI687" s="51"/>
      <c r="UPJ687" s="51"/>
      <c r="UPK687" s="52"/>
      <c r="UPL687" s="53"/>
      <c r="UPM687" s="53"/>
      <c r="UPN687" s="53"/>
      <c r="UPO687" s="54"/>
      <c r="UPP687" s="55"/>
      <c r="UPQ687" s="56"/>
      <c r="UPR687" s="57"/>
      <c r="UPS687" s="51"/>
      <c r="UPT687" s="51"/>
      <c r="UPU687" s="51"/>
      <c r="UPV687" s="52"/>
      <c r="UPW687" s="53"/>
      <c r="UPX687" s="53"/>
      <c r="UPY687" s="53"/>
      <c r="UPZ687" s="54"/>
      <c r="UQA687" s="55"/>
      <c r="UQB687" s="56"/>
      <c r="UQC687" s="57"/>
      <c r="UQD687" s="51"/>
      <c r="UQE687" s="51"/>
      <c r="UQF687" s="51"/>
      <c r="UQG687" s="52"/>
      <c r="UQH687" s="53"/>
      <c r="UQI687" s="53"/>
      <c r="UQJ687" s="53"/>
      <c r="UQK687" s="54"/>
      <c r="UQL687" s="55"/>
      <c r="UQM687" s="56"/>
      <c r="UQN687" s="57"/>
      <c r="UQO687" s="51"/>
      <c r="UQP687" s="51"/>
      <c r="UQQ687" s="51"/>
      <c r="UQR687" s="52"/>
      <c r="UQS687" s="53"/>
      <c r="UQT687" s="53"/>
      <c r="UQU687" s="53"/>
      <c r="UQV687" s="54"/>
      <c r="UQW687" s="55"/>
      <c r="UQX687" s="56"/>
      <c r="UQY687" s="57"/>
      <c r="UQZ687" s="51"/>
      <c r="URA687" s="51"/>
      <c r="URB687" s="51"/>
      <c r="URC687" s="52"/>
      <c r="URD687" s="53"/>
      <c r="URE687" s="53"/>
      <c r="URF687" s="53"/>
      <c r="URG687" s="54"/>
      <c r="URH687" s="55"/>
      <c r="URI687" s="56"/>
      <c r="URJ687" s="57"/>
      <c r="URK687" s="51"/>
      <c r="URL687" s="51"/>
      <c r="URM687" s="51"/>
      <c r="URN687" s="52"/>
      <c r="URO687" s="53"/>
      <c r="URP687" s="53"/>
      <c r="URQ687" s="53"/>
      <c r="URR687" s="54"/>
      <c r="URS687" s="55"/>
      <c r="URT687" s="56"/>
      <c r="URU687" s="57"/>
      <c r="URV687" s="51"/>
      <c r="URW687" s="51"/>
      <c r="URX687" s="51"/>
      <c r="URY687" s="52"/>
      <c r="URZ687" s="53"/>
      <c r="USA687" s="53"/>
      <c r="USB687" s="53"/>
      <c r="USC687" s="54"/>
      <c r="USD687" s="55"/>
      <c r="USE687" s="56"/>
      <c r="USF687" s="57"/>
      <c r="USG687" s="51"/>
      <c r="USH687" s="51"/>
      <c r="USI687" s="51"/>
      <c r="USJ687" s="52"/>
      <c r="USK687" s="53"/>
      <c r="USL687" s="53"/>
      <c r="USM687" s="53"/>
      <c r="USN687" s="54"/>
      <c r="USO687" s="55"/>
      <c r="USP687" s="56"/>
      <c r="USQ687" s="57"/>
      <c r="USR687" s="51"/>
      <c r="USS687" s="51"/>
      <c r="UST687" s="51"/>
      <c r="USU687" s="52"/>
      <c r="USV687" s="53"/>
      <c r="USW687" s="53"/>
      <c r="USX687" s="53"/>
      <c r="USY687" s="54"/>
      <c r="USZ687" s="55"/>
      <c r="UTA687" s="56"/>
      <c r="UTB687" s="57"/>
      <c r="UTC687" s="51"/>
      <c r="UTD687" s="51"/>
      <c r="UTE687" s="51"/>
      <c r="UTF687" s="52"/>
      <c r="UTG687" s="53"/>
      <c r="UTH687" s="53"/>
      <c r="UTI687" s="53"/>
      <c r="UTJ687" s="54"/>
      <c r="UTK687" s="55"/>
      <c r="UTL687" s="56"/>
      <c r="UTM687" s="57"/>
      <c r="UTN687" s="51"/>
      <c r="UTO687" s="51"/>
      <c r="UTP687" s="51"/>
      <c r="UTQ687" s="52"/>
      <c r="UTR687" s="53"/>
      <c r="UTS687" s="53"/>
      <c r="UTT687" s="53"/>
      <c r="UTU687" s="54"/>
      <c r="UTV687" s="55"/>
      <c r="UTW687" s="56"/>
      <c r="UTX687" s="57"/>
      <c r="UTY687" s="51"/>
      <c r="UTZ687" s="51"/>
      <c r="UUA687" s="51"/>
      <c r="UUB687" s="52"/>
      <c r="UUC687" s="53"/>
      <c r="UUD687" s="53"/>
      <c r="UUE687" s="53"/>
      <c r="UUF687" s="54"/>
      <c r="UUG687" s="55"/>
      <c r="UUH687" s="56"/>
      <c r="UUI687" s="57"/>
      <c r="UUJ687" s="51"/>
      <c r="UUK687" s="51"/>
      <c r="UUL687" s="51"/>
      <c r="UUM687" s="52"/>
      <c r="UUN687" s="53"/>
      <c r="UUO687" s="53"/>
      <c r="UUP687" s="53"/>
      <c r="UUQ687" s="54"/>
      <c r="UUR687" s="55"/>
      <c r="UUS687" s="56"/>
      <c r="UUT687" s="57"/>
      <c r="UUU687" s="51"/>
      <c r="UUV687" s="51"/>
      <c r="UUW687" s="51"/>
      <c r="UUX687" s="52"/>
      <c r="UUY687" s="53"/>
      <c r="UUZ687" s="53"/>
      <c r="UVA687" s="53"/>
      <c r="UVB687" s="54"/>
      <c r="UVC687" s="55"/>
      <c r="UVD687" s="56"/>
      <c r="UVE687" s="57"/>
      <c r="UVF687" s="51"/>
      <c r="UVG687" s="51"/>
      <c r="UVH687" s="51"/>
      <c r="UVI687" s="52"/>
      <c r="UVJ687" s="53"/>
      <c r="UVK687" s="53"/>
      <c r="UVL687" s="53"/>
      <c r="UVM687" s="54"/>
      <c r="UVN687" s="55"/>
      <c r="UVO687" s="56"/>
      <c r="UVP687" s="57"/>
      <c r="UVQ687" s="51"/>
      <c r="UVR687" s="51"/>
      <c r="UVS687" s="51"/>
      <c r="UVT687" s="52"/>
      <c r="UVU687" s="53"/>
      <c r="UVV687" s="53"/>
      <c r="UVW687" s="53"/>
      <c r="UVX687" s="54"/>
      <c r="UVY687" s="55"/>
      <c r="UVZ687" s="56"/>
      <c r="UWA687" s="57"/>
      <c r="UWB687" s="51"/>
      <c r="UWC687" s="51"/>
      <c r="UWD687" s="51"/>
      <c r="UWE687" s="52"/>
      <c r="UWF687" s="53"/>
      <c r="UWG687" s="53"/>
      <c r="UWH687" s="53"/>
      <c r="UWI687" s="54"/>
      <c r="UWJ687" s="55"/>
      <c r="UWK687" s="56"/>
      <c r="UWL687" s="57"/>
      <c r="UWM687" s="51"/>
      <c r="UWN687" s="51"/>
      <c r="UWO687" s="51"/>
      <c r="UWP687" s="52"/>
      <c r="UWQ687" s="53"/>
      <c r="UWR687" s="53"/>
      <c r="UWS687" s="53"/>
      <c r="UWT687" s="54"/>
      <c r="UWU687" s="55"/>
      <c r="UWV687" s="56"/>
      <c r="UWW687" s="57"/>
      <c r="UWX687" s="51"/>
      <c r="UWY687" s="51"/>
      <c r="UWZ687" s="51"/>
      <c r="UXA687" s="52"/>
      <c r="UXB687" s="53"/>
      <c r="UXC687" s="53"/>
      <c r="UXD687" s="53"/>
      <c r="UXE687" s="54"/>
      <c r="UXF687" s="55"/>
      <c r="UXG687" s="56"/>
      <c r="UXH687" s="57"/>
      <c r="UXI687" s="51"/>
      <c r="UXJ687" s="51"/>
      <c r="UXK687" s="51"/>
      <c r="UXL687" s="52"/>
      <c r="UXM687" s="53"/>
      <c r="UXN687" s="53"/>
      <c r="UXO687" s="53"/>
      <c r="UXP687" s="54"/>
      <c r="UXQ687" s="55"/>
      <c r="UXR687" s="56"/>
      <c r="UXS687" s="57"/>
      <c r="UXT687" s="51"/>
      <c r="UXU687" s="51"/>
      <c r="UXV687" s="51"/>
      <c r="UXW687" s="52"/>
      <c r="UXX687" s="53"/>
      <c r="UXY687" s="53"/>
      <c r="UXZ687" s="53"/>
      <c r="UYA687" s="54"/>
      <c r="UYB687" s="55"/>
      <c r="UYC687" s="56"/>
      <c r="UYD687" s="57"/>
      <c r="UYE687" s="51"/>
      <c r="UYF687" s="51"/>
      <c r="UYG687" s="51"/>
      <c r="UYH687" s="52"/>
      <c r="UYI687" s="53"/>
      <c r="UYJ687" s="53"/>
      <c r="UYK687" s="53"/>
      <c r="UYL687" s="54"/>
      <c r="UYM687" s="55"/>
      <c r="UYN687" s="56"/>
      <c r="UYO687" s="57"/>
      <c r="UYP687" s="51"/>
      <c r="UYQ687" s="51"/>
      <c r="UYR687" s="51"/>
      <c r="UYS687" s="52"/>
      <c r="UYT687" s="53"/>
      <c r="UYU687" s="53"/>
      <c r="UYV687" s="53"/>
      <c r="UYW687" s="54"/>
      <c r="UYX687" s="55"/>
      <c r="UYY687" s="56"/>
      <c r="UYZ687" s="57"/>
      <c r="UZA687" s="51"/>
      <c r="UZB687" s="51"/>
      <c r="UZC687" s="51"/>
      <c r="UZD687" s="52"/>
      <c r="UZE687" s="53"/>
      <c r="UZF687" s="53"/>
      <c r="UZG687" s="53"/>
      <c r="UZH687" s="54"/>
      <c r="UZI687" s="55"/>
      <c r="UZJ687" s="56"/>
      <c r="UZK687" s="57"/>
      <c r="UZL687" s="51"/>
      <c r="UZM687" s="51"/>
      <c r="UZN687" s="51"/>
      <c r="UZO687" s="52"/>
      <c r="UZP687" s="53"/>
      <c r="UZQ687" s="53"/>
      <c r="UZR687" s="53"/>
      <c r="UZS687" s="54"/>
      <c r="UZT687" s="55"/>
      <c r="UZU687" s="56"/>
      <c r="UZV687" s="57"/>
      <c r="UZW687" s="51"/>
      <c r="UZX687" s="51"/>
      <c r="UZY687" s="51"/>
      <c r="UZZ687" s="52"/>
      <c r="VAA687" s="53"/>
      <c r="VAB687" s="53"/>
      <c r="VAC687" s="53"/>
      <c r="VAD687" s="54"/>
      <c r="VAE687" s="55"/>
      <c r="VAF687" s="56"/>
      <c r="VAG687" s="57"/>
      <c r="VAH687" s="51"/>
      <c r="VAI687" s="51"/>
      <c r="VAJ687" s="51"/>
      <c r="VAK687" s="52"/>
      <c r="VAL687" s="53"/>
      <c r="VAM687" s="53"/>
      <c r="VAN687" s="53"/>
      <c r="VAO687" s="54"/>
      <c r="VAP687" s="55"/>
      <c r="VAQ687" s="56"/>
      <c r="VAR687" s="57"/>
      <c r="VAS687" s="51"/>
      <c r="VAT687" s="51"/>
      <c r="VAU687" s="51"/>
      <c r="VAV687" s="52"/>
      <c r="VAW687" s="53"/>
      <c r="VAX687" s="53"/>
      <c r="VAY687" s="53"/>
      <c r="VAZ687" s="54"/>
      <c r="VBA687" s="55"/>
      <c r="VBB687" s="56"/>
      <c r="VBC687" s="57"/>
      <c r="VBD687" s="51"/>
      <c r="VBE687" s="51"/>
      <c r="VBF687" s="51"/>
      <c r="VBG687" s="52"/>
      <c r="VBH687" s="53"/>
      <c r="VBI687" s="53"/>
      <c r="VBJ687" s="53"/>
      <c r="VBK687" s="54"/>
      <c r="VBL687" s="55"/>
      <c r="VBM687" s="56"/>
      <c r="VBN687" s="57"/>
      <c r="VBO687" s="51"/>
      <c r="VBP687" s="51"/>
      <c r="VBQ687" s="51"/>
      <c r="VBR687" s="52"/>
      <c r="VBS687" s="53"/>
      <c r="VBT687" s="53"/>
      <c r="VBU687" s="53"/>
      <c r="VBV687" s="54"/>
      <c r="VBW687" s="55"/>
      <c r="VBX687" s="56"/>
      <c r="VBY687" s="57"/>
      <c r="VBZ687" s="51"/>
      <c r="VCA687" s="51"/>
      <c r="VCB687" s="51"/>
      <c r="VCC687" s="52"/>
      <c r="VCD687" s="53"/>
      <c r="VCE687" s="53"/>
      <c r="VCF687" s="53"/>
      <c r="VCG687" s="54"/>
      <c r="VCH687" s="55"/>
      <c r="VCI687" s="56"/>
      <c r="VCJ687" s="57"/>
      <c r="VCK687" s="51"/>
      <c r="VCL687" s="51"/>
      <c r="VCM687" s="51"/>
      <c r="VCN687" s="52"/>
      <c r="VCO687" s="53"/>
      <c r="VCP687" s="53"/>
      <c r="VCQ687" s="53"/>
      <c r="VCR687" s="54"/>
      <c r="VCS687" s="55"/>
      <c r="VCT687" s="56"/>
      <c r="VCU687" s="57"/>
      <c r="VCV687" s="51"/>
      <c r="VCW687" s="51"/>
      <c r="VCX687" s="51"/>
      <c r="VCY687" s="52"/>
      <c r="VCZ687" s="53"/>
      <c r="VDA687" s="53"/>
      <c r="VDB687" s="53"/>
      <c r="VDC687" s="54"/>
      <c r="VDD687" s="55"/>
      <c r="VDE687" s="56"/>
      <c r="VDF687" s="57"/>
      <c r="VDG687" s="51"/>
      <c r="VDH687" s="51"/>
      <c r="VDI687" s="51"/>
      <c r="VDJ687" s="52"/>
      <c r="VDK687" s="53"/>
      <c r="VDL687" s="53"/>
      <c r="VDM687" s="53"/>
      <c r="VDN687" s="54"/>
      <c r="VDO687" s="55"/>
      <c r="VDP687" s="56"/>
      <c r="VDQ687" s="57"/>
      <c r="VDR687" s="51"/>
      <c r="VDS687" s="51"/>
      <c r="VDT687" s="51"/>
      <c r="VDU687" s="52"/>
      <c r="VDV687" s="53"/>
      <c r="VDW687" s="53"/>
      <c r="VDX687" s="53"/>
      <c r="VDY687" s="54"/>
      <c r="VDZ687" s="55"/>
      <c r="VEA687" s="56"/>
      <c r="VEB687" s="57"/>
      <c r="VEC687" s="51"/>
      <c r="VED687" s="51"/>
      <c r="VEE687" s="51"/>
      <c r="VEF687" s="52"/>
      <c r="VEG687" s="53"/>
      <c r="VEH687" s="53"/>
      <c r="VEI687" s="53"/>
      <c r="VEJ687" s="54"/>
      <c r="VEK687" s="55"/>
      <c r="VEL687" s="56"/>
      <c r="VEM687" s="57"/>
      <c r="VEN687" s="51"/>
      <c r="VEO687" s="51"/>
      <c r="VEP687" s="51"/>
      <c r="VEQ687" s="52"/>
      <c r="VER687" s="53"/>
      <c r="VES687" s="53"/>
      <c r="VET687" s="53"/>
      <c r="VEU687" s="54"/>
      <c r="VEV687" s="55"/>
      <c r="VEW687" s="56"/>
      <c r="VEX687" s="57"/>
      <c r="VEY687" s="51"/>
      <c r="VEZ687" s="51"/>
      <c r="VFA687" s="51"/>
      <c r="VFB687" s="52"/>
      <c r="VFC687" s="53"/>
      <c r="VFD687" s="53"/>
      <c r="VFE687" s="53"/>
      <c r="VFF687" s="54"/>
      <c r="VFG687" s="55"/>
      <c r="VFH687" s="56"/>
      <c r="VFI687" s="57"/>
      <c r="VFJ687" s="51"/>
      <c r="VFK687" s="51"/>
      <c r="VFL687" s="51"/>
      <c r="VFM687" s="52"/>
      <c r="VFN687" s="53"/>
      <c r="VFO687" s="53"/>
      <c r="VFP687" s="53"/>
      <c r="VFQ687" s="54"/>
      <c r="VFR687" s="55"/>
      <c r="VFS687" s="56"/>
      <c r="VFT687" s="57"/>
      <c r="VFU687" s="51"/>
      <c r="VFV687" s="51"/>
      <c r="VFW687" s="51"/>
      <c r="VFX687" s="52"/>
      <c r="VFY687" s="53"/>
      <c r="VFZ687" s="53"/>
      <c r="VGA687" s="53"/>
      <c r="VGB687" s="54"/>
      <c r="VGC687" s="55"/>
      <c r="VGD687" s="56"/>
      <c r="VGE687" s="57"/>
      <c r="VGF687" s="51"/>
      <c r="VGG687" s="51"/>
      <c r="VGH687" s="51"/>
      <c r="VGI687" s="52"/>
      <c r="VGJ687" s="53"/>
      <c r="VGK687" s="53"/>
      <c r="VGL687" s="53"/>
      <c r="VGM687" s="54"/>
      <c r="VGN687" s="55"/>
      <c r="VGO687" s="56"/>
      <c r="VGP687" s="57"/>
      <c r="VGQ687" s="51"/>
      <c r="VGR687" s="51"/>
      <c r="VGS687" s="51"/>
      <c r="VGT687" s="52"/>
      <c r="VGU687" s="53"/>
      <c r="VGV687" s="53"/>
      <c r="VGW687" s="53"/>
      <c r="VGX687" s="54"/>
      <c r="VGY687" s="55"/>
      <c r="VGZ687" s="56"/>
      <c r="VHA687" s="57"/>
      <c r="VHB687" s="51"/>
      <c r="VHC687" s="51"/>
      <c r="VHD687" s="51"/>
      <c r="VHE687" s="52"/>
      <c r="VHF687" s="53"/>
      <c r="VHG687" s="53"/>
      <c r="VHH687" s="53"/>
      <c r="VHI687" s="54"/>
      <c r="VHJ687" s="55"/>
      <c r="VHK687" s="56"/>
      <c r="VHL687" s="57"/>
      <c r="VHM687" s="51"/>
      <c r="VHN687" s="51"/>
      <c r="VHO687" s="51"/>
      <c r="VHP687" s="52"/>
      <c r="VHQ687" s="53"/>
      <c r="VHR687" s="53"/>
      <c r="VHS687" s="53"/>
      <c r="VHT687" s="54"/>
      <c r="VHU687" s="55"/>
      <c r="VHV687" s="56"/>
      <c r="VHW687" s="57"/>
      <c r="VHX687" s="51"/>
      <c r="VHY687" s="51"/>
      <c r="VHZ687" s="51"/>
      <c r="VIA687" s="52"/>
      <c r="VIB687" s="53"/>
      <c r="VIC687" s="53"/>
      <c r="VID687" s="53"/>
      <c r="VIE687" s="54"/>
      <c r="VIF687" s="55"/>
      <c r="VIG687" s="56"/>
      <c r="VIH687" s="57"/>
      <c r="VII687" s="51"/>
      <c r="VIJ687" s="51"/>
      <c r="VIK687" s="51"/>
      <c r="VIL687" s="52"/>
      <c r="VIM687" s="53"/>
      <c r="VIN687" s="53"/>
      <c r="VIO687" s="53"/>
      <c r="VIP687" s="54"/>
      <c r="VIQ687" s="55"/>
      <c r="VIR687" s="56"/>
      <c r="VIS687" s="57"/>
      <c r="VIT687" s="51"/>
      <c r="VIU687" s="51"/>
      <c r="VIV687" s="51"/>
      <c r="VIW687" s="52"/>
      <c r="VIX687" s="53"/>
      <c r="VIY687" s="53"/>
      <c r="VIZ687" s="53"/>
      <c r="VJA687" s="54"/>
      <c r="VJB687" s="55"/>
      <c r="VJC687" s="56"/>
      <c r="VJD687" s="57"/>
      <c r="VJE687" s="51"/>
      <c r="VJF687" s="51"/>
      <c r="VJG687" s="51"/>
      <c r="VJH687" s="52"/>
      <c r="VJI687" s="53"/>
      <c r="VJJ687" s="53"/>
      <c r="VJK687" s="53"/>
      <c r="VJL687" s="54"/>
      <c r="VJM687" s="55"/>
      <c r="VJN687" s="56"/>
      <c r="VJO687" s="57"/>
      <c r="VJP687" s="51"/>
      <c r="VJQ687" s="51"/>
      <c r="VJR687" s="51"/>
      <c r="VJS687" s="52"/>
      <c r="VJT687" s="53"/>
      <c r="VJU687" s="53"/>
      <c r="VJV687" s="53"/>
      <c r="VJW687" s="54"/>
      <c r="VJX687" s="55"/>
      <c r="VJY687" s="56"/>
      <c r="VJZ687" s="57"/>
      <c r="VKA687" s="51"/>
      <c r="VKB687" s="51"/>
      <c r="VKC687" s="51"/>
      <c r="VKD687" s="52"/>
      <c r="VKE687" s="53"/>
      <c r="VKF687" s="53"/>
      <c r="VKG687" s="53"/>
      <c r="VKH687" s="54"/>
      <c r="VKI687" s="55"/>
      <c r="VKJ687" s="56"/>
      <c r="VKK687" s="57"/>
      <c r="VKL687" s="51"/>
      <c r="VKM687" s="51"/>
      <c r="VKN687" s="51"/>
      <c r="VKO687" s="52"/>
      <c r="VKP687" s="53"/>
      <c r="VKQ687" s="53"/>
      <c r="VKR687" s="53"/>
      <c r="VKS687" s="54"/>
      <c r="VKT687" s="55"/>
      <c r="VKU687" s="56"/>
      <c r="VKV687" s="57"/>
      <c r="VKW687" s="51"/>
      <c r="VKX687" s="51"/>
      <c r="VKY687" s="51"/>
      <c r="VKZ687" s="52"/>
      <c r="VLA687" s="53"/>
      <c r="VLB687" s="53"/>
      <c r="VLC687" s="53"/>
      <c r="VLD687" s="54"/>
      <c r="VLE687" s="55"/>
      <c r="VLF687" s="56"/>
      <c r="VLG687" s="57"/>
      <c r="VLH687" s="51"/>
      <c r="VLI687" s="51"/>
      <c r="VLJ687" s="51"/>
      <c r="VLK687" s="52"/>
      <c r="VLL687" s="53"/>
      <c r="VLM687" s="53"/>
      <c r="VLN687" s="53"/>
      <c r="VLO687" s="54"/>
      <c r="VLP687" s="55"/>
      <c r="VLQ687" s="56"/>
      <c r="VLR687" s="57"/>
      <c r="VLS687" s="51"/>
      <c r="VLT687" s="51"/>
      <c r="VLU687" s="51"/>
      <c r="VLV687" s="52"/>
      <c r="VLW687" s="53"/>
      <c r="VLX687" s="53"/>
      <c r="VLY687" s="53"/>
      <c r="VLZ687" s="54"/>
      <c r="VMA687" s="55"/>
      <c r="VMB687" s="56"/>
      <c r="VMC687" s="57"/>
      <c r="VMD687" s="51"/>
      <c r="VME687" s="51"/>
      <c r="VMF687" s="51"/>
      <c r="VMG687" s="52"/>
      <c r="VMH687" s="53"/>
      <c r="VMI687" s="53"/>
      <c r="VMJ687" s="53"/>
      <c r="VMK687" s="54"/>
      <c r="VML687" s="55"/>
      <c r="VMM687" s="56"/>
      <c r="VMN687" s="57"/>
      <c r="VMO687" s="51"/>
      <c r="VMP687" s="51"/>
      <c r="VMQ687" s="51"/>
      <c r="VMR687" s="52"/>
      <c r="VMS687" s="53"/>
      <c r="VMT687" s="53"/>
      <c r="VMU687" s="53"/>
      <c r="VMV687" s="54"/>
      <c r="VMW687" s="55"/>
      <c r="VMX687" s="56"/>
      <c r="VMY687" s="57"/>
      <c r="VMZ687" s="51"/>
      <c r="VNA687" s="51"/>
      <c r="VNB687" s="51"/>
      <c r="VNC687" s="52"/>
      <c r="VND687" s="53"/>
      <c r="VNE687" s="53"/>
      <c r="VNF687" s="53"/>
      <c r="VNG687" s="54"/>
      <c r="VNH687" s="55"/>
      <c r="VNI687" s="56"/>
      <c r="VNJ687" s="57"/>
      <c r="VNK687" s="51"/>
      <c r="VNL687" s="51"/>
      <c r="VNM687" s="51"/>
      <c r="VNN687" s="52"/>
      <c r="VNO687" s="53"/>
      <c r="VNP687" s="53"/>
      <c r="VNQ687" s="53"/>
      <c r="VNR687" s="54"/>
      <c r="VNS687" s="55"/>
      <c r="VNT687" s="56"/>
      <c r="VNU687" s="57"/>
      <c r="VNV687" s="51"/>
      <c r="VNW687" s="51"/>
      <c r="VNX687" s="51"/>
      <c r="VNY687" s="52"/>
      <c r="VNZ687" s="53"/>
      <c r="VOA687" s="53"/>
      <c r="VOB687" s="53"/>
      <c r="VOC687" s="54"/>
      <c r="VOD687" s="55"/>
      <c r="VOE687" s="56"/>
      <c r="VOF687" s="57"/>
      <c r="VOG687" s="51"/>
      <c r="VOH687" s="51"/>
      <c r="VOI687" s="51"/>
      <c r="VOJ687" s="52"/>
      <c r="VOK687" s="53"/>
      <c r="VOL687" s="53"/>
      <c r="VOM687" s="53"/>
      <c r="VON687" s="54"/>
      <c r="VOO687" s="55"/>
      <c r="VOP687" s="56"/>
      <c r="VOQ687" s="57"/>
      <c r="VOR687" s="51"/>
      <c r="VOS687" s="51"/>
      <c r="VOT687" s="51"/>
      <c r="VOU687" s="52"/>
      <c r="VOV687" s="53"/>
      <c r="VOW687" s="53"/>
      <c r="VOX687" s="53"/>
      <c r="VOY687" s="54"/>
      <c r="VOZ687" s="55"/>
      <c r="VPA687" s="56"/>
      <c r="VPB687" s="57"/>
      <c r="VPC687" s="51"/>
      <c r="VPD687" s="51"/>
      <c r="VPE687" s="51"/>
      <c r="VPF687" s="52"/>
      <c r="VPG687" s="53"/>
      <c r="VPH687" s="53"/>
      <c r="VPI687" s="53"/>
      <c r="VPJ687" s="54"/>
      <c r="VPK687" s="55"/>
      <c r="VPL687" s="56"/>
      <c r="VPM687" s="57"/>
      <c r="VPN687" s="51"/>
      <c r="VPO687" s="51"/>
      <c r="VPP687" s="51"/>
      <c r="VPQ687" s="52"/>
      <c r="VPR687" s="53"/>
      <c r="VPS687" s="53"/>
      <c r="VPT687" s="53"/>
      <c r="VPU687" s="54"/>
      <c r="VPV687" s="55"/>
      <c r="VPW687" s="56"/>
      <c r="VPX687" s="57"/>
      <c r="VPY687" s="51"/>
      <c r="VPZ687" s="51"/>
      <c r="VQA687" s="51"/>
      <c r="VQB687" s="52"/>
      <c r="VQC687" s="53"/>
      <c r="VQD687" s="53"/>
      <c r="VQE687" s="53"/>
      <c r="VQF687" s="54"/>
      <c r="VQG687" s="55"/>
      <c r="VQH687" s="56"/>
      <c r="VQI687" s="57"/>
      <c r="VQJ687" s="51"/>
      <c r="VQK687" s="51"/>
      <c r="VQL687" s="51"/>
      <c r="VQM687" s="52"/>
      <c r="VQN687" s="53"/>
      <c r="VQO687" s="53"/>
      <c r="VQP687" s="53"/>
      <c r="VQQ687" s="54"/>
      <c r="VQR687" s="55"/>
      <c r="VQS687" s="56"/>
      <c r="VQT687" s="57"/>
      <c r="VQU687" s="51"/>
      <c r="VQV687" s="51"/>
      <c r="VQW687" s="51"/>
      <c r="VQX687" s="52"/>
      <c r="VQY687" s="53"/>
      <c r="VQZ687" s="53"/>
      <c r="VRA687" s="53"/>
      <c r="VRB687" s="54"/>
      <c r="VRC687" s="55"/>
      <c r="VRD687" s="56"/>
      <c r="VRE687" s="57"/>
      <c r="VRF687" s="51"/>
      <c r="VRG687" s="51"/>
      <c r="VRH687" s="51"/>
      <c r="VRI687" s="52"/>
      <c r="VRJ687" s="53"/>
      <c r="VRK687" s="53"/>
      <c r="VRL687" s="53"/>
      <c r="VRM687" s="54"/>
      <c r="VRN687" s="55"/>
      <c r="VRO687" s="56"/>
      <c r="VRP687" s="57"/>
      <c r="VRQ687" s="51"/>
      <c r="VRR687" s="51"/>
      <c r="VRS687" s="51"/>
      <c r="VRT687" s="52"/>
      <c r="VRU687" s="53"/>
      <c r="VRV687" s="53"/>
      <c r="VRW687" s="53"/>
      <c r="VRX687" s="54"/>
      <c r="VRY687" s="55"/>
      <c r="VRZ687" s="56"/>
      <c r="VSA687" s="57"/>
      <c r="VSB687" s="51"/>
      <c r="VSC687" s="51"/>
      <c r="VSD687" s="51"/>
      <c r="VSE687" s="52"/>
      <c r="VSF687" s="53"/>
      <c r="VSG687" s="53"/>
      <c r="VSH687" s="53"/>
      <c r="VSI687" s="54"/>
      <c r="VSJ687" s="55"/>
      <c r="VSK687" s="56"/>
      <c r="VSL687" s="57"/>
      <c r="VSM687" s="51"/>
      <c r="VSN687" s="51"/>
      <c r="VSO687" s="51"/>
      <c r="VSP687" s="52"/>
      <c r="VSQ687" s="53"/>
      <c r="VSR687" s="53"/>
      <c r="VSS687" s="53"/>
      <c r="VST687" s="54"/>
      <c r="VSU687" s="55"/>
      <c r="VSV687" s="56"/>
      <c r="VSW687" s="57"/>
      <c r="VSX687" s="51"/>
      <c r="VSY687" s="51"/>
      <c r="VSZ687" s="51"/>
      <c r="VTA687" s="52"/>
      <c r="VTB687" s="53"/>
      <c r="VTC687" s="53"/>
      <c r="VTD687" s="53"/>
      <c r="VTE687" s="54"/>
      <c r="VTF687" s="55"/>
      <c r="VTG687" s="56"/>
      <c r="VTH687" s="57"/>
      <c r="VTI687" s="51"/>
      <c r="VTJ687" s="51"/>
      <c r="VTK687" s="51"/>
      <c r="VTL687" s="52"/>
      <c r="VTM687" s="53"/>
      <c r="VTN687" s="53"/>
      <c r="VTO687" s="53"/>
      <c r="VTP687" s="54"/>
      <c r="VTQ687" s="55"/>
      <c r="VTR687" s="56"/>
      <c r="VTS687" s="57"/>
      <c r="VTT687" s="51"/>
      <c r="VTU687" s="51"/>
      <c r="VTV687" s="51"/>
      <c r="VTW687" s="52"/>
      <c r="VTX687" s="53"/>
      <c r="VTY687" s="53"/>
      <c r="VTZ687" s="53"/>
      <c r="VUA687" s="54"/>
      <c r="VUB687" s="55"/>
      <c r="VUC687" s="56"/>
      <c r="VUD687" s="57"/>
      <c r="VUE687" s="51"/>
      <c r="VUF687" s="51"/>
      <c r="VUG687" s="51"/>
      <c r="VUH687" s="52"/>
      <c r="VUI687" s="53"/>
      <c r="VUJ687" s="53"/>
      <c r="VUK687" s="53"/>
      <c r="VUL687" s="54"/>
      <c r="VUM687" s="55"/>
      <c r="VUN687" s="56"/>
      <c r="VUO687" s="57"/>
      <c r="VUP687" s="51"/>
      <c r="VUQ687" s="51"/>
      <c r="VUR687" s="51"/>
      <c r="VUS687" s="52"/>
      <c r="VUT687" s="53"/>
      <c r="VUU687" s="53"/>
      <c r="VUV687" s="53"/>
      <c r="VUW687" s="54"/>
      <c r="VUX687" s="55"/>
      <c r="VUY687" s="56"/>
      <c r="VUZ687" s="57"/>
      <c r="VVA687" s="51"/>
      <c r="VVB687" s="51"/>
      <c r="VVC687" s="51"/>
      <c r="VVD687" s="52"/>
      <c r="VVE687" s="53"/>
      <c r="VVF687" s="53"/>
      <c r="VVG687" s="53"/>
      <c r="VVH687" s="54"/>
      <c r="VVI687" s="55"/>
      <c r="VVJ687" s="56"/>
      <c r="VVK687" s="57"/>
      <c r="VVL687" s="51"/>
      <c r="VVM687" s="51"/>
      <c r="VVN687" s="51"/>
      <c r="VVO687" s="52"/>
      <c r="VVP687" s="53"/>
      <c r="VVQ687" s="53"/>
      <c r="VVR687" s="53"/>
      <c r="VVS687" s="54"/>
      <c r="VVT687" s="55"/>
      <c r="VVU687" s="56"/>
      <c r="VVV687" s="57"/>
      <c r="VVW687" s="51"/>
      <c r="VVX687" s="51"/>
      <c r="VVY687" s="51"/>
      <c r="VVZ687" s="52"/>
      <c r="VWA687" s="53"/>
      <c r="VWB687" s="53"/>
      <c r="VWC687" s="53"/>
      <c r="VWD687" s="54"/>
      <c r="VWE687" s="55"/>
      <c r="VWF687" s="56"/>
      <c r="VWG687" s="57"/>
      <c r="VWH687" s="51"/>
      <c r="VWI687" s="51"/>
      <c r="VWJ687" s="51"/>
      <c r="VWK687" s="52"/>
      <c r="VWL687" s="53"/>
      <c r="VWM687" s="53"/>
      <c r="VWN687" s="53"/>
      <c r="VWO687" s="54"/>
      <c r="VWP687" s="55"/>
      <c r="VWQ687" s="56"/>
      <c r="VWR687" s="57"/>
      <c r="VWS687" s="51"/>
      <c r="VWT687" s="51"/>
      <c r="VWU687" s="51"/>
      <c r="VWV687" s="52"/>
      <c r="VWW687" s="53"/>
      <c r="VWX687" s="53"/>
      <c r="VWY687" s="53"/>
      <c r="VWZ687" s="54"/>
      <c r="VXA687" s="55"/>
      <c r="VXB687" s="56"/>
      <c r="VXC687" s="57"/>
      <c r="VXD687" s="51"/>
      <c r="VXE687" s="51"/>
      <c r="VXF687" s="51"/>
      <c r="VXG687" s="52"/>
      <c r="VXH687" s="53"/>
      <c r="VXI687" s="53"/>
      <c r="VXJ687" s="53"/>
      <c r="VXK687" s="54"/>
      <c r="VXL687" s="55"/>
      <c r="VXM687" s="56"/>
      <c r="VXN687" s="57"/>
      <c r="VXO687" s="51"/>
      <c r="VXP687" s="51"/>
      <c r="VXQ687" s="51"/>
      <c r="VXR687" s="52"/>
      <c r="VXS687" s="53"/>
      <c r="VXT687" s="53"/>
      <c r="VXU687" s="53"/>
      <c r="VXV687" s="54"/>
      <c r="VXW687" s="55"/>
      <c r="VXX687" s="56"/>
      <c r="VXY687" s="57"/>
      <c r="VXZ687" s="51"/>
      <c r="VYA687" s="51"/>
      <c r="VYB687" s="51"/>
      <c r="VYC687" s="52"/>
      <c r="VYD687" s="53"/>
      <c r="VYE687" s="53"/>
      <c r="VYF687" s="53"/>
      <c r="VYG687" s="54"/>
      <c r="VYH687" s="55"/>
      <c r="VYI687" s="56"/>
      <c r="VYJ687" s="57"/>
      <c r="VYK687" s="51"/>
      <c r="VYL687" s="51"/>
      <c r="VYM687" s="51"/>
      <c r="VYN687" s="52"/>
      <c r="VYO687" s="53"/>
      <c r="VYP687" s="53"/>
      <c r="VYQ687" s="53"/>
      <c r="VYR687" s="54"/>
      <c r="VYS687" s="55"/>
      <c r="VYT687" s="56"/>
      <c r="VYU687" s="57"/>
      <c r="VYV687" s="51"/>
      <c r="VYW687" s="51"/>
      <c r="VYX687" s="51"/>
      <c r="VYY687" s="52"/>
      <c r="VYZ687" s="53"/>
      <c r="VZA687" s="53"/>
      <c r="VZB687" s="53"/>
      <c r="VZC687" s="54"/>
      <c r="VZD687" s="55"/>
      <c r="VZE687" s="56"/>
      <c r="VZF687" s="57"/>
      <c r="VZG687" s="51"/>
      <c r="VZH687" s="51"/>
      <c r="VZI687" s="51"/>
      <c r="VZJ687" s="52"/>
      <c r="VZK687" s="53"/>
      <c r="VZL687" s="53"/>
      <c r="VZM687" s="53"/>
      <c r="VZN687" s="54"/>
      <c r="VZO687" s="55"/>
      <c r="VZP687" s="56"/>
      <c r="VZQ687" s="57"/>
      <c r="VZR687" s="51"/>
      <c r="VZS687" s="51"/>
      <c r="VZT687" s="51"/>
      <c r="VZU687" s="52"/>
      <c r="VZV687" s="53"/>
      <c r="VZW687" s="53"/>
      <c r="VZX687" s="53"/>
      <c r="VZY687" s="54"/>
      <c r="VZZ687" s="55"/>
      <c r="WAA687" s="56"/>
      <c r="WAB687" s="57"/>
      <c r="WAC687" s="51"/>
      <c r="WAD687" s="51"/>
      <c r="WAE687" s="51"/>
      <c r="WAF687" s="52"/>
      <c r="WAG687" s="53"/>
      <c r="WAH687" s="53"/>
      <c r="WAI687" s="53"/>
      <c r="WAJ687" s="54"/>
      <c r="WAK687" s="55"/>
      <c r="WAL687" s="56"/>
      <c r="WAM687" s="57"/>
      <c r="WAN687" s="51"/>
      <c r="WAO687" s="51"/>
      <c r="WAP687" s="51"/>
      <c r="WAQ687" s="52"/>
      <c r="WAR687" s="53"/>
      <c r="WAS687" s="53"/>
      <c r="WAT687" s="53"/>
      <c r="WAU687" s="54"/>
      <c r="WAV687" s="55"/>
      <c r="WAW687" s="56"/>
      <c r="WAX687" s="57"/>
      <c r="WAY687" s="51"/>
      <c r="WAZ687" s="51"/>
      <c r="WBA687" s="51"/>
      <c r="WBB687" s="52"/>
      <c r="WBC687" s="53"/>
      <c r="WBD687" s="53"/>
      <c r="WBE687" s="53"/>
      <c r="WBF687" s="54"/>
      <c r="WBG687" s="55"/>
      <c r="WBH687" s="56"/>
      <c r="WBI687" s="57"/>
      <c r="WBJ687" s="51"/>
      <c r="WBK687" s="51"/>
      <c r="WBL687" s="51"/>
      <c r="WBM687" s="52"/>
      <c r="WBN687" s="53"/>
      <c r="WBO687" s="53"/>
      <c r="WBP687" s="53"/>
      <c r="WBQ687" s="54"/>
      <c r="WBR687" s="55"/>
      <c r="WBS687" s="56"/>
      <c r="WBT687" s="57"/>
      <c r="WBU687" s="51"/>
      <c r="WBV687" s="51"/>
      <c r="WBW687" s="51"/>
      <c r="WBX687" s="52"/>
      <c r="WBY687" s="53"/>
      <c r="WBZ687" s="53"/>
      <c r="WCA687" s="53"/>
      <c r="WCB687" s="54"/>
      <c r="WCC687" s="55"/>
      <c r="WCD687" s="56"/>
      <c r="WCE687" s="57"/>
      <c r="WCF687" s="51"/>
      <c r="WCG687" s="51"/>
      <c r="WCH687" s="51"/>
      <c r="WCI687" s="52"/>
      <c r="WCJ687" s="53"/>
      <c r="WCK687" s="53"/>
      <c r="WCL687" s="53"/>
      <c r="WCM687" s="54"/>
      <c r="WCN687" s="55"/>
      <c r="WCO687" s="56"/>
      <c r="WCP687" s="57"/>
      <c r="WCQ687" s="51"/>
      <c r="WCR687" s="51"/>
      <c r="WCS687" s="51"/>
      <c r="WCT687" s="52"/>
      <c r="WCU687" s="53"/>
      <c r="WCV687" s="53"/>
      <c r="WCW687" s="53"/>
      <c r="WCX687" s="54"/>
      <c r="WCY687" s="55"/>
      <c r="WCZ687" s="56"/>
      <c r="WDA687" s="57"/>
      <c r="WDB687" s="51"/>
      <c r="WDC687" s="51"/>
      <c r="WDD687" s="51"/>
      <c r="WDE687" s="52"/>
      <c r="WDF687" s="53"/>
      <c r="WDG687" s="53"/>
      <c r="WDH687" s="53"/>
      <c r="WDI687" s="54"/>
      <c r="WDJ687" s="55"/>
      <c r="WDK687" s="56"/>
      <c r="WDL687" s="57"/>
      <c r="WDM687" s="51"/>
      <c r="WDN687" s="51"/>
      <c r="WDO687" s="51"/>
      <c r="WDP687" s="52"/>
      <c r="WDQ687" s="53"/>
      <c r="WDR687" s="53"/>
      <c r="WDS687" s="53"/>
      <c r="WDT687" s="54"/>
      <c r="WDU687" s="55"/>
      <c r="WDV687" s="56"/>
      <c r="WDW687" s="57"/>
      <c r="WDX687" s="51"/>
      <c r="WDY687" s="51"/>
      <c r="WDZ687" s="51"/>
      <c r="WEA687" s="52"/>
      <c r="WEB687" s="53"/>
      <c r="WEC687" s="53"/>
      <c r="WED687" s="53"/>
      <c r="WEE687" s="54"/>
      <c r="WEF687" s="55"/>
      <c r="WEG687" s="56"/>
      <c r="WEH687" s="57"/>
      <c r="WEI687" s="51"/>
      <c r="WEJ687" s="51"/>
      <c r="WEK687" s="51"/>
      <c r="WEL687" s="52"/>
      <c r="WEM687" s="53"/>
      <c r="WEN687" s="53"/>
      <c r="WEO687" s="53"/>
      <c r="WEP687" s="54"/>
      <c r="WEQ687" s="55"/>
      <c r="WER687" s="56"/>
      <c r="WES687" s="57"/>
      <c r="WET687" s="51"/>
      <c r="WEU687" s="51"/>
      <c r="WEV687" s="51"/>
      <c r="WEW687" s="52"/>
      <c r="WEX687" s="53"/>
      <c r="WEY687" s="53"/>
      <c r="WEZ687" s="53"/>
      <c r="WFA687" s="54"/>
      <c r="WFB687" s="55"/>
      <c r="WFC687" s="56"/>
      <c r="WFD687" s="57"/>
      <c r="WFE687" s="51"/>
      <c r="WFF687" s="51"/>
      <c r="WFG687" s="51"/>
      <c r="WFH687" s="52"/>
      <c r="WFI687" s="53"/>
      <c r="WFJ687" s="53"/>
      <c r="WFK687" s="53"/>
      <c r="WFL687" s="54"/>
      <c r="WFM687" s="55"/>
      <c r="WFN687" s="56"/>
      <c r="WFO687" s="57"/>
      <c r="WFP687" s="51"/>
      <c r="WFQ687" s="51"/>
      <c r="WFR687" s="51"/>
      <c r="WFS687" s="52"/>
      <c r="WFT687" s="53"/>
      <c r="WFU687" s="53"/>
      <c r="WFV687" s="53"/>
      <c r="WFW687" s="54"/>
      <c r="WFX687" s="55"/>
      <c r="WFY687" s="56"/>
      <c r="WFZ687" s="57"/>
      <c r="WGA687" s="51"/>
      <c r="WGB687" s="51"/>
      <c r="WGC687" s="51"/>
      <c r="WGD687" s="52"/>
      <c r="WGE687" s="53"/>
      <c r="WGF687" s="53"/>
      <c r="WGG687" s="53"/>
      <c r="WGH687" s="54"/>
      <c r="WGI687" s="55"/>
      <c r="WGJ687" s="56"/>
      <c r="WGK687" s="57"/>
      <c r="WGL687" s="51"/>
      <c r="WGM687" s="51"/>
      <c r="WGN687" s="51"/>
      <c r="WGO687" s="52"/>
      <c r="WGP687" s="53"/>
      <c r="WGQ687" s="53"/>
      <c r="WGR687" s="53"/>
      <c r="WGS687" s="54"/>
      <c r="WGT687" s="55"/>
      <c r="WGU687" s="56"/>
      <c r="WGV687" s="57"/>
      <c r="WGW687" s="51"/>
      <c r="WGX687" s="51"/>
      <c r="WGY687" s="51"/>
      <c r="WGZ687" s="52"/>
      <c r="WHA687" s="53"/>
      <c r="WHB687" s="53"/>
      <c r="WHC687" s="53"/>
      <c r="WHD687" s="54"/>
      <c r="WHE687" s="55"/>
      <c r="WHF687" s="56"/>
      <c r="WHG687" s="57"/>
      <c r="WHH687" s="51"/>
      <c r="WHI687" s="51"/>
      <c r="WHJ687" s="51"/>
      <c r="WHK687" s="52"/>
      <c r="WHL687" s="53"/>
      <c r="WHM687" s="53"/>
      <c r="WHN687" s="53"/>
      <c r="WHO687" s="54"/>
      <c r="WHP687" s="55"/>
      <c r="WHQ687" s="56"/>
      <c r="WHR687" s="57"/>
      <c r="WHS687" s="51"/>
      <c r="WHT687" s="51"/>
      <c r="WHU687" s="51"/>
      <c r="WHV687" s="52"/>
      <c r="WHW687" s="53"/>
      <c r="WHX687" s="53"/>
      <c r="WHY687" s="53"/>
      <c r="WHZ687" s="54"/>
      <c r="WIA687" s="55"/>
      <c r="WIB687" s="56"/>
      <c r="WIC687" s="57"/>
      <c r="WID687" s="51"/>
      <c r="WIE687" s="51"/>
      <c r="WIF687" s="51"/>
      <c r="WIG687" s="52"/>
      <c r="WIH687" s="53"/>
      <c r="WII687" s="53"/>
      <c r="WIJ687" s="53"/>
      <c r="WIK687" s="54"/>
      <c r="WIL687" s="55"/>
      <c r="WIM687" s="56"/>
      <c r="WIN687" s="57"/>
      <c r="WIO687" s="51"/>
      <c r="WIP687" s="51"/>
      <c r="WIQ687" s="51"/>
      <c r="WIR687" s="52"/>
      <c r="WIS687" s="53"/>
      <c r="WIT687" s="53"/>
      <c r="WIU687" s="53"/>
      <c r="WIV687" s="54"/>
      <c r="WIW687" s="55"/>
      <c r="WIX687" s="56"/>
      <c r="WIY687" s="57"/>
      <c r="WIZ687" s="51"/>
      <c r="WJA687" s="51"/>
      <c r="WJB687" s="51"/>
      <c r="WJC687" s="52"/>
      <c r="WJD687" s="53"/>
      <c r="WJE687" s="53"/>
      <c r="WJF687" s="53"/>
      <c r="WJG687" s="54"/>
      <c r="WJH687" s="55"/>
      <c r="WJI687" s="56"/>
      <c r="WJJ687" s="57"/>
      <c r="WJK687" s="51"/>
      <c r="WJL687" s="51"/>
      <c r="WJM687" s="51"/>
      <c r="WJN687" s="52"/>
      <c r="WJO687" s="53"/>
      <c r="WJP687" s="53"/>
      <c r="WJQ687" s="53"/>
      <c r="WJR687" s="54"/>
      <c r="WJS687" s="55"/>
      <c r="WJT687" s="56"/>
      <c r="WJU687" s="57"/>
      <c r="WJV687" s="51"/>
      <c r="WJW687" s="51"/>
      <c r="WJX687" s="51"/>
      <c r="WJY687" s="52"/>
      <c r="WJZ687" s="53"/>
      <c r="WKA687" s="53"/>
      <c r="WKB687" s="53"/>
      <c r="WKC687" s="54"/>
      <c r="WKD687" s="55"/>
      <c r="WKE687" s="56"/>
      <c r="WKF687" s="57"/>
      <c r="WKG687" s="51"/>
      <c r="WKH687" s="51"/>
      <c r="WKI687" s="51"/>
      <c r="WKJ687" s="52"/>
      <c r="WKK687" s="53"/>
      <c r="WKL687" s="53"/>
      <c r="WKM687" s="53"/>
      <c r="WKN687" s="54"/>
      <c r="WKO687" s="55"/>
      <c r="WKP687" s="56"/>
      <c r="WKQ687" s="57"/>
      <c r="WKR687" s="51"/>
      <c r="WKS687" s="51"/>
      <c r="WKT687" s="51"/>
      <c r="WKU687" s="52"/>
      <c r="WKV687" s="53"/>
      <c r="WKW687" s="53"/>
      <c r="WKX687" s="53"/>
      <c r="WKY687" s="54"/>
      <c r="WKZ687" s="55"/>
      <c r="WLA687" s="56"/>
      <c r="WLB687" s="57"/>
      <c r="WLC687" s="51"/>
      <c r="WLD687" s="51"/>
      <c r="WLE687" s="51"/>
      <c r="WLF687" s="52"/>
      <c r="WLG687" s="53"/>
      <c r="WLH687" s="53"/>
      <c r="WLI687" s="53"/>
      <c r="WLJ687" s="54"/>
      <c r="WLK687" s="55"/>
      <c r="WLL687" s="56"/>
      <c r="WLM687" s="57"/>
      <c r="WLN687" s="51"/>
      <c r="WLO687" s="51"/>
      <c r="WLP687" s="51"/>
      <c r="WLQ687" s="52"/>
      <c r="WLR687" s="53"/>
      <c r="WLS687" s="53"/>
      <c r="WLT687" s="53"/>
      <c r="WLU687" s="54"/>
      <c r="WLV687" s="55"/>
      <c r="WLW687" s="56"/>
      <c r="WLX687" s="57"/>
      <c r="WLY687" s="51"/>
      <c r="WLZ687" s="51"/>
      <c r="WMA687" s="51"/>
      <c r="WMB687" s="52"/>
      <c r="WMC687" s="53"/>
      <c r="WMD687" s="53"/>
      <c r="WME687" s="53"/>
      <c r="WMF687" s="54"/>
      <c r="WMG687" s="55"/>
      <c r="WMH687" s="56"/>
      <c r="WMI687" s="57"/>
      <c r="WMJ687" s="51"/>
      <c r="WMK687" s="51"/>
      <c r="WML687" s="51"/>
      <c r="WMM687" s="52"/>
      <c r="WMN687" s="53"/>
      <c r="WMO687" s="53"/>
      <c r="WMP687" s="53"/>
      <c r="WMQ687" s="54"/>
      <c r="WMR687" s="55"/>
      <c r="WMS687" s="56"/>
      <c r="WMT687" s="57"/>
      <c r="WMU687" s="51"/>
      <c r="WMV687" s="51"/>
      <c r="WMW687" s="51"/>
      <c r="WMX687" s="52"/>
      <c r="WMY687" s="53"/>
      <c r="WMZ687" s="53"/>
      <c r="WNA687" s="53"/>
      <c r="WNB687" s="54"/>
      <c r="WNC687" s="55"/>
      <c r="WND687" s="56"/>
      <c r="WNE687" s="57"/>
      <c r="WNF687" s="51"/>
      <c r="WNG687" s="51"/>
      <c r="WNH687" s="51"/>
      <c r="WNI687" s="52"/>
      <c r="WNJ687" s="53"/>
      <c r="WNK687" s="53"/>
      <c r="WNL687" s="53"/>
      <c r="WNM687" s="54"/>
      <c r="WNN687" s="55"/>
      <c r="WNO687" s="56"/>
      <c r="WNP687" s="57"/>
      <c r="WNQ687" s="51"/>
      <c r="WNR687" s="51"/>
      <c r="WNS687" s="51"/>
      <c r="WNT687" s="52"/>
      <c r="WNU687" s="53"/>
      <c r="WNV687" s="53"/>
      <c r="WNW687" s="53"/>
      <c r="WNX687" s="54"/>
      <c r="WNY687" s="55"/>
      <c r="WNZ687" s="56"/>
      <c r="WOA687" s="57"/>
      <c r="WOB687" s="51"/>
      <c r="WOC687" s="51"/>
      <c r="WOD687" s="51"/>
      <c r="WOE687" s="52"/>
      <c r="WOF687" s="53"/>
      <c r="WOG687" s="53"/>
      <c r="WOH687" s="53"/>
      <c r="WOI687" s="54"/>
      <c r="WOJ687" s="55"/>
      <c r="WOK687" s="56"/>
      <c r="WOL687" s="57"/>
      <c r="WOM687" s="51"/>
      <c r="WON687" s="51"/>
      <c r="WOO687" s="51"/>
      <c r="WOP687" s="52"/>
      <c r="WOQ687" s="53"/>
      <c r="WOR687" s="53"/>
      <c r="WOS687" s="53"/>
      <c r="WOT687" s="54"/>
      <c r="WOU687" s="55"/>
      <c r="WOV687" s="56"/>
      <c r="WOW687" s="57"/>
      <c r="WOX687" s="51"/>
      <c r="WOY687" s="51"/>
      <c r="WOZ687" s="51"/>
      <c r="WPA687" s="52"/>
      <c r="WPB687" s="53"/>
      <c r="WPC687" s="53"/>
      <c r="WPD687" s="53"/>
      <c r="WPE687" s="54"/>
      <c r="WPF687" s="55"/>
      <c r="WPG687" s="56"/>
      <c r="WPH687" s="57"/>
      <c r="WPI687" s="51"/>
      <c r="WPJ687" s="51"/>
      <c r="WPK687" s="51"/>
      <c r="WPL687" s="52"/>
      <c r="WPM687" s="53"/>
      <c r="WPN687" s="53"/>
      <c r="WPO687" s="53"/>
      <c r="WPP687" s="54"/>
      <c r="WPQ687" s="55"/>
      <c r="WPR687" s="56"/>
      <c r="WPS687" s="57"/>
      <c r="WPT687" s="51"/>
      <c r="WPU687" s="51"/>
      <c r="WPV687" s="51"/>
      <c r="WPW687" s="52"/>
      <c r="WPX687" s="53"/>
      <c r="WPY687" s="53"/>
      <c r="WPZ687" s="53"/>
      <c r="WQA687" s="54"/>
      <c r="WQB687" s="55"/>
      <c r="WQC687" s="56"/>
      <c r="WQD687" s="57"/>
      <c r="WQE687" s="51"/>
      <c r="WQF687" s="51"/>
      <c r="WQG687" s="51"/>
      <c r="WQH687" s="52"/>
      <c r="WQI687" s="53"/>
      <c r="WQJ687" s="53"/>
      <c r="WQK687" s="53"/>
      <c r="WQL687" s="54"/>
      <c r="WQM687" s="55"/>
      <c r="WQN687" s="56"/>
      <c r="WQO687" s="57"/>
      <c r="WQP687" s="51"/>
      <c r="WQQ687" s="51"/>
      <c r="WQR687" s="51"/>
      <c r="WQS687" s="52"/>
      <c r="WQT687" s="53"/>
      <c r="WQU687" s="53"/>
      <c r="WQV687" s="53"/>
      <c r="WQW687" s="54"/>
      <c r="WQX687" s="55"/>
      <c r="WQY687" s="56"/>
      <c r="WQZ687" s="57"/>
      <c r="WRA687" s="51"/>
      <c r="WRB687" s="51"/>
      <c r="WRC687" s="51"/>
      <c r="WRD687" s="52"/>
      <c r="WRE687" s="53"/>
      <c r="WRF687" s="53"/>
      <c r="WRG687" s="53"/>
      <c r="WRH687" s="54"/>
      <c r="WRI687" s="55"/>
      <c r="WRJ687" s="56"/>
      <c r="WRK687" s="57"/>
      <c r="WRL687" s="51"/>
      <c r="WRM687" s="51"/>
      <c r="WRN687" s="51"/>
      <c r="WRO687" s="52"/>
      <c r="WRP687" s="53"/>
      <c r="WRQ687" s="53"/>
      <c r="WRR687" s="53"/>
      <c r="WRS687" s="54"/>
      <c r="WRT687" s="55"/>
      <c r="WRU687" s="56"/>
      <c r="WRV687" s="57"/>
      <c r="WRW687" s="51"/>
      <c r="WRX687" s="51"/>
      <c r="WRY687" s="51"/>
      <c r="WRZ687" s="52"/>
      <c r="WSA687" s="53"/>
      <c r="WSB687" s="53"/>
      <c r="WSC687" s="53"/>
      <c r="WSD687" s="54"/>
      <c r="WSE687" s="55"/>
      <c r="WSF687" s="56"/>
      <c r="WSG687" s="57"/>
      <c r="WSH687" s="51"/>
      <c r="WSI687" s="51"/>
      <c r="WSJ687" s="51"/>
      <c r="WSK687" s="52"/>
      <c r="WSL687" s="53"/>
      <c r="WSM687" s="53"/>
      <c r="WSN687" s="53"/>
      <c r="WSO687" s="54"/>
      <c r="WSP687" s="55"/>
      <c r="WSQ687" s="56"/>
      <c r="WSR687" s="57"/>
      <c r="WSS687" s="51"/>
      <c r="WST687" s="51"/>
      <c r="WSU687" s="51"/>
      <c r="WSV687" s="52"/>
      <c r="WSW687" s="53"/>
      <c r="WSX687" s="53"/>
      <c r="WSY687" s="53"/>
      <c r="WSZ687" s="54"/>
      <c r="WTA687" s="55"/>
      <c r="WTB687" s="56"/>
      <c r="WTC687" s="57"/>
      <c r="WTD687" s="51"/>
      <c r="WTE687" s="51"/>
      <c r="WTF687" s="51"/>
      <c r="WTG687" s="52"/>
      <c r="WTH687" s="53"/>
      <c r="WTI687" s="53"/>
      <c r="WTJ687" s="53"/>
      <c r="WTK687" s="54"/>
      <c r="WTL687" s="55"/>
      <c r="WTM687" s="56"/>
      <c r="WTN687" s="57"/>
      <c r="WTO687" s="51"/>
      <c r="WTP687" s="51"/>
      <c r="WTQ687" s="51"/>
      <c r="WTR687" s="52"/>
      <c r="WTS687" s="53"/>
      <c r="WTT687" s="53"/>
      <c r="WTU687" s="53"/>
      <c r="WTV687" s="54"/>
      <c r="WTW687" s="55"/>
      <c r="WTX687" s="56"/>
      <c r="WTY687" s="57"/>
      <c r="WTZ687" s="51"/>
      <c r="WUA687" s="51"/>
      <c r="WUB687" s="51"/>
      <c r="WUC687" s="52"/>
      <c r="WUD687" s="53"/>
      <c r="WUE687" s="53"/>
      <c r="WUF687" s="53"/>
      <c r="WUG687" s="54"/>
      <c r="WUH687" s="55"/>
      <c r="WUI687" s="56"/>
      <c r="WUJ687" s="57"/>
      <c r="WUK687" s="51"/>
      <c r="WUL687" s="51"/>
      <c r="WUM687" s="51"/>
      <c r="WUN687" s="52"/>
      <c r="WUO687" s="53"/>
      <c r="WUP687" s="53"/>
      <c r="WUQ687" s="53"/>
      <c r="WUR687" s="54"/>
      <c r="WUS687" s="55"/>
      <c r="WUT687" s="56"/>
      <c r="WUU687" s="57"/>
      <c r="WUV687" s="51"/>
      <c r="WUW687" s="51"/>
      <c r="WUX687" s="51"/>
      <c r="WUY687" s="52"/>
      <c r="WUZ687" s="53"/>
      <c r="WVA687" s="53"/>
      <c r="WVB687" s="53"/>
      <c r="WVC687" s="54"/>
      <c r="WVD687" s="55"/>
      <c r="WVE687" s="56"/>
      <c r="WVF687" s="57"/>
      <c r="WVG687" s="51"/>
      <c r="WVH687" s="51"/>
      <c r="WVI687" s="51"/>
      <c r="WVJ687" s="52"/>
      <c r="WVK687" s="53"/>
      <c r="WVL687" s="53"/>
      <c r="WVM687" s="53"/>
      <c r="WVN687" s="54"/>
      <c r="WVO687" s="55"/>
      <c r="WVP687" s="56"/>
      <c r="WVQ687" s="57"/>
      <c r="WVR687" s="51"/>
      <c r="WVS687" s="51"/>
      <c r="WVT687" s="51"/>
      <c r="WVU687" s="52"/>
      <c r="WVV687" s="53"/>
      <c r="WVW687" s="53"/>
      <c r="WVX687" s="53"/>
      <c r="WVY687" s="54"/>
      <c r="WVZ687" s="55"/>
      <c r="WWA687" s="56"/>
      <c r="WWB687" s="57"/>
      <c r="WWC687" s="51"/>
      <c r="WWD687" s="51"/>
      <c r="WWE687" s="51"/>
      <c r="WWF687" s="52"/>
      <c r="WWG687" s="53"/>
      <c r="WWH687" s="53"/>
      <c r="WWI687" s="53"/>
      <c r="WWJ687" s="54"/>
      <c r="WWK687" s="55"/>
      <c r="WWL687" s="56"/>
      <c r="WWM687" s="57"/>
      <c r="WWN687" s="51"/>
      <c r="WWO687" s="51"/>
      <c r="WWP687" s="51"/>
      <c r="WWQ687" s="52"/>
      <c r="WWR687" s="53"/>
      <c r="WWS687" s="53"/>
      <c r="WWT687" s="53"/>
      <c r="WWU687" s="54"/>
      <c r="WWV687" s="55"/>
      <c r="WWW687" s="56"/>
      <c r="WWX687" s="57"/>
      <c r="WWY687" s="51"/>
      <c r="WWZ687" s="51"/>
      <c r="WXA687" s="51"/>
      <c r="WXB687" s="52"/>
      <c r="WXC687" s="53"/>
      <c r="WXD687" s="53"/>
      <c r="WXE687" s="53"/>
      <c r="WXF687" s="54"/>
      <c r="WXG687" s="55"/>
      <c r="WXH687" s="56"/>
      <c r="WXI687" s="57"/>
      <c r="WXJ687" s="51"/>
      <c r="WXK687" s="51"/>
      <c r="WXL687" s="51"/>
      <c r="WXM687" s="52"/>
      <c r="WXN687" s="53"/>
      <c r="WXO687" s="53"/>
      <c r="WXP687" s="53"/>
      <c r="WXQ687" s="54"/>
      <c r="WXR687" s="55"/>
      <c r="WXS687" s="56"/>
      <c r="WXT687" s="57"/>
      <c r="WXU687" s="51"/>
      <c r="WXV687" s="51"/>
      <c r="WXW687" s="51"/>
      <c r="WXX687" s="52"/>
      <c r="WXY687" s="53"/>
      <c r="WXZ687" s="53"/>
      <c r="WYA687" s="53"/>
      <c r="WYB687" s="54"/>
      <c r="WYC687" s="55"/>
      <c r="WYD687" s="56"/>
      <c r="WYE687" s="57"/>
      <c r="WYF687" s="51"/>
      <c r="WYG687" s="51"/>
      <c r="WYH687" s="51"/>
      <c r="WYI687" s="52"/>
      <c r="WYJ687" s="53"/>
      <c r="WYK687" s="53"/>
      <c r="WYL687" s="53"/>
      <c r="WYM687" s="54"/>
      <c r="WYN687" s="55"/>
      <c r="WYO687" s="56"/>
      <c r="WYP687" s="57"/>
      <c r="WYQ687" s="51"/>
      <c r="WYR687" s="51"/>
      <c r="WYS687" s="51"/>
      <c r="WYT687" s="52"/>
      <c r="WYU687" s="53"/>
      <c r="WYV687" s="53"/>
      <c r="WYW687" s="53"/>
      <c r="WYX687" s="54"/>
      <c r="WYY687" s="55"/>
      <c r="WYZ687" s="56"/>
      <c r="WZA687" s="57"/>
      <c r="WZB687" s="51"/>
      <c r="WZC687" s="51"/>
      <c r="WZD687" s="51"/>
      <c r="WZE687" s="52"/>
      <c r="WZF687" s="53"/>
      <c r="WZG687" s="53"/>
      <c r="WZH687" s="53"/>
      <c r="WZI687" s="54"/>
      <c r="WZJ687" s="55"/>
      <c r="WZK687" s="56"/>
      <c r="WZL687" s="57"/>
      <c r="WZM687" s="51"/>
      <c r="WZN687" s="51"/>
      <c r="WZO687" s="51"/>
      <c r="WZP687" s="52"/>
      <c r="WZQ687" s="53"/>
      <c r="WZR687" s="53"/>
      <c r="WZS687" s="53"/>
      <c r="WZT687" s="54"/>
      <c r="WZU687" s="55"/>
      <c r="WZV687" s="56"/>
      <c r="WZW687" s="57"/>
      <c r="WZX687" s="51"/>
      <c r="WZY687" s="51"/>
      <c r="WZZ687" s="51"/>
      <c r="XAA687" s="52"/>
      <c r="XAB687" s="53"/>
      <c r="XAC687" s="53"/>
      <c r="XAD687" s="53"/>
      <c r="XAE687" s="54"/>
      <c r="XAF687" s="55"/>
      <c r="XAG687" s="56"/>
      <c r="XAH687" s="57"/>
      <c r="XAI687" s="51"/>
      <c r="XAJ687" s="51"/>
      <c r="XAK687" s="51"/>
      <c r="XAL687" s="52"/>
      <c r="XAM687" s="53"/>
      <c r="XAN687" s="53"/>
      <c r="XAO687" s="53"/>
      <c r="XAP687" s="54"/>
      <c r="XAQ687" s="55"/>
      <c r="XAR687" s="56"/>
      <c r="XAS687" s="57"/>
      <c r="XAT687" s="51"/>
      <c r="XAU687" s="51"/>
      <c r="XAV687" s="51"/>
      <c r="XAW687" s="52"/>
      <c r="XAX687" s="53"/>
      <c r="XAY687" s="53"/>
      <c r="XAZ687" s="53"/>
      <c r="XBA687" s="54"/>
      <c r="XBB687" s="55"/>
      <c r="XBC687" s="56"/>
      <c r="XBD687" s="57"/>
      <c r="XBE687" s="51"/>
      <c r="XBF687" s="51"/>
      <c r="XBG687" s="51"/>
      <c r="XBH687" s="52"/>
      <c r="XBI687" s="53"/>
      <c r="XBJ687" s="53"/>
      <c r="XBK687" s="53"/>
      <c r="XBL687" s="54"/>
      <c r="XBM687" s="55"/>
      <c r="XBN687" s="56"/>
      <c r="XBO687" s="57"/>
      <c r="XBP687" s="51"/>
      <c r="XBQ687" s="51"/>
      <c r="XBR687" s="51"/>
      <c r="XBS687" s="52"/>
      <c r="XBT687" s="53"/>
      <c r="XBU687" s="53"/>
      <c r="XBV687" s="53"/>
      <c r="XBW687" s="54"/>
      <c r="XBX687" s="55"/>
      <c r="XBY687" s="56"/>
      <c r="XBZ687" s="57"/>
      <c r="XCA687" s="51"/>
      <c r="XCB687" s="51"/>
      <c r="XCC687" s="51"/>
      <c r="XCD687" s="52"/>
      <c r="XCE687" s="53"/>
      <c r="XCF687" s="53"/>
      <c r="XCG687" s="53"/>
      <c r="XCH687" s="54"/>
      <c r="XCI687" s="55"/>
      <c r="XCJ687" s="56"/>
      <c r="XCK687" s="57"/>
      <c r="XCL687" s="51"/>
      <c r="XCM687" s="51"/>
      <c r="XCN687" s="51"/>
      <c r="XCO687" s="52"/>
      <c r="XCP687" s="53"/>
      <c r="XCQ687" s="53"/>
      <c r="XCR687" s="53"/>
      <c r="XCS687" s="54"/>
      <c r="XCT687" s="55"/>
      <c r="XCU687" s="56"/>
      <c r="XCV687" s="57"/>
      <c r="XCW687" s="51"/>
      <c r="XCX687" s="51"/>
      <c r="XCY687" s="51"/>
      <c r="XCZ687" s="52"/>
      <c r="XDA687" s="53"/>
      <c r="XDB687" s="53"/>
      <c r="XDC687" s="53"/>
      <c r="XDD687" s="54"/>
      <c r="XDE687" s="55"/>
      <c r="XDF687" s="56"/>
      <c r="XDG687" s="57"/>
      <c r="XDH687" s="51"/>
      <c r="XDI687" s="51"/>
      <c r="XDJ687" s="51"/>
      <c r="XDK687" s="52"/>
      <c r="XDL687" s="53"/>
      <c r="XDM687" s="53"/>
      <c r="XDN687" s="53"/>
      <c r="XDO687" s="54"/>
      <c r="XDP687" s="55"/>
      <c r="XDQ687" s="56"/>
      <c r="XDR687" s="57"/>
      <c r="XDS687" s="51"/>
      <c r="XDT687" s="51"/>
      <c r="XDU687" s="51"/>
      <c r="XDV687" s="52"/>
      <c r="XDW687" s="53"/>
      <c r="XDX687" s="53"/>
      <c r="XDY687" s="53"/>
      <c r="XDZ687" s="54"/>
    </row>
    <row r="688" spans="1:16354" s="41" customFormat="1" ht="36" x14ac:dyDescent="0.25">
      <c r="A688" s="78"/>
      <c r="B688" s="79"/>
      <c r="C688" s="79" t="s">
        <v>278</v>
      </c>
      <c r="D688" s="80" t="s">
        <v>565</v>
      </c>
      <c r="E688" s="81">
        <v>1</v>
      </c>
      <c r="F688" s="70" t="s">
        <v>90</v>
      </c>
      <c r="G688" s="85"/>
      <c r="H688" s="69">
        <f t="shared" si="82"/>
        <v>0</v>
      </c>
      <c r="I688" s="86"/>
      <c r="J688" s="69">
        <f t="shared" si="83"/>
        <v>0</v>
      </c>
      <c r="K688" s="176" t="s">
        <v>1010</v>
      </c>
      <c r="L688" s="176"/>
      <c r="M688" s="124">
        <f t="shared" si="72"/>
        <v>0</v>
      </c>
      <c r="N688" s="124">
        <f t="shared" si="73"/>
        <v>0</v>
      </c>
      <c r="O688" s="38"/>
      <c r="P688" s="39"/>
      <c r="Q688" s="47"/>
      <c r="R688" s="47"/>
      <c r="S688" s="48"/>
      <c r="T688" s="43"/>
      <c r="U688" s="44"/>
      <c r="V688" s="9"/>
      <c r="W688" s="49"/>
      <c r="X688" s="49"/>
      <c r="Y688" s="49"/>
      <c r="Z688" s="50"/>
      <c r="AA688" s="47"/>
      <c r="AB688" s="47"/>
      <c r="AC688" s="47"/>
      <c r="AD688" s="48"/>
      <c r="AE688" s="43"/>
      <c r="AF688" s="44"/>
      <c r="AG688" s="9"/>
      <c r="AH688" s="49"/>
      <c r="AI688" s="49"/>
      <c r="AJ688" s="49"/>
      <c r="AK688" s="50"/>
      <c r="AL688" s="47"/>
      <c r="AM688" s="47"/>
      <c r="AN688" s="47"/>
      <c r="AO688" s="48"/>
      <c r="AP688" s="43"/>
      <c r="AQ688" s="44"/>
      <c r="AR688" s="9"/>
      <c r="AS688" s="49"/>
      <c r="AT688" s="49"/>
      <c r="AU688" s="49"/>
      <c r="AV688" s="50"/>
      <c r="AW688" s="47"/>
      <c r="AX688" s="47"/>
      <c r="AY688" s="47"/>
      <c r="AZ688" s="48"/>
      <c r="BA688" s="43"/>
      <c r="BB688" s="44"/>
      <c r="BC688" s="9"/>
      <c r="BD688" s="49"/>
      <c r="BE688" s="49"/>
      <c r="BF688" s="49"/>
      <c r="BG688" s="50"/>
      <c r="BH688" s="47"/>
      <c r="BI688" s="47"/>
      <c r="BJ688" s="47"/>
      <c r="BK688" s="48"/>
      <c r="BL688" s="43"/>
      <c r="BM688" s="44"/>
      <c r="BN688" s="9"/>
      <c r="BO688" s="49"/>
      <c r="BP688" s="49"/>
      <c r="BQ688" s="49"/>
      <c r="BR688" s="50"/>
      <c r="BS688" s="47"/>
      <c r="BT688" s="47"/>
      <c r="BU688" s="47"/>
      <c r="BV688" s="48"/>
      <c r="BW688" s="43"/>
      <c r="BX688" s="44"/>
      <c r="BY688" s="9"/>
      <c r="BZ688" s="49"/>
      <c r="CA688" s="49"/>
      <c r="CB688" s="49"/>
      <c r="CC688" s="50"/>
      <c r="CD688" s="47"/>
      <c r="CE688" s="47"/>
      <c r="CF688" s="47"/>
      <c r="CG688" s="48"/>
      <c r="CH688" s="43"/>
      <c r="CI688" s="44"/>
      <c r="CJ688" s="9"/>
      <c r="CK688" s="49"/>
      <c r="CL688" s="49"/>
      <c r="CM688" s="49"/>
      <c r="CN688" s="50"/>
      <c r="CO688" s="47"/>
      <c r="CP688" s="47"/>
      <c r="CQ688" s="47"/>
      <c r="CR688" s="48"/>
      <c r="CS688" s="43"/>
      <c r="CT688" s="44"/>
      <c r="CU688" s="9"/>
      <c r="CV688" s="49"/>
      <c r="CW688" s="49"/>
      <c r="CX688" s="49"/>
      <c r="CY688" s="50"/>
      <c r="CZ688" s="47"/>
      <c r="DA688" s="47"/>
      <c r="DB688" s="47"/>
      <c r="DC688" s="48"/>
      <c r="DD688" s="43"/>
      <c r="DE688" s="44"/>
      <c r="DF688" s="9"/>
      <c r="DG688" s="49"/>
      <c r="DH688" s="49"/>
      <c r="DI688" s="49"/>
      <c r="DJ688" s="50"/>
      <c r="DK688" s="47"/>
      <c r="DL688" s="47"/>
      <c r="DM688" s="47"/>
      <c r="DN688" s="48"/>
      <c r="DO688" s="43"/>
      <c r="DP688" s="44"/>
      <c r="DQ688" s="9"/>
      <c r="DR688" s="49"/>
      <c r="DS688" s="49"/>
      <c r="DT688" s="49"/>
      <c r="DU688" s="50"/>
      <c r="DV688" s="47"/>
      <c r="DW688" s="47"/>
      <c r="DX688" s="47"/>
      <c r="DY688" s="48"/>
      <c r="DZ688" s="43"/>
      <c r="EA688" s="44"/>
      <c r="EB688" s="9"/>
      <c r="EC688" s="49"/>
      <c r="ED688" s="49"/>
      <c r="EE688" s="49"/>
      <c r="EF688" s="50"/>
      <c r="EG688" s="47"/>
      <c r="EH688" s="47"/>
      <c r="EI688" s="47"/>
      <c r="EJ688" s="48"/>
      <c r="EK688" s="43"/>
      <c r="EL688" s="44"/>
      <c r="EM688" s="9"/>
      <c r="EN688" s="49"/>
      <c r="EO688" s="49"/>
      <c r="EP688" s="49"/>
      <c r="EQ688" s="50"/>
      <c r="ER688" s="47"/>
      <c r="ES688" s="47"/>
      <c r="ET688" s="47"/>
      <c r="EU688" s="48"/>
      <c r="EV688" s="43"/>
      <c r="EW688" s="44"/>
      <c r="EX688" s="9"/>
      <c r="EY688" s="49"/>
      <c r="EZ688" s="49"/>
      <c r="FA688" s="49"/>
      <c r="FB688" s="50"/>
      <c r="FC688" s="47"/>
      <c r="FD688" s="47"/>
      <c r="FE688" s="47"/>
      <c r="FF688" s="48"/>
      <c r="FG688" s="43"/>
      <c r="FH688" s="44"/>
      <c r="FI688" s="9"/>
      <c r="FJ688" s="49"/>
      <c r="FK688" s="49"/>
      <c r="FL688" s="49"/>
      <c r="FM688" s="50"/>
      <c r="FN688" s="47"/>
      <c r="FO688" s="47"/>
      <c r="FP688" s="47"/>
      <c r="FQ688" s="48"/>
      <c r="FR688" s="43"/>
      <c r="FS688" s="44"/>
      <c r="FT688" s="9"/>
      <c r="FU688" s="49"/>
      <c r="FV688" s="49"/>
      <c r="FW688" s="49"/>
      <c r="FX688" s="50"/>
      <c r="FY688" s="47"/>
      <c r="FZ688" s="47"/>
      <c r="GA688" s="47"/>
      <c r="GB688" s="48"/>
      <c r="GC688" s="43"/>
      <c r="GD688" s="44"/>
      <c r="GE688" s="9"/>
      <c r="GF688" s="49"/>
      <c r="GG688" s="49"/>
      <c r="GH688" s="49"/>
      <c r="GI688" s="50"/>
      <c r="GJ688" s="47"/>
      <c r="GK688" s="47"/>
      <c r="GL688" s="47"/>
      <c r="GM688" s="48"/>
      <c r="GN688" s="43"/>
      <c r="GO688" s="44"/>
      <c r="GP688" s="9"/>
      <c r="GQ688" s="49"/>
      <c r="GR688" s="49"/>
      <c r="GS688" s="49"/>
      <c r="GT688" s="50"/>
      <c r="GU688" s="47"/>
      <c r="GV688" s="47"/>
      <c r="GW688" s="47"/>
      <c r="GX688" s="48"/>
      <c r="GY688" s="43"/>
      <c r="GZ688" s="44"/>
      <c r="HA688" s="9"/>
      <c r="HB688" s="49"/>
      <c r="HC688" s="49"/>
      <c r="HD688" s="49"/>
      <c r="HE688" s="50"/>
      <c r="HF688" s="47"/>
      <c r="HG688" s="47"/>
      <c r="HH688" s="47"/>
      <c r="HI688" s="48"/>
      <c r="HJ688" s="43"/>
      <c r="HK688" s="44"/>
      <c r="HL688" s="9"/>
      <c r="HM688" s="49"/>
      <c r="HN688" s="49"/>
      <c r="HO688" s="49"/>
      <c r="HP688" s="50"/>
      <c r="HQ688" s="47"/>
      <c r="HR688" s="47"/>
      <c r="HS688" s="47"/>
      <c r="HT688" s="48"/>
      <c r="HU688" s="43"/>
      <c r="HV688" s="44"/>
      <c r="HW688" s="9"/>
      <c r="HX688" s="49"/>
      <c r="HY688" s="49"/>
      <c r="HZ688" s="49"/>
      <c r="IA688" s="50"/>
      <c r="IB688" s="47"/>
      <c r="IC688" s="47"/>
      <c r="ID688" s="47"/>
      <c r="IE688" s="48"/>
      <c r="IF688" s="43"/>
      <c r="IG688" s="44"/>
      <c r="IH688" s="9"/>
      <c r="II688" s="49"/>
      <c r="IJ688" s="49"/>
      <c r="IK688" s="49"/>
      <c r="IL688" s="50"/>
      <c r="IM688" s="47"/>
      <c r="IN688" s="47"/>
      <c r="IO688" s="47"/>
      <c r="IP688" s="48"/>
      <c r="IQ688" s="43"/>
      <c r="IR688" s="44"/>
      <c r="IS688" s="9"/>
      <c r="IT688" s="49"/>
      <c r="IU688" s="49"/>
      <c r="IV688" s="49"/>
      <c r="IW688" s="50"/>
      <c r="IX688" s="47"/>
      <c r="IY688" s="47"/>
      <c r="IZ688" s="47"/>
      <c r="JA688" s="48"/>
      <c r="JB688" s="43"/>
      <c r="JC688" s="44"/>
      <c r="JD688" s="9"/>
      <c r="JE688" s="49"/>
      <c r="JF688" s="49"/>
      <c r="JG688" s="49"/>
      <c r="JH688" s="50"/>
      <c r="JI688" s="47"/>
      <c r="JJ688" s="47"/>
      <c r="JK688" s="47"/>
      <c r="JL688" s="48"/>
      <c r="JM688" s="43"/>
      <c r="JN688" s="44"/>
      <c r="JO688" s="9"/>
      <c r="JP688" s="49"/>
      <c r="JQ688" s="49"/>
      <c r="JR688" s="49"/>
      <c r="JS688" s="50"/>
      <c r="JT688" s="47"/>
      <c r="JU688" s="47"/>
      <c r="JV688" s="47"/>
      <c r="JW688" s="48"/>
      <c r="JX688" s="43"/>
      <c r="JY688" s="44"/>
      <c r="JZ688" s="9"/>
      <c r="KA688" s="49"/>
      <c r="KB688" s="49"/>
      <c r="KC688" s="49"/>
      <c r="KD688" s="50"/>
      <c r="KE688" s="47"/>
      <c r="KF688" s="47"/>
      <c r="KG688" s="47"/>
      <c r="KH688" s="48"/>
      <c r="KI688" s="43"/>
      <c r="KJ688" s="44"/>
      <c r="KK688" s="9"/>
      <c r="KL688" s="49"/>
      <c r="KM688" s="49"/>
      <c r="KN688" s="49"/>
      <c r="KO688" s="50"/>
      <c r="KP688" s="47"/>
      <c r="KQ688" s="47"/>
      <c r="KR688" s="47"/>
      <c r="KS688" s="48"/>
      <c r="KT688" s="43"/>
      <c r="KU688" s="44"/>
      <c r="KV688" s="9"/>
      <c r="KW688" s="49"/>
      <c r="KX688" s="49"/>
      <c r="KY688" s="49"/>
      <c r="KZ688" s="50"/>
      <c r="LA688" s="47"/>
      <c r="LB688" s="47"/>
      <c r="LC688" s="47"/>
      <c r="LD688" s="48"/>
      <c r="LE688" s="43"/>
      <c r="LF688" s="44"/>
      <c r="LG688" s="9"/>
      <c r="LH688" s="49"/>
      <c r="LI688" s="49"/>
      <c r="LJ688" s="49"/>
      <c r="LK688" s="50"/>
      <c r="LL688" s="47"/>
      <c r="LM688" s="47"/>
      <c r="LN688" s="47"/>
      <c r="LO688" s="48"/>
      <c r="LP688" s="43"/>
      <c r="LQ688" s="44"/>
      <c r="LR688" s="9"/>
      <c r="LS688" s="49"/>
      <c r="LT688" s="49"/>
      <c r="LU688" s="49"/>
      <c r="LV688" s="50"/>
      <c r="LW688" s="47"/>
      <c r="LX688" s="47"/>
      <c r="LY688" s="47"/>
      <c r="LZ688" s="48"/>
      <c r="MA688" s="43"/>
      <c r="MB688" s="44"/>
      <c r="MC688" s="9"/>
      <c r="MD688" s="49"/>
      <c r="ME688" s="49"/>
      <c r="MF688" s="49"/>
      <c r="MG688" s="50"/>
      <c r="MH688" s="47"/>
      <c r="MI688" s="47"/>
      <c r="MJ688" s="47"/>
      <c r="MK688" s="48"/>
      <c r="ML688" s="43"/>
      <c r="MM688" s="44"/>
      <c r="MN688" s="9"/>
      <c r="MO688" s="49"/>
      <c r="MP688" s="49"/>
      <c r="MQ688" s="49"/>
      <c r="MR688" s="50"/>
      <c r="MS688" s="47"/>
      <c r="MT688" s="47"/>
      <c r="MU688" s="47"/>
      <c r="MV688" s="48"/>
      <c r="MW688" s="43"/>
      <c r="MX688" s="44"/>
      <c r="MY688" s="9"/>
      <c r="MZ688" s="49"/>
      <c r="NA688" s="49"/>
      <c r="NB688" s="49"/>
      <c r="NC688" s="50"/>
      <c r="ND688" s="47"/>
      <c r="NE688" s="47"/>
      <c r="NF688" s="47"/>
      <c r="NG688" s="48"/>
      <c r="NH688" s="43"/>
      <c r="NI688" s="44"/>
      <c r="NJ688" s="9"/>
      <c r="NK688" s="49"/>
      <c r="NL688" s="49"/>
      <c r="NM688" s="49"/>
      <c r="NN688" s="50"/>
      <c r="NO688" s="47"/>
      <c r="NP688" s="47"/>
      <c r="NQ688" s="47"/>
      <c r="NR688" s="48"/>
      <c r="NS688" s="43"/>
      <c r="NT688" s="44"/>
      <c r="NU688" s="9"/>
      <c r="NV688" s="49"/>
      <c r="NW688" s="49"/>
      <c r="NX688" s="49"/>
      <c r="NY688" s="50"/>
      <c r="NZ688" s="47"/>
      <c r="OA688" s="47"/>
      <c r="OB688" s="47"/>
      <c r="OC688" s="48"/>
      <c r="OD688" s="43"/>
      <c r="OE688" s="44"/>
      <c r="OF688" s="9"/>
      <c r="OG688" s="49"/>
      <c r="OH688" s="49"/>
      <c r="OI688" s="49"/>
      <c r="OJ688" s="50"/>
      <c r="OK688" s="47"/>
      <c r="OL688" s="47"/>
      <c r="OM688" s="47"/>
      <c r="ON688" s="48"/>
      <c r="OO688" s="43"/>
      <c r="OP688" s="44"/>
      <c r="OQ688" s="9"/>
      <c r="OR688" s="49"/>
      <c r="OS688" s="49"/>
      <c r="OT688" s="49"/>
      <c r="OU688" s="50"/>
      <c r="OV688" s="47"/>
      <c r="OW688" s="47"/>
      <c r="OX688" s="47"/>
      <c r="OY688" s="48"/>
      <c r="OZ688" s="43"/>
      <c r="PA688" s="44"/>
      <c r="PB688" s="9"/>
      <c r="PC688" s="49"/>
      <c r="PD688" s="49"/>
      <c r="PE688" s="49"/>
      <c r="PF688" s="50"/>
      <c r="PG688" s="47"/>
      <c r="PH688" s="47"/>
      <c r="PI688" s="47"/>
      <c r="PJ688" s="48"/>
      <c r="PK688" s="43"/>
      <c r="PL688" s="44"/>
      <c r="PM688" s="9"/>
      <c r="PN688" s="49"/>
      <c r="PO688" s="49"/>
      <c r="PP688" s="49"/>
      <c r="PQ688" s="50"/>
      <c r="PR688" s="47"/>
      <c r="PS688" s="47"/>
      <c r="PT688" s="47"/>
      <c r="PU688" s="48"/>
      <c r="PV688" s="43"/>
      <c r="PW688" s="44"/>
      <c r="PX688" s="9"/>
      <c r="PY688" s="49"/>
      <c r="PZ688" s="49"/>
      <c r="QA688" s="49"/>
      <c r="QB688" s="50"/>
      <c r="QC688" s="47"/>
      <c r="QD688" s="47"/>
      <c r="QE688" s="47"/>
      <c r="QF688" s="48"/>
      <c r="QG688" s="43"/>
      <c r="QH688" s="44"/>
      <c r="QI688" s="9"/>
      <c r="QJ688" s="49"/>
      <c r="QK688" s="49"/>
      <c r="QL688" s="49"/>
      <c r="QM688" s="50"/>
      <c r="QN688" s="47"/>
      <c r="QO688" s="47"/>
      <c r="QP688" s="47"/>
      <c r="QQ688" s="48"/>
      <c r="QR688" s="43"/>
      <c r="QS688" s="44"/>
      <c r="QT688" s="9"/>
      <c r="QU688" s="49"/>
      <c r="QV688" s="49"/>
      <c r="QW688" s="49"/>
      <c r="QX688" s="50"/>
      <c r="QY688" s="47"/>
      <c r="QZ688" s="47"/>
      <c r="RA688" s="47"/>
      <c r="RB688" s="48"/>
      <c r="RC688" s="43"/>
      <c r="RD688" s="44"/>
      <c r="RE688" s="9"/>
      <c r="RF688" s="49"/>
      <c r="RG688" s="49"/>
      <c r="RH688" s="49"/>
      <c r="RI688" s="50"/>
      <c r="RJ688" s="47"/>
      <c r="RK688" s="47"/>
      <c r="RL688" s="47"/>
      <c r="RM688" s="48"/>
      <c r="RN688" s="43"/>
      <c r="RO688" s="44"/>
      <c r="RP688" s="9"/>
      <c r="RQ688" s="49"/>
      <c r="RR688" s="49"/>
      <c r="RS688" s="49"/>
      <c r="RT688" s="50"/>
      <c r="RU688" s="47"/>
      <c r="RV688" s="47"/>
      <c r="RW688" s="47"/>
      <c r="RX688" s="48"/>
      <c r="RY688" s="43"/>
      <c r="RZ688" s="44"/>
      <c r="SA688" s="9"/>
      <c r="SB688" s="49"/>
      <c r="SC688" s="49"/>
      <c r="SD688" s="49"/>
      <c r="SE688" s="50"/>
      <c r="SF688" s="47"/>
      <c r="SG688" s="47"/>
      <c r="SH688" s="47"/>
      <c r="SI688" s="48"/>
      <c r="SJ688" s="43"/>
      <c r="SK688" s="44"/>
      <c r="SL688" s="9"/>
      <c r="SM688" s="49"/>
      <c r="SN688" s="49"/>
      <c r="SO688" s="49"/>
      <c r="SP688" s="50"/>
      <c r="SQ688" s="47"/>
      <c r="SR688" s="47"/>
      <c r="SS688" s="47"/>
      <c r="ST688" s="48"/>
      <c r="SU688" s="43"/>
      <c r="SV688" s="44"/>
      <c r="SW688" s="9"/>
      <c r="SX688" s="49"/>
      <c r="SY688" s="49"/>
      <c r="SZ688" s="49"/>
      <c r="TA688" s="50"/>
      <c r="TB688" s="47"/>
      <c r="TC688" s="47"/>
      <c r="TD688" s="47"/>
      <c r="TE688" s="48"/>
      <c r="TF688" s="43"/>
      <c r="TG688" s="44"/>
      <c r="TH688" s="9"/>
      <c r="TI688" s="49"/>
      <c r="TJ688" s="49"/>
      <c r="TK688" s="49"/>
      <c r="TL688" s="50"/>
      <c r="TM688" s="47"/>
      <c r="TN688" s="47"/>
      <c r="TO688" s="47"/>
      <c r="TP688" s="48"/>
      <c r="TQ688" s="43"/>
      <c r="TR688" s="44"/>
      <c r="TS688" s="9"/>
      <c r="TT688" s="49"/>
      <c r="TU688" s="49"/>
      <c r="TV688" s="49"/>
      <c r="TW688" s="50"/>
      <c r="TX688" s="47"/>
      <c r="TY688" s="47"/>
      <c r="TZ688" s="47"/>
      <c r="UA688" s="48"/>
      <c r="UB688" s="43"/>
      <c r="UC688" s="44"/>
      <c r="UD688" s="9"/>
      <c r="UE688" s="49"/>
      <c r="UF688" s="49"/>
      <c r="UG688" s="49"/>
      <c r="UH688" s="50"/>
      <c r="UI688" s="47"/>
      <c r="UJ688" s="47"/>
      <c r="UK688" s="47"/>
      <c r="UL688" s="48"/>
      <c r="UM688" s="43"/>
      <c r="UN688" s="44"/>
      <c r="UO688" s="9"/>
      <c r="UP688" s="49"/>
      <c r="UQ688" s="49"/>
      <c r="UR688" s="49"/>
      <c r="US688" s="50"/>
      <c r="UT688" s="47"/>
      <c r="UU688" s="47"/>
      <c r="UV688" s="47"/>
      <c r="UW688" s="48"/>
      <c r="UX688" s="43"/>
      <c r="UY688" s="44"/>
      <c r="UZ688" s="9"/>
      <c r="VA688" s="49"/>
      <c r="VB688" s="49"/>
      <c r="VC688" s="49"/>
      <c r="VD688" s="50"/>
      <c r="VE688" s="47"/>
      <c r="VF688" s="47"/>
      <c r="VG688" s="47"/>
      <c r="VH688" s="48"/>
      <c r="VI688" s="43"/>
      <c r="VJ688" s="44"/>
      <c r="VK688" s="9"/>
      <c r="VL688" s="49"/>
      <c r="VM688" s="49"/>
      <c r="VN688" s="49"/>
      <c r="VO688" s="50"/>
      <c r="VP688" s="47"/>
      <c r="VQ688" s="47"/>
      <c r="VR688" s="47"/>
      <c r="VS688" s="48"/>
      <c r="VT688" s="43"/>
      <c r="VU688" s="44"/>
      <c r="VV688" s="9"/>
      <c r="VW688" s="49"/>
      <c r="VX688" s="49"/>
      <c r="VY688" s="49"/>
      <c r="VZ688" s="50"/>
      <c r="WA688" s="47"/>
      <c r="WB688" s="47"/>
      <c r="WC688" s="47"/>
      <c r="WD688" s="48"/>
      <c r="WE688" s="43"/>
      <c r="WF688" s="44"/>
      <c r="WG688" s="9"/>
      <c r="WH688" s="49"/>
      <c r="WI688" s="49"/>
      <c r="WJ688" s="49"/>
      <c r="WK688" s="50"/>
      <c r="WL688" s="47"/>
      <c r="WM688" s="47"/>
      <c r="WN688" s="47"/>
      <c r="WO688" s="48"/>
      <c r="WP688" s="43"/>
      <c r="WQ688" s="44"/>
      <c r="WR688" s="9"/>
      <c r="WS688" s="49"/>
      <c r="WT688" s="49"/>
      <c r="WU688" s="49"/>
      <c r="WV688" s="50"/>
      <c r="WW688" s="47"/>
      <c r="WX688" s="47"/>
      <c r="WY688" s="47"/>
      <c r="WZ688" s="48"/>
      <c r="XA688" s="43"/>
      <c r="XB688" s="44"/>
      <c r="XC688" s="9"/>
      <c r="XD688" s="49"/>
      <c r="XE688" s="49"/>
      <c r="XF688" s="49"/>
      <c r="XG688" s="50"/>
      <c r="XH688" s="47"/>
      <c r="XI688" s="47"/>
      <c r="XJ688" s="47"/>
      <c r="XK688" s="48"/>
      <c r="XL688" s="43"/>
      <c r="XM688" s="44"/>
      <c r="XN688" s="9"/>
      <c r="XO688" s="49"/>
      <c r="XP688" s="49"/>
      <c r="XQ688" s="49"/>
      <c r="XR688" s="50"/>
      <c r="XS688" s="47"/>
      <c r="XT688" s="47"/>
      <c r="XU688" s="47"/>
      <c r="XV688" s="48"/>
      <c r="XW688" s="43"/>
      <c r="XX688" s="44"/>
      <c r="XY688" s="9"/>
      <c r="XZ688" s="49"/>
      <c r="YA688" s="49"/>
      <c r="YB688" s="49"/>
      <c r="YC688" s="50"/>
      <c r="YD688" s="47"/>
      <c r="YE688" s="47"/>
      <c r="YF688" s="47"/>
      <c r="YG688" s="48"/>
      <c r="YH688" s="43"/>
      <c r="YI688" s="44"/>
      <c r="YJ688" s="9"/>
      <c r="YK688" s="49"/>
      <c r="YL688" s="49"/>
      <c r="YM688" s="49"/>
      <c r="YN688" s="50"/>
      <c r="YO688" s="47"/>
      <c r="YP688" s="47"/>
      <c r="YQ688" s="47"/>
      <c r="YR688" s="48"/>
      <c r="YS688" s="43"/>
      <c r="YT688" s="44"/>
      <c r="YU688" s="9"/>
      <c r="YV688" s="49"/>
      <c r="YW688" s="49"/>
      <c r="YX688" s="49"/>
      <c r="YY688" s="50"/>
      <c r="YZ688" s="47"/>
      <c r="ZA688" s="47"/>
      <c r="ZB688" s="47"/>
      <c r="ZC688" s="48"/>
      <c r="ZD688" s="43"/>
      <c r="ZE688" s="44"/>
      <c r="ZF688" s="9"/>
      <c r="ZG688" s="49"/>
      <c r="ZH688" s="49"/>
      <c r="ZI688" s="49"/>
      <c r="ZJ688" s="50"/>
      <c r="ZK688" s="47"/>
      <c r="ZL688" s="47"/>
      <c r="ZM688" s="47"/>
      <c r="ZN688" s="48"/>
      <c r="ZO688" s="43"/>
      <c r="ZP688" s="44"/>
      <c r="ZQ688" s="9"/>
      <c r="ZR688" s="49"/>
      <c r="ZS688" s="49"/>
      <c r="ZT688" s="49"/>
      <c r="ZU688" s="50"/>
      <c r="ZV688" s="47"/>
      <c r="ZW688" s="47"/>
      <c r="ZX688" s="47"/>
      <c r="ZY688" s="48"/>
      <c r="ZZ688" s="43"/>
      <c r="AAA688" s="44"/>
      <c r="AAB688" s="9"/>
      <c r="AAC688" s="49"/>
      <c r="AAD688" s="49"/>
      <c r="AAE688" s="49"/>
      <c r="AAF688" s="50"/>
      <c r="AAG688" s="47"/>
      <c r="AAH688" s="47"/>
      <c r="AAI688" s="47"/>
      <c r="AAJ688" s="48"/>
      <c r="AAK688" s="43"/>
      <c r="AAL688" s="44"/>
      <c r="AAM688" s="9"/>
      <c r="AAN688" s="49"/>
      <c r="AAO688" s="49"/>
      <c r="AAP688" s="49"/>
      <c r="AAQ688" s="50"/>
      <c r="AAR688" s="47"/>
      <c r="AAS688" s="47"/>
      <c r="AAT688" s="47"/>
      <c r="AAU688" s="48"/>
      <c r="AAV688" s="43"/>
      <c r="AAW688" s="44"/>
      <c r="AAX688" s="9"/>
      <c r="AAY688" s="49"/>
      <c r="AAZ688" s="49"/>
      <c r="ABA688" s="49"/>
      <c r="ABB688" s="50"/>
      <c r="ABC688" s="47"/>
      <c r="ABD688" s="47"/>
      <c r="ABE688" s="47"/>
      <c r="ABF688" s="48"/>
      <c r="ABG688" s="43"/>
      <c r="ABH688" s="44"/>
      <c r="ABI688" s="9"/>
      <c r="ABJ688" s="49"/>
      <c r="ABK688" s="49"/>
      <c r="ABL688" s="49"/>
      <c r="ABM688" s="50"/>
      <c r="ABN688" s="47"/>
      <c r="ABO688" s="47"/>
      <c r="ABP688" s="47"/>
      <c r="ABQ688" s="48"/>
      <c r="ABR688" s="43"/>
      <c r="ABS688" s="44"/>
      <c r="ABT688" s="9"/>
      <c r="ABU688" s="49"/>
      <c r="ABV688" s="49"/>
      <c r="ABW688" s="49"/>
      <c r="ABX688" s="50"/>
      <c r="ABY688" s="47"/>
      <c r="ABZ688" s="47"/>
      <c r="ACA688" s="47"/>
      <c r="ACB688" s="48"/>
      <c r="ACC688" s="43"/>
      <c r="ACD688" s="44"/>
      <c r="ACE688" s="9"/>
      <c r="ACF688" s="49"/>
      <c r="ACG688" s="49"/>
      <c r="ACH688" s="49"/>
      <c r="ACI688" s="50"/>
      <c r="ACJ688" s="47"/>
      <c r="ACK688" s="47"/>
      <c r="ACL688" s="47"/>
      <c r="ACM688" s="48"/>
      <c r="ACN688" s="43"/>
      <c r="ACO688" s="44"/>
      <c r="ACP688" s="9"/>
      <c r="ACQ688" s="49"/>
      <c r="ACR688" s="49"/>
      <c r="ACS688" s="49"/>
      <c r="ACT688" s="50"/>
      <c r="ACU688" s="47"/>
      <c r="ACV688" s="47"/>
      <c r="ACW688" s="47"/>
      <c r="ACX688" s="48"/>
      <c r="ACY688" s="43"/>
      <c r="ACZ688" s="44"/>
      <c r="ADA688" s="9"/>
      <c r="ADB688" s="49"/>
      <c r="ADC688" s="49"/>
      <c r="ADD688" s="49"/>
      <c r="ADE688" s="50"/>
      <c r="ADF688" s="47"/>
      <c r="ADG688" s="47"/>
      <c r="ADH688" s="47"/>
      <c r="ADI688" s="48"/>
      <c r="ADJ688" s="43"/>
      <c r="ADK688" s="44"/>
      <c r="ADL688" s="9"/>
      <c r="ADM688" s="49"/>
      <c r="ADN688" s="49"/>
      <c r="ADO688" s="49"/>
      <c r="ADP688" s="50"/>
      <c r="ADQ688" s="47"/>
      <c r="ADR688" s="47"/>
      <c r="ADS688" s="47"/>
      <c r="ADT688" s="48"/>
      <c r="ADU688" s="43"/>
      <c r="ADV688" s="44"/>
      <c r="ADW688" s="9"/>
      <c r="ADX688" s="49"/>
      <c r="ADY688" s="49"/>
      <c r="ADZ688" s="49"/>
      <c r="AEA688" s="50"/>
      <c r="AEB688" s="47"/>
      <c r="AEC688" s="47"/>
      <c r="AED688" s="47"/>
      <c r="AEE688" s="48"/>
      <c r="AEF688" s="43"/>
      <c r="AEG688" s="44"/>
      <c r="AEH688" s="9"/>
      <c r="AEI688" s="49"/>
      <c r="AEJ688" s="49"/>
      <c r="AEK688" s="49"/>
      <c r="AEL688" s="50"/>
      <c r="AEM688" s="47"/>
      <c r="AEN688" s="47"/>
      <c r="AEO688" s="47"/>
      <c r="AEP688" s="48"/>
      <c r="AEQ688" s="43"/>
      <c r="AER688" s="44"/>
      <c r="AES688" s="9"/>
      <c r="AET688" s="49"/>
      <c r="AEU688" s="49"/>
      <c r="AEV688" s="49"/>
      <c r="AEW688" s="50"/>
      <c r="AEX688" s="47"/>
      <c r="AEY688" s="47"/>
      <c r="AEZ688" s="47"/>
      <c r="AFA688" s="48"/>
      <c r="AFB688" s="43"/>
      <c r="AFC688" s="44"/>
      <c r="AFD688" s="9"/>
      <c r="AFE688" s="49"/>
      <c r="AFF688" s="49"/>
      <c r="AFG688" s="49"/>
      <c r="AFH688" s="50"/>
      <c r="AFI688" s="47"/>
      <c r="AFJ688" s="47"/>
      <c r="AFK688" s="47"/>
      <c r="AFL688" s="48"/>
      <c r="AFM688" s="43"/>
      <c r="AFN688" s="44"/>
      <c r="AFO688" s="9"/>
      <c r="AFP688" s="49"/>
      <c r="AFQ688" s="49"/>
      <c r="AFR688" s="49"/>
      <c r="AFS688" s="50"/>
      <c r="AFT688" s="47"/>
      <c r="AFU688" s="47"/>
      <c r="AFV688" s="47"/>
      <c r="AFW688" s="48"/>
      <c r="AFX688" s="43"/>
      <c r="AFY688" s="44"/>
      <c r="AFZ688" s="9"/>
      <c r="AGA688" s="49"/>
      <c r="AGB688" s="49"/>
      <c r="AGC688" s="49"/>
      <c r="AGD688" s="50"/>
      <c r="AGE688" s="47"/>
      <c r="AGF688" s="47"/>
      <c r="AGG688" s="47"/>
      <c r="AGH688" s="48"/>
      <c r="AGI688" s="43"/>
      <c r="AGJ688" s="44"/>
      <c r="AGK688" s="9"/>
      <c r="AGL688" s="49"/>
      <c r="AGM688" s="49"/>
      <c r="AGN688" s="49"/>
      <c r="AGO688" s="50"/>
      <c r="AGP688" s="47"/>
      <c r="AGQ688" s="47"/>
      <c r="AGR688" s="47"/>
      <c r="AGS688" s="48"/>
      <c r="AGT688" s="43"/>
      <c r="AGU688" s="44"/>
      <c r="AGV688" s="9"/>
      <c r="AGW688" s="49"/>
      <c r="AGX688" s="49"/>
      <c r="AGY688" s="49"/>
      <c r="AGZ688" s="50"/>
      <c r="AHA688" s="47"/>
      <c r="AHB688" s="47"/>
      <c r="AHC688" s="47"/>
      <c r="AHD688" s="48"/>
      <c r="AHE688" s="43"/>
      <c r="AHF688" s="44"/>
      <c r="AHG688" s="9"/>
      <c r="AHH688" s="49"/>
      <c r="AHI688" s="49"/>
      <c r="AHJ688" s="49"/>
      <c r="AHK688" s="50"/>
      <c r="AHL688" s="47"/>
      <c r="AHM688" s="47"/>
      <c r="AHN688" s="47"/>
      <c r="AHO688" s="48"/>
      <c r="AHP688" s="43"/>
      <c r="AHQ688" s="44"/>
      <c r="AHR688" s="9"/>
      <c r="AHS688" s="49"/>
      <c r="AHT688" s="49"/>
      <c r="AHU688" s="49"/>
      <c r="AHV688" s="50"/>
      <c r="AHW688" s="47"/>
      <c r="AHX688" s="47"/>
      <c r="AHY688" s="47"/>
      <c r="AHZ688" s="48"/>
      <c r="AIA688" s="43"/>
      <c r="AIB688" s="44"/>
      <c r="AIC688" s="9"/>
      <c r="AID688" s="49"/>
      <c r="AIE688" s="49"/>
      <c r="AIF688" s="49"/>
      <c r="AIG688" s="50"/>
      <c r="AIH688" s="47"/>
      <c r="AII688" s="47"/>
      <c r="AIJ688" s="47"/>
      <c r="AIK688" s="48"/>
      <c r="AIL688" s="43"/>
      <c r="AIM688" s="44"/>
      <c r="AIN688" s="9"/>
      <c r="AIO688" s="49"/>
      <c r="AIP688" s="49"/>
      <c r="AIQ688" s="49"/>
      <c r="AIR688" s="50"/>
      <c r="AIS688" s="47"/>
      <c r="AIT688" s="47"/>
      <c r="AIU688" s="47"/>
      <c r="AIV688" s="48"/>
      <c r="AIW688" s="43"/>
      <c r="AIX688" s="44"/>
      <c r="AIY688" s="9"/>
      <c r="AIZ688" s="49"/>
      <c r="AJA688" s="49"/>
      <c r="AJB688" s="49"/>
      <c r="AJC688" s="50"/>
      <c r="AJD688" s="47"/>
      <c r="AJE688" s="47"/>
      <c r="AJF688" s="47"/>
      <c r="AJG688" s="48"/>
      <c r="AJH688" s="43"/>
      <c r="AJI688" s="44"/>
      <c r="AJJ688" s="9"/>
      <c r="AJK688" s="49"/>
      <c r="AJL688" s="49"/>
      <c r="AJM688" s="49"/>
      <c r="AJN688" s="50"/>
      <c r="AJO688" s="47"/>
      <c r="AJP688" s="47"/>
      <c r="AJQ688" s="47"/>
      <c r="AJR688" s="48"/>
      <c r="AJS688" s="43"/>
      <c r="AJT688" s="44"/>
      <c r="AJU688" s="9"/>
      <c r="AJV688" s="49"/>
      <c r="AJW688" s="49"/>
      <c r="AJX688" s="49"/>
      <c r="AJY688" s="50"/>
      <c r="AJZ688" s="47"/>
      <c r="AKA688" s="47"/>
      <c r="AKB688" s="47"/>
      <c r="AKC688" s="48"/>
      <c r="AKD688" s="43"/>
      <c r="AKE688" s="44"/>
      <c r="AKF688" s="9"/>
      <c r="AKG688" s="49"/>
      <c r="AKH688" s="49"/>
      <c r="AKI688" s="49"/>
      <c r="AKJ688" s="50"/>
      <c r="AKK688" s="47"/>
      <c r="AKL688" s="47"/>
      <c r="AKM688" s="47"/>
      <c r="AKN688" s="48"/>
      <c r="AKO688" s="43"/>
      <c r="AKP688" s="44"/>
      <c r="AKQ688" s="9"/>
      <c r="AKR688" s="49"/>
      <c r="AKS688" s="49"/>
      <c r="AKT688" s="49"/>
      <c r="AKU688" s="50"/>
      <c r="AKV688" s="47"/>
      <c r="AKW688" s="47"/>
      <c r="AKX688" s="47"/>
      <c r="AKY688" s="48"/>
      <c r="AKZ688" s="43"/>
      <c r="ALA688" s="44"/>
      <c r="ALB688" s="9"/>
      <c r="ALC688" s="49"/>
      <c r="ALD688" s="49"/>
      <c r="ALE688" s="49"/>
      <c r="ALF688" s="50"/>
      <c r="ALG688" s="47"/>
      <c r="ALH688" s="47"/>
      <c r="ALI688" s="47"/>
      <c r="ALJ688" s="48"/>
      <c r="ALK688" s="43"/>
      <c r="ALL688" s="44"/>
      <c r="ALM688" s="9"/>
      <c r="ALN688" s="49"/>
      <c r="ALO688" s="49"/>
      <c r="ALP688" s="49"/>
      <c r="ALQ688" s="50"/>
      <c r="ALR688" s="47"/>
      <c r="ALS688" s="47"/>
      <c r="ALT688" s="47"/>
      <c r="ALU688" s="48"/>
      <c r="ALV688" s="43"/>
      <c r="ALW688" s="44"/>
      <c r="ALX688" s="9"/>
      <c r="ALY688" s="49"/>
      <c r="ALZ688" s="49"/>
      <c r="AMA688" s="49"/>
      <c r="AMB688" s="50"/>
      <c r="AMC688" s="47"/>
      <c r="AMD688" s="47"/>
      <c r="AME688" s="47"/>
      <c r="AMF688" s="48"/>
      <c r="AMG688" s="43"/>
      <c r="AMH688" s="44"/>
      <c r="AMI688" s="9"/>
      <c r="AMJ688" s="49"/>
      <c r="AMK688" s="49"/>
      <c r="AML688" s="49"/>
      <c r="AMM688" s="50"/>
      <c r="AMN688" s="47"/>
      <c r="AMO688" s="47"/>
      <c r="AMP688" s="47"/>
      <c r="AMQ688" s="48"/>
      <c r="AMR688" s="43"/>
      <c r="AMS688" s="44"/>
      <c r="AMT688" s="9"/>
      <c r="AMU688" s="49"/>
      <c r="AMV688" s="49"/>
      <c r="AMW688" s="49"/>
      <c r="AMX688" s="50"/>
      <c r="AMY688" s="47"/>
      <c r="AMZ688" s="47"/>
      <c r="ANA688" s="47"/>
      <c r="ANB688" s="48"/>
      <c r="ANC688" s="43"/>
      <c r="AND688" s="44"/>
      <c r="ANE688" s="9"/>
      <c r="ANF688" s="49"/>
      <c r="ANG688" s="49"/>
      <c r="ANH688" s="49"/>
      <c r="ANI688" s="50"/>
      <c r="ANJ688" s="47"/>
      <c r="ANK688" s="47"/>
      <c r="ANL688" s="47"/>
      <c r="ANM688" s="48"/>
      <c r="ANN688" s="43"/>
      <c r="ANO688" s="44"/>
      <c r="ANP688" s="9"/>
      <c r="ANQ688" s="49"/>
      <c r="ANR688" s="49"/>
      <c r="ANS688" s="49"/>
      <c r="ANT688" s="50"/>
      <c r="ANU688" s="47"/>
      <c r="ANV688" s="47"/>
      <c r="ANW688" s="47"/>
      <c r="ANX688" s="48"/>
      <c r="ANY688" s="43"/>
      <c r="ANZ688" s="44"/>
      <c r="AOA688" s="9"/>
      <c r="AOB688" s="49"/>
      <c r="AOC688" s="49"/>
      <c r="AOD688" s="49"/>
      <c r="AOE688" s="50"/>
      <c r="AOF688" s="47"/>
      <c r="AOG688" s="47"/>
      <c r="AOH688" s="47"/>
      <c r="AOI688" s="48"/>
      <c r="AOJ688" s="43"/>
      <c r="AOK688" s="44"/>
      <c r="AOL688" s="9"/>
      <c r="AOM688" s="49"/>
      <c r="AON688" s="49"/>
      <c r="AOO688" s="49"/>
      <c r="AOP688" s="50"/>
      <c r="AOQ688" s="47"/>
      <c r="AOR688" s="47"/>
      <c r="AOS688" s="47"/>
      <c r="AOT688" s="48"/>
      <c r="AOU688" s="43"/>
      <c r="AOV688" s="44"/>
      <c r="AOW688" s="9"/>
      <c r="AOX688" s="49"/>
      <c r="AOY688" s="49"/>
      <c r="AOZ688" s="49"/>
      <c r="APA688" s="50"/>
      <c r="APB688" s="47"/>
      <c r="APC688" s="47"/>
      <c r="APD688" s="47"/>
      <c r="APE688" s="48"/>
      <c r="APF688" s="43"/>
      <c r="APG688" s="44"/>
      <c r="APH688" s="9"/>
      <c r="API688" s="49"/>
      <c r="APJ688" s="49"/>
      <c r="APK688" s="49"/>
      <c r="APL688" s="50"/>
      <c r="APM688" s="47"/>
      <c r="APN688" s="47"/>
      <c r="APO688" s="47"/>
      <c r="APP688" s="48"/>
      <c r="APQ688" s="43"/>
      <c r="APR688" s="44"/>
      <c r="APS688" s="9"/>
      <c r="APT688" s="49"/>
      <c r="APU688" s="49"/>
      <c r="APV688" s="49"/>
      <c r="APW688" s="50"/>
      <c r="APX688" s="47"/>
      <c r="APY688" s="47"/>
      <c r="APZ688" s="47"/>
      <c r="AQA688" s="48"/>
      <c r="AQB688" s="43"/>
      <c r="AQC688" s="44"/>
      <c r="AQD688" s="9"/>
      <c r="AQE688" s="49"/>
      <c r="AQF688" s="49"/>
      <c r="AQG688" s="49"/>
      <c r="AQH688" s="50"/>
      <c r="AQI688" s="47"/>
      <c r="AQJ688" s="47"/>
      <c r="AQK688" s="47"/>
      <c r="AQL688" s="48"/>
      <c r="AQM688" s="43"/>
      <c r="AQN688" s="44"/>
      <c r="AQO688" s="9"/>
      <c r="AQP688" s="49"/>
      <c r="AQQ688" s="49"/>
      <c r="AQR688" s="49"/>
      <c r="AQS688" s="50"/>
      <c r="AQT688" s="47"/>
      <c r="AQU688" s="47"/>
      <c r="AQV688" s="47"/>
      <c r="AQW688" s="48"/>
      <c r="AQX688" s="43"/>
      <c r="AQY688" s="44"/>
      <c r="AQZ688" s="9"/>
      <c r="ARA688" s="49"/>
      <c r="ARB688" s="49"/>
      <c r="ARC688" s="49"/>
      <c r="ARD688" s="50"/>
      <c r="ARE688" s="47"/>
      <c r="ARF688" s="47"/>
      <c r="ARG688" s="47"/>
      <c r="ARH688" s="48"/>
      <c r="ARI688" s="43"/>
      <c r="ARJ688" s="44"/>
      <c r="ARK688" s="9"/>
      <c r="ARL688" s="49"/>
      <c r="ARM688" s="49"/>
      <c r="ARN688" s="49"/>
      <c r="ARO688" s="50"/>
      <c r="ARP688" s="47"/>
      <c r="ARQ688" s="47"/>
      <c r="ARR688" s="47"/>
      <c r="ARS688" s="48"/>
      <c r="ART688" s="43"/>
      <c r="ARU688" s="44"/>
      <c r="ARV688" s="9"/>
      <c r="ARW688" s="49"/>
      <c r="ARX688" s="49"/>
      <c r="ARY688" s="49"/>
      <c r="ARZ688" s="50"/>
      <c r="ASA688" s="47"/>
      <c r="ASB688" s="47"/>
      <c r="ASC688" s="47"/>
      <c r="ASD688" s="48"/>
      <c r="ASE688" s="43"/>
      <c r="ASF688" s="44"/>
      <c r="ASG688" s="9"/>
      <c r="ASH688" s="49"/>
      <c r="ASI688" s="49"/>
      <c r="ASJ688" s="49"/>
      <c r="ASK688" s="50"/>
      <c r="ASL688" s="47"/>
      <c r="ASM688" s="47"/>
      <c r="ASN688" s="47"/>
      <c r="ASO688" s="48"/>
      <c r="ASP688" s="43"/>
      <c r="ASQ688" s="44"/>
      <c r="ASR688" s="9"/>
      <c r="ASS688" s="49"/>
      <c r="AST688" s="49"/>
      <c r="ASU688" s="49"/>
      <c r="ASV688" s="50"/>
      <c r="ASW688" s="47"/>
      <c r="ASX688" s="47"/>
      <c r="ASY688" s="47"/>
      <c r="ASZ688" s="48"/>
      <c r="ATA688" s="43"/>
      <c r="ATB688" s="44"/>
      <c r="ATC688" s="9"/>
      <c r="ATD688" s="49"/>
      <c r="ATE688" s="49"/>
      <c r="ATF688" s="49"/>
      <c r="ATG688" s="50"/>
      <c r="ATH688" s="47"/>
      <c r="ATI688" s="47"/>
      <c r="ATJ688" s="47"/>
      <c r="ATK688" s="48"/>
      <c r="ATL688" s="43"/>
      <c r="ATM688" s="44"/>
      <c r="ATN688" s="9"/>
      <c r="ATO688" s="49"/>
      <c r="ATP688" s="49"/>
      <c r="ATQ688" s="49"/>
      <c r="ATR688" s="50"/>
      <c r="ATS688" s="47"/>
      <c r="ATT688" s="47"/>
      <c r="ATU688" s="47"/>
      <c r="ATV688" s="48"/>
      <c r="ATW688" s="43"/>
      <c r="ATX688" s="44"/>
      <c r="ATY688" s="9"/>
      <c r="ATZ688" s="49"/>
      <c r="AUA688" s="49"/>
      <c r="AUB688" s="49"/>
      <c r="AUC688" s="50"/>
      <c r="AUD688" s="47"/>
      <c r="AUE688" s="47"/>
      <c r="AUF688" s="47"/>
      <c r="AUG688" s="48"/>
      <c r="AUH688" s="43"/>
      <c r="AUI688" s="44"/>
      <c r="AUJ688" s="9"/>
      <c r="AUK688" s="49"/>
      <c r="AUL688" s="49"/>
      <c r="AUM688" s="49"/>
      <c r="AUN688" s="50"/>
      <c r="AUO688" s="47"/>
      <c r="AUP688" s="47"/>
      <c r="AUQ688" s="47"/>
      <c r="AUR688" s="48"/>
      <c r="AUS688" s="43"/>
      <c r="AUT688" s="44"/>
      <c r="AUU688" s="9"/>
      <c r="AUV688" s="49"/>
      <c r="AUW688" s="49"/>
      <c r="AUX688" s="49"/>
      <c r="AUY688" s="50"/>
      <c r="AUZ688" s="47"/>
      <c r="AVA688" s="47"/>
      <c r="AVB688" s="47"/>
      <c r="AVC688" s="48"/>
      <c r="AVD688" s="43"/>
      <c r="AVE688" s="44"/>
      <c r="AVF688" s="9"/>
      <c r="AVG688" s="49"/>
      <c r="AVH688" s="49"/>
      <c r="AVI688" s="49"/>
      <c r="AVJ688" s="50"/>
      <c r="AVK688" s="47"/>
      <c r="AVL688" s="47"/>
      <c r="AVM688" s="47"/>
      <c r="AVN688" s="48"/>
      <c r="AVO688" s="43"/>
      <c r="AVP688" s="44"/>
      <c r="AVQ688" s="9"/>
      <c r="AVR688" s="49"/>
      <c r="AVS688" s="49"/>
      <c r="AVT688" s="49"/>
      <c r="AVU688" s="50"/>
      <c r="AVV688" s="47"/>
      <c r="AVW688" s="47"/>
      <c r="AVX688" s="47"/>
      <c r="AVY688" s="48"/>
      <c r="AVZ688" s="43"/>
      <c r="AWA688" s="44"/>
      <c r="AWB688" s="9"/>
      <c r="AWC688" s="49"/>
      <c r="AWD688" s="49"/>
      <c r="AWE688" s="49"/>
      <c r="AWF688" s="50"/>
      <c r="AWG688" s="47"/>
      <c r="AWH688" s="47"/>
      <c r="AWI688" s="47"/>
      <c r="AWJ688" s="48"/>
      <c r="AWK688" s="43"/>
      <c r="AWL688" s="44"/>
      <c r="AWM688" s="9"/>
      <c r="AWN688" s="49"/>
      <c r="AWO688" s="49"/>
      <c r="AWP688" s="49"/>
      <c r="AWQ688" s="50"/>
      <c r="AWR688" s="47"/>
      <c r="AWS688" s="47"/>
      <c r="AWT688" s="47"/>
      <c r="AWU688" s="48"/>
      <c r="AWV688" s="43"/>
      <c r="AWW688" s="44"/>
      <c r="AWX688" s="9"/>
      <c r="AWY688" s="49"/>
      <c r="AWZ688" s="49"/>
      <c r="AXA688" s="49"/>
      <c r="AXB688" s="50"/>
      <c r="AXC688" s="47"/>
      <c r="AXD688" s="47"/>
      <c r="AXE688" s="47"/>
      <c r="AXF688" s="48"/>
      <c r="AXG688" s="43"/>
      <c r="AXH688" s="44"/>
      <c r="AXI688" s="9"/>
      <c r="AXJ688" s="49"/>
      <c r="AXK688" s="49"/>
      <c r="AXL688" s="49"/>
      <c r="AXM688" s="50"/>
      <c r="AXN688" s="47"/>
      <c r="AXO688" s="47"/>
      <c r="AXP688" s="47"/>
      <c r="AXQ688" s="48"/>
      <c r="AXR688" s="43"/>
      <c r="AXS688" s="44"/>
      <c r="AXT688" s="9"/>
      <c r="AXU688" s="49"/>
      <c r="AXV688" s="49"/>
      <c r="AXW688" s="49"/>
      <c r="AXX688" s="50"/>
      <c r="AXY688" s="47"/>
      <c r="AXZ688" s="47"/>
      <c r="AYA688" s="47"/>
      <c r="AYB688" s="48"/>
      <c r="AYC688" s="43"/>
      <c r="AYD688" s="44"/>
      <c r="AYE688" s="9"/>
      <c r="AYF688" s="49"/>
      <c r="AYG688" s="49"/>
      <c r="AYH688" s="49"/>
      <c r="AYI688" s="50"/>
      <c r="AYJ688" s="47"/>
      <c r="AYK688" s="47"/>
      <c r="AYL688" s="47"/>
      <c r="AYM688" s="48"/>
      <c r="AYN688" s="43"/>
      <c r="AYO688" s="44"/>
      <c r="AYP688" s="9"/>
      <c r="AYQ688" s="49"/>
      <c r="AYR688" s="49"/>
      <c r="AYS688" s="49"/>
      <c r="AYT688" s="50"/>
      <c r="AYU688" s="47"/>
      <c r="AYV688" s="47"/>
      <c r="AYW688" s="47"/>
      <c r="AYX688" s="48"/>
      <c r="AYY688" s="43"/>
      <c r="AYZ688" s="44"/>
      <c r="AZA688" s="9"/>
      <c r="AZB688" s="49"/>
      <c r="AZC688" s="49"/>
      <c r="AZD688" s="49"/>
      <c r="AZE688" s="50"/>
      <c r="AZF688" s="47"/>
      <c r="AZG688" s="47"/>
      <c r="AZH688" s="47"/>
      <c r="AZI688" s="48"/>
      <c r="AZJ688" s="43"/>
      <c r="AZK688" s="44"/>
      <c r="AZL688" s="9"/>
      <c r="AZM688" s="49"/>
      <c r="AZN688" s="49"/>
      <c r="AZO688" s="49"/>
      <c r="AZP688" s="50"/>
      <c r="AZQ688" s="47"/>
      <c r="AZR688" s="47"/>
      <c r="AZS688" s="47"/>
      <c r="AZT688" s="48"/>
      <c r="AZU688" s="43"/>
      <c r="AZV688" s="44"/>
      <c r="AZW688" s="9"/>
      <c r="AZX688" s="49"/>
      <c r="AZY688" s="49"/>
      <c r="AZZ688" s="49"/>
      <c r="BAA688" s="50"/>
      <c r="BAB688" s="47"/>
      <c r="BAC688" s="47"/>
      <c r="BAD688" s="47"/>
      <c r="BAE688" s="48"/>
      <c r="BAF688" s="43"/>
      <c r="BAG688" s="44"/>
      <c r="BAH688" s="9"/>
      <c r="BAI688" s="49"/>
      <c r="BAJ688" s="49"/>
      <c r="BAK688" s="49"/>
      <c r="BAL688" s="50"/>
      <c r="BAM688" s="47"/>
      <c r="BAN688" s="47"/>
      <c r="BAO688" s="47"/>
      <c r="BAP688" s="48"/>
      <c r="BAQ688" s="43"/>
      <c r="BAR688" s="44"/>
      <c r="BAS688" s="9"/>
      <c r="BAT688" s="49"/>
      <c r="BAU688" s="49"/>
      <c r="BAV688" s="49"/>
      <c r="BAW688" s="50"/>
      <c r="BAX688" s="47"/>
      <c r="BAY688" s="47"/>
      <c r="BAZ688" s="47"/>
      <c r="BBA688" s="48"/>
      <c r="BBB688" s="43"/>
      <c r="BBC688" s="44"/>
      <c r="BBD688" s="9"/>
      <c r="BBE688" s="49"/>
      <c r="BBF688" s="49"/>
      <c r="BBG688" s="49"/>
      <c r="BBH688" s="50"/>
      <c r="BBI688" s="47"/>
      <c r="BBJ688" s="47"/>
      <c r="BBK688" s="47"/>
      <c r="BBL688" s="48"/>
      <c r="BBM688" s="43"/>
      <c r="BBN688" s="44"/>
      <c r="BBO688" s="9"/>
      <c r="BBP688" s="49"/>
      <c r="BBQ688" s="49"/>
      <c r="BBR688" s="49"/>
      <c r="BBS688" s="50"/>
      <c r="BBT688" s="47"/>
      <c r="BBU688" s="47"/>
      <c r="BBV688" s="47"/>
      <c r="BBW688" s="48"/>
      <c r="BBX688" s="43"/>
      <c r="BBY688" s="44"/>
      <c r="BBZ688" s="9"/>
      <c r="BCA688" s="49"/>
      <c r="BCB688" s="49"/>
      <c r="BCC688" s="49"/>
      <c r="BCD688" s="50"/>
      <c r="BCE688" s="47"/>
      <c r="BCF688" s="47"/>
      <c r="BCG688" s="47"/>
      <c r="BCH688" s="48"/>
      <c r="BCI688" s="43"/>
      <c r="BCJ688" s="44"/>
      <c r="BCK688" s="9"/>
      <c r="BCL688" s="49"/>
      <c r="BCM688" s="49"/>
      <c r="BCN688" s="49"/>
      <c r="BCO688" s="50"/>
      <c r="BCP688" s="47"/>
      <c r="BCQ688" s="47"/>
      <c r="BCR688" s="47"/>
      <c r="BCS688" s="48"/>
      <c r="BCT688" s="43"/>
      <c r="BCU688" s="44"/>
      <c r="BCV688" s="9"/>
      <c r="BCW688" s="49"/>
      <c r="BCX688" s="49"/>
      <c r="BCY688" s="49"/>
      <c r="BCZ688" s="50"/>
      <c r="BDA688" s="47"/>
      <c r="BDB688" s="47"/>
      <c r="BDC688" s="47"/>
      <c r="BDD688" s="48"/>
      <c r="BDE688" s="43"/>
      <c r="BDF688" s="44"/>
      <c r="BDG688" s="9"/>
      <c r="BDH688" s="49"/>
      <c r="BDI688" s="49"/>
      <c r="BDJ688" s="49"/>
      <c r="BDK688" s="50"/>
      <c r="BDL688" s="47"/>
      <c r="BDM688" s="47"/>
      <c r="BDN688" s="47"/>
      <c r="BDO688" s="48"/>
      <c r="BDP688" s="43"/>
      <c r="BDQ688" s="44"/>
      <c r="BDR688" s="9"/>
      <c r="BDS688" s="49"/>
      <c r="BDT688" s="49"/>
      <c r="BDU688" s="49"/>
      <c r="BDV688" s="50"/>
      <c r="BDW688" s="47"/>
      <c r="BDX688" s="47"/>
      <c r="BDY688" s="47"/>
      <c r="BDZ688" s="48"/>
      <c r="BEA688" s="43"/>
      <c r="BEB688" s="44"/>
      <c r="BEC688" s="9"/>
      <c r="BED688" s="49"/>
      <c r="BEE688" s="49"/>
      <c r="BEF688" s="49"/>
      <c r="BEG688" s="50"/>
      <c r="BEH688" s="47"/>
      <c r="BEI688" s="47"/>
      <c r="BEJ688" s="47"/>
      <c r="BEK688" s="48"/>
      <c r="BEL688" s="43"/>
      <c r="BEM688" s="44"/>
      <c r="BEN688" s="9"/>
      <c r="BEO688" s="49"/>
      <c r="BEP688" s="49"/>
      <c r="BEQ688" s="49"/>
      <c r="BER688" s="50"/>
      <c r="BES688" s="47"/>
      <c r="BET688" s="47"/>
      <c r="BEU688" s="47"/>
      <c r="BEV688" s="48"/>
      <c r="BEW688" s="43"/>
      <c r="BEX688" s="44"/>
      <c r="BEY688" s="9"/>
      <c r="BEZ688" s="49"/>
      <c r="BFA688" s="49"/>
      <c r="BFB688" s="49"/>
      <c r="BFC688" s="50"/>
      <c r="BFD688" s="47"/>
      <c r="BFE688" s="47"/>
      <c r="BFF688" s="47"/>
      <c r="BFG688" s="48"/>
      <c r="BFH688" s="43"/>
      <c r="BFI688" s="44"/>
      <c r="BFJ688" s="9"/>
      <c r="BFK688" s="49"/>
      <c r="BFL688" s="49"/>
      <c r="BFM688" s="49"/>
      <c r="BFN688" s="50"/>
      <c r="BFO688" s="47"/>
      <c r="BFP688" s="47"/>
      <c r="BFQ688" s="47"/>
      <c r="BFR688" s="48"/>
      <c r="BFS688" s="43"/>
      <c r="BFT688" s="44"/>
      <c r="BFU688" s="9"/>
      <c r="BFV688" s="49"/>
      <c r="BFW688" s="49"/>
      <c r="BFX688" s="49"/>
      <c r="BFY688" s="50"/>
      <c r="BFZ688" s="47"/>
      <c r="BGA688" s="47"/>
      <c r="BGB688" s="47"/>
      <c r="BGC688" s="48"/>
      <c r="BGD688" s="43"/>
      <c r="BGE688" s="44"/>
      <c r="BGF688" s="9"/>
      <c r="BGG688" s="49"/>
      <c r="BGH688" s="49"/>
      <c r="BGI688" s="49"/>
      <c r="BGJ688" s="50"/>
      <c r="BGK688" s="47"/>
      <c r="BGL688" s="47"/>
      <c r="BGM688" s="47"/>
      <c r="BGN688" s="48"/>
      <c r="BGO688" s="43"/>
      <c r="BGP688" s="44"/>
      <c r="BGQ688" s="9"/>
      <c r="BGR688" s="49"/>
      <c r="BGS688" s="49"/>
      <c r="BGT688" s="49"/>
      <c r="BGU688" s="50"/>
      <c r="BGV688" s="47"/>
      <c r="BGW688" s="47"/>
      <c r="BGX688" s="47"/>
      <c r="BGY688" s="48"/>
      <c r="BGZ688" s="43"/>
      <c r="BHA688" s="44"/>
      <c r="BHB688" s="9"/>
      <c r="BHC688" s="49"/>
      <c r="BHD688" s="49"/>
      <c r="BHE688" s="49"/>
      <c r="BHF688" s="50"/>
      <c r="BHG688" s="47"/>
      <c r="BHH688" s="47"/>
      <c r="BHI688" s="47"/>
      <c r="BHJ688" s="48"/>
      <c r="BHK688" s="43"/>
      <c r="BHL688" s="44"/>
      <c r="BHM688" s="9"/>
      <c r="BHN688" s="49"/>
      <c r="BHO688" s="49"/>
      <c r="BHP688" s="49"/>
      <c r="BHQ688" s="50"/>
      <c r="BHR688" s="47"/>
      <c r="BHS688" s="47"/>
      <c r="BHT688" s="47"/>
      <c r="BHU688" s="48"/>
      <c r="BHV688" s="43"/>
      <c r="BHW688" s="44"/>
      <c r="BHX688" s="9"/>
      <c r="BHY688" s="49"/>
      <c r="BHZ688" s="49"/>
      <c r="BIA688" s="49"/>
      <c r="BIB688" s="50"/>
      <c r="BIC688" s="47"/>
      <c r="BID688" s="47"/>
      <c r="BIE688" s="47"/>
      <c r="BIF688" s="48"/>
      <c r="BIG688" s="43"/>
      <c r="BIH688" s="44"/>
      <c r="BII688" s="9"/>
      <c r="BIJ688" s="49"/>
      <c r="BIK688" s="49"/>
      <c r="BIL688" s="49"/>
      <c r="BIM688" s="50"/>
      <c r="BIN688" s="47"/>
      <c r="BIO688" s="47"/>
      <c r="BIP688" s="47"/>
      <c r="BIQ688" s="48"/>
      <c r="BIR688" s="43"/>
      <c r="BIS688" s="44"/>
      <c r="BIT688" s="9"/>
      <c r="BIU688" s="49"/>
      <c r="BIV688" s="49"/>
      <c r="BIW688" s="49"/>
      <c r="BIX688" s="50"/>
      <c r="BIY688" s="47"/>
      <c r="BIZ688" s="47"/>
      <c r="BJA688" s="47"/>
      <c r="BJB688" s="48"/>
      <c r="BJC688" s="43"/>
      <c r="BJD688" s="44"/>
      <c r="BJE688" s="9"/>
      <c r="BJF688" s="49"/>
      <c r="BJG688" s="49"/>
      <c r="BJH688" s="49"/>
      <c r="BJI688" s="50"/>
      <c r="BJJ688" s="47"/>
      <c r="BJK688" s="47"/>
      <c r="BJL688" s="47"/>
      <c r="BJM688" s="48"/>
      <c r="BJN688" s="43"/>
      <c r="BJO688" s="44"/>
      <c r="BJP688" s="9"/>
      <c r="BJQ688" s="49"/>
      <c r="BJR688" s="49"/>
      <c r="BJS688" s="49"/>
      <c r="BJT688" s="50"/>
      <c r="BJU688" s="47"/>
      <c r="BJV688" s="47"/>
      <c r="BJW688" s="47"/>
      <c r="BJX688" s="48"/>
      <c r="BJY688" s="43"/>
      <c r="BJZ688" s="44"/>
      <c r="BKA688" s="9"/>
      <c r="BKB688" s="49"/>
      <c r="BKC688" s="49"/>
      <c r="BKD688" s="49"/>
      <c r="BKE688" s="50"/>
      <c r="BKF688" s="47"/>
      <c r="BKG688" s="47"/>
      <c r="BKH688" s="47"/>
      <c r="BKI688" s="48"/>
      <c r="BKJ688" s="43"/>
      <c r="BKK688" s="44"/>
      <c r="BKL688" s="9"/>
      <c r="BKM688" s="49"/>
      <c r="BKN688" s="49"/>
      <c r="BKO688" s="49"/>
      <c r="BKP688" s="50"/>
      <c r="BKQ688" s="47"/>
      <c r="BKR688" s="47"/>
      <c r="BKS688" s="47"/>
      <c r="BKT688" s="48"/>
      <c r="BKU688" s="43"/>
      <c r="BKV688" s="44"/>
      <c r="BKW688" s="9"/>
      <c r="BKX688" s="49"/>
      <c r="BKY688" s="49"/>
      <c r="BKZ688" s="49"/>
      <c r="BLA688" s="50"/>
      <c r="BLB688" s="47"/>
      <c r="BLC688" s="47"/>
      <c r="BLD688" s="47"/>
      <c r="BLE688" s="48"/>
      <c r="BLF688" s="43"/>
      <c r="BLG688" s="44"/>
      <c r="BLH688" s="9"/>
      <c r="BLI688" s="49"/>
      <c r="BLJ688" s="49"/>
      <c r="BLK688" s="49"/>
      <c r="BLL688" s="50"/>
      <c r="BLM688" s="47"/>
      <c r="BLN688" s="47"/>
      <c r="BLO688" s="47"/>
      <c r="BLP688" s="48"/>
      <c r="BLQ688" s="43"/>
      <c r="BLR688" s="44"/>
      <c r="BLS688" s="9"/>
      <c r="BLT688" s="49"/>
      <c r="BLU688" s="49"/>
      <c r="BLV688" s="49"/>
      <c r="BLW688" s="50"/>
      <c r="BLX688" s="47"/>
      <c r="BLY688" s="47"/>
      <c r="BLZ688" s="47"/>
      <c r="BMA688" s="48"/>
      <c r="BMB688" s="43"/>
      <c r="BMC688" s="44"/>
      <c r="BMD688" s="9"/>
      <c r="BME688" s="49"/>
      <c r="BMF688" s="49"/>
      <c r="BMG688" s="49"/>
      <c r="BMH688" s="50"/>
      <c r="BMI688" s="47"/>
      <c r="BMJ688" s="47"/>
      <c r="BMK688" s="47"/>
      <c r="BML688" s="48"/>
      <c r="BMM688" s="43"/>
      <c r="BMN688" s="44"/>
      <c r="BMO688" s="9"/>
      <c r="BMP688" s="49"/>
      <c r="BMQ688" s="49"/>
      <c r="BMR688" s="49"/>
      <c r="BMS688" s="50"/>
      <c r="BMT688" s="47"/>
      <c r="BMU688" s="47"/>
      <c r="BMV688" s="47"/>
      <c r="BMW688" s="48"/>
      <c r="BMX688" s="43"/>
      <c r="BMY688" s="44"/>
      <c r="BMZ688" s="9"/>
      <c r="BNA688" s="49"/>
      <c r="BNB688" s="49"/>
      <c r="BNC688" s="49"/>
      <c r="BND688" s="50"/>
      <c r="BNE688" s="47"/>
      <c r="BNF688" s="47"/>
      <c r="BNG688" s="47"/>
      <c r="BNH688" s="48"/>
      <c r="BNI688" s="43"/>
      <c r="BNJ688" s="44"/>
      <c r="BNK688" s="9"/>
      <c r="BNL688" s="49"/>
      <c r="BNM688" s="49"/>
      <c r="BNN688" s="49"/>
      <c r="BNO688" s="50"/>
      <c r="BNP688" s="47"/>
      <c r="BNQ688" s="47"/>
      <c r="BNR688" s="47"/>
      <c r="BNS688" s="48"/>
      <c r="BNT688" s="43"/>
      <c r="BNU688" s="44"/>
      <c r="BNV688" s="9"/>
      <c r="BNW688" s="49"/>
      <c r="BNX688" s="49"/>
      <c r="BNY688" s="49"/>
      <c r="BNZ688" s="50"/>
      <c r="BOA688" s="47"/>
      <c r="BOB688" s="47"/>
      <c r="BOC688" s="47"/>
      <c r="BOD688" s="48"/>
      <c r="BOE688" s="43"/>
      <c r="BOF688" s="44"/>
      <c r="BOG688" s="9"/>
      <c r="BOH688" s="49"/>
      <c r="BOI688" s="49"/>
      <c r="BOJ688" s="49"/>
      <c r="BOK688" s="50"/>
      <c r="BOL688" s="47"/>
      <c r="BOM688" s="47"/>
      <c r="BON688" s="47"/>
      <c r="BOO688" s="48"/>
      <c r="BOP688" s="43"/>
      <c r="BOQ688" s="44"/>
      <c r="BOR688" s="9"/>
      <c r="BOS688" s="49"/>
      <c r="BOT688" s="49"/>
      <c r="BOU688" s="49"/>
      <c r="BOV688" s="50"/>
      <c r="BOW688" s="47"/>
      <c r="BOX688" s="47"/>
      <c r="BOY688" s="47"/>
      <c r="BOZ688" s="48"/>
      <c r="BPA688" s="43"/>
      <c r="BPB688" s="44"/>
      <c r="BPC688" s="9"/>
      <c r="BPD688" s="49"/>
      <c r="BPE688" s="49"/>
      <c r="BPF688" s="49"/>
      <c r="BPG688" s="50"/>
      <c r="BPH688" s="47"/>
      <c r="BPI688" s="47"/>
      <c r="BPJ688" s="47"/>
      <c r="BPK688" s="48"/>
      <c r="BPL688" s="43"/>
      <c r="BPM688" s="44"/>
      <c r="BPN688" s="9"/>
      <c r="BPO688" s="49"/>
      <c r="BPP688" s="49"/>
      <c r="BPQ688" s="49"/>
      <c r="BPR688" s="50"/>
      <c r="BPS688" s="47"/>
      <c r="BPT688" s="47"/>
      <c r="BPU688" s="47"/>
      <c r="BPV688" s="48"/>
      <c r="BPW688" s="43"/>
      <c r="BPX688" s="44"/>
      <c r="BPY688" s="9"/>
      <c r="BPZ688" s="49"/>
      <c r="BQA688" s="49"/>
      <c r="BQB688" s="49"/>
      <c r="BQC688" s="50"/>
      <c r="BQD688" s="47"/>
      <c r="BQE688" s="47"/>
      <c r="BQF688" s="47"/>
      <c r="BQG688" s="48"/>
      <c r="BQH688" s="43"/>
      <c r="BQI688" s="44"/>
      <c r="BQJ688" s="9"/>
      <c r="BQK688" s="49"/>
      <c r="BQL688" s="49"/>
      <c r="BQM688" s="49"/>
      <c r="BQN688" s="50"/>
      <c r="BQO688" s="47"/>
      <c r="BQP688" s="47"/>
      <c r="BQQ688" s="47"/>
      <c r="BQR688" s="48"/>
      <c r="BQS688" s="43"/>
      <c r="BQT688" s="44"/>
      <c r="BQU688" s="9"/>
      <c r="BQV688" s="49"/>
      <c r="BQW688" s="49"/>
      <c r="BQX688" s="49"/>
      <c r="BQY688" s="50"/>
      <c r="BQZ688" s="47"/>
      <c r="BRA688" s="47"/>
      <c r="BRB688" s="47"/>
      <c r="BRC688" s="48"/>
      <c r="BRD688" s="43"/>
      <c r="BRE688" s="44"/>
      <c r="BRF688" s="9"/>
      <c r="BRG688" s="49"/>
      <c r="BRH688" s="49"/>
      <c r="BRI688" s="49"/>
      <c r="BRJ688" s="50"/>
      <c r="BRK688" s="47"/>
      <c r="BRL688" s="47"/>
      <c r="BRM688" s="47"/>
      <c r="BRN688" s="48"/>
      <c r="BRO688" s="43"/>
      <c r="BRP688" s="44"/>
      <c r="BRQ688" s="9"/>
      <c r="BRR688" s="49"/>
      <c r="BRS688" s="49"/>
      <c r="BRT688" s="49"/>
      <c r="BRU688" s="50"/>
      <c r="BRV688" s="47"/>
      <c r="BRW688" s="47"/>
      <c r="BRX688" s="47"/>
      <c r="BRY688" s="48"/>
      <c r="BRZ688" s="43"/>
      <c r="BSA688" s="44"/>
      <c r="BSB688" s="9"/>
      <c r="BSC688" s="49"/>
      <c r="BSD688" s="49"/>
      <c r="BSE688" s="49"/>
      <c r="BSF688" s="50"/>
      <c r="BSG688" s="47"/>
      <c r="BSH688" s="47"/>
      <c r="BSI688" s="47"/>
      <c r="BSJ688" s="48"/>
      <c r="BSK688" s="43"/>
      <c r="BSL688" s="44"/>
      <c r="BSM688" s="9"/>
      <c r="BSN688" s="49"/>
      <c r="BSO688" s="49"/>
      <c r="BSP688" s="49"/>
      <c r="BSQ688" s="50"/>
      <c r="BSR688" s="47"/>
      <c r="BSS688" s="47"/>
      <c r="BST688" s="47"/>
      <c r="BSU688" s="48"/>
      <c r="BSV688" s="43"/>
      <c r="BSW688" s="44"/>
      <c r="BSX688" s="9"/>
      <c r="BSY688" s="49"/>
      <c r="BSZ688" s="49"/>
      <c r="BTA688" s="49"/>
      <c r="BTB688" s="50"/>
      <c r="BTC688" s="47"/>
      <c r="BTD688" s="47"/>
      <c r="BTE688" s="47"/>
      <c r="BTF688" s="48"/>
      <c r="BTG688" s="43"/>
      <c r="BTH688" s="44"/>
      <c r="BTI688" s="9"/>
      <c r="BTJ688" s="49"/>
      <c r="BTK688" s="49"/>
      <c r="BTL688" s="49"/>
      <c r="BTM688" s="50"/>
      <c r="BTN688" s="47"/>
      <c r="BTO688" s="47"/>
      <c r="BTP688" s="47"/>
      <c r="BTQ688" s="48"/>
      <c r="BTR688" s="43"/>
      <c r="BTS688" s="44"/>
      <c r="BTT688" s="9"/>
      <c r="BTU688" s="49"/>
      <c r="BTV688" s="49"/>
      <c r="BTW688" s="49"/>
      <c r="BTX688" s="50"/>
      <c r="BTY688" s="47"/>
      <c r="BTZ688" s="47"/>
      <c r="BUA688" s="47"/>
      <c r="BUB688" s="48"/>
      <c r="BUC688" s="43"/>
      <c r="BUD688" s="44"/>
      <c r="BUE688" s="9"/>
      <c r="BUF688" s="49"/>
      <c r="BUG688" s="49"/>
      <c r="BUH688" s="49"/>
      <c r="BUI688" s="50"/>
      <c r="BUJ688" s="47"/>
      <c r="BUK688" s="47"/>
      <c r="BUL688" s="47"/>
      <c r="BUM688" s="48"/>
      <c r="BUN688" s="43"/>
      <c r="BUO688" s="44"/>
      <c r="BUP688" s="9"/>
      <c r="BUQ688" s="49"/>
      <c r="BUR688" s="49"/>
      <c r="BUS688" s="49"/>
      <c r="BUT688" s="50"/>
      <c r="BUU688" s="47"/>
      <c r="BUV688" s="47"/>
      <c r="BUW688" s="47"/>
      <c r="BUX688" s="48"/>
      <c r="BUY688" s="43"/>
      <c r="BUZ688" s="44"/>
      <c r="BVA688" s="9"/>
      <c r="BVB688" s="49"/>
      <c r="BVC688" s="49"/>
      <c r="BVD688" s="49"/>
      <c r="BVE688" s="50"/>
      <c r="BVF688" s="47"/>
      <c r="BVG688" s="47"/>
      <c r="BVH688" s="47"/>
      <c r="BVI688" s="48"/>
      <c r="BVJ688" s="43"/>
      <c r="BVK688" s="44"/>
      <c r="BVL688" s="9"/>
      <c r="BVM688" s="49"/>
      <c r="BVN688" s="49"/>
      <c r="BVO688" s="49"/>
      <c r="BVP688" s="50"/>
      <c r="BVQ688" s="47"/>
      <c r="BVR688" s="47"/>
      <c r="BVS688" s="47"/>
      <c r="BVT688" s="48"/>
      <c r="BVU688" s="43"/>
      <c r="BVV688" s="44"/>
      <c r="BVW688" s="9"/>
      <c r="BVX688" s="49"/>
      <c r="BVY688" s="49"/>
      <c r="BVZ688" s="49"/>
      <c r="BWA688" s="50"/>
      <c r="BWB688" s="47"/>
      <c r="BWC688" s="47"/>
      <c r="BWD688" s="47"/>
      <c r="BWE688" s="48"/>
      <c r="BWF688" s="43"/>
      <c r="BWG688" s="44"/>
      <c r="BWH688" s="9"/>
      <c r="BWI688" s="49"/>
      <c r="BWJ688" s="49"/>
      <c r="BWK688" s="49"/>
      <c r="BWL688" s="50"/>
      <c r="BWM688" s="47"/>
      <c r="BWN688" s="47"/>
      <c r="BWO688" s="47"/>
      <c r="BWP688" s="48"/>
      <c r="BWQ688" s="43"/>
      <c r="BWR688" s="44"/>
      <c r="BWS688" s="9"/>
      <c r="BWT688" s="49"/>
      <c r="BWU688" s="49"/>
      <c r="BWV688" s="49"/>
      <c r="BWW688" s="50"/>
      <c r="BWX688" s="47"/>
      <c r="BWY688" s="47"/>
      <c r="BWZ688" s="47"/>
      <c r="BXA688" s="48"/>
      <c r="BXB688" s="43"/>
      <c r="BXC688" s="44"/>
      <c r="BXD688" s="9"/>
      <c r="BXE688" s="49"/>
      <c r="BXF688" s="49"/>
      <c r="BXG688" s="49"/>
      <c r="BXH688" s="50"/>
      <c r="BXI688" s="47"/>
      <c r="BXJ688" s="47"/>
      <c r="BXK688" s="47"/>
      <c r="BXL688" s="48"/>
      <c r="BXM688" s="43"/>
      <c r="BXN688" s="44"/>
      <c r="BXO688" s="9"/>
      <c r="BXP688" s="49"/>
      <c r="BXQ688" s="49"/>
      <c r="BXR688" s="49"/>
      <c r="BXS688" s="50"/>
      <c r="BXT688" s="47"/>
      <c r="BXU688" s="47"/>
      <c r="BXV688" s="47"/>
      <c r="BXW688" s="48"/>
      <c r="BXX688" s="43"/>
      <c r="BXY688" s="44"/>
      <c r="BXZ688" s="9"/>
      <c r="BYA688" s="49"/>
      <c r="BYB688" s="49"/>
      <c r="BYC688" s="49"/>
      <c r="BYD688" s="50"/>
      <c r="BYE688" s="47"/>
      <c r="BYF688" s="47"/>
      <c r="BYG688" s="47"/>
      <c r="BYH688" s="48"/>
      <c r="BYI688" s="43"/>
      <c r="BYJ688" s="44"/>
      <c r="BYK688" s="9"/>
      <c r="BYL688" s="49"/>
      <c r="BYM688" s="49"/>
      <c r="BYN688" s="49"/>
      <c r="BYO688" s="50"/>
      <c r="BYP688" s="47"/>
      <c r="BYQ688" s="47"/>
      <c r="BYR688" s="47"/>
      <c r="BYS688" s="48"/>
      <c r="BYT688" s="43"/>
      <c r="BYU688" s="44"/>
      <c r="BYV688" s="9"/>
      <c r="BYW688" s="49"/>
      <c r="BYX688" s="49"/>
      <c r="BYY688" s="49"/>
      <c r="BYZ688" s="50"/>
      <c r="BZA688" s="47"/>
      <c r="BZB688" s="47"/>
      <c r="BZC688" s="47"/>
      <c r="BZD688" s="48"/>
      <c r="BZE688" s="43"/>
      <c r="BZF688" s="44"/>
      <c r="BZG688" s="9"/>
      <c r="BZH688" s="49"/>
      <c r="BZI688" s="49"/>
      <c r="BZJ688" s="49"/>
      <c r="BZK688" s="50"/>
      <c r="BZL688" s="47"/>
      <c r="BZM688" s="47"/>
      <c r="BZN688" s="47"/>
      <c r="BZO688" s="48"/>
      <c r="BZP688" s="43"/>
      <c r="BZQ688" s="44"/>
      <c r="BZR688" s="9"/>
      <c r="BZS688" s="49"/>
      <c r="BZT688" s="49"/>
      <c r="BZU688" s="49"/>
      <c r="BZV688" s="50"/>
      <c r="BZW688" s="47"/>
      <c r="BZX688" s="47"/>
      <c r="BZY688" s="47"/>
      <c r="BZZ688" s="48"/>
      <c r="CAA688" s="43"/>
      <c r="CAB688" s="44"/>
      <c r="CAC688" s="9"/>
      <c r="CAD688" s="49"/>
      <c r="CAE688" s="49"/>
      <c r="CAF688" s="49"/>
      <c r="CAG688" s="50"/>
      <c r="CAH688" s="47"/>
      <c r="CAI688" s="47"/>
      <c r="CAJ688" s="47"/>
      <c r="CAK688" s="48"/>
      <c r="CAL688" s="43"/>
      <c r="CAM688" s="44"/>
      <c r="CAN688" s="9"/>
      <c r="CAO688" s="49"/>
      <c r="CAP688" s="49"/>
      <c r="CAQ688" s="49"/>
      <c r="CAR688" s="50"/>
      <c r="CAS688" s="47"/>
      <c r="CAT688" s="47"/>
      <c r="CAU688" s="47"/>
      <c r="CAV688" s="48"/>
      <c r="CAW688" s="43"/>
      <c r="CAX688" s="44"/>
      <c r="CAY688" s="9"/>
      <c r="CAZ688" s="49"/>
      <c r="CBA688" s="49"/>
      <c r="CBB688" s="49"/>
      <c r="CBC688" s="50"/>
      <c r="CBD688" s="47"/>
      <c r="CBE688" s="47"/>
      <c r="CBF688" s="47"/>
      <c r="CBG688" s="48"/>
      <c r="CBH688" s="43"/>
      <c r="CBI688" s="44"/>
      <c r="CBJ688" s="9"/>
      <c r="CBK688" s="49"/>
      <c r="CBL688" s="49"/>
      <c r="CBM688" s="49"/>
      <c r="CBN688" s="50"/>
      <c r="CBO688" s="47"/>
      <c r="CBP688" s="47"/>
      <c r="CBQ688" s="47"/>
      <c r="CBR688" s="48"/>
      <c r="CBS688" s="43"/>
      <c r="CBT688" s="44"/>
      <c r="CBU688" s="9"/>
      <c r="CBV688" s="49"/>
      <c r="CBW688" s="49"/>
      <c r="CBX688" s="49"/>
      <c r="CBY688" s="50"/>
      <c r="CBZ688" s="47"/>
      <c r="CCA688" s="47"/>
      <c r="CCB688" s="47"/>
      <c r="CCC688" s="48"/>
      <c r="CCD688" s="43"/>
      <c r="CCE688" s="44"/>
      <c r="CCF688" s="9"/>
      <c r="CCG688" s="49"/>
      <c r="CCH688" s="49"/>
      <c r="CCI688" s="49"/>
      <c r="CCJ688" s="50"/>
      <c r="CCK688" s="47"/>
      <c r="CCL688" s="47"/>
      <c r="CCM688" s="47"/>
      <c r="CCN688" s="48"/>
      <c r="CCO688" s="43"/>
      <c r="CCP688" s="44"/>
      <c r="CCQ688" s="9"/>
      <c r="CCR688" s="49"/>
      <c r="CCS688" s="49"/>
      <c r="CCT688" s="49"/>
      <c r="CCU688" s="50"/>
      <c r="CCV688" s="47"/>
      <c r="CCW688" s="47"/>
      <c r="CCX688" s="47"/>
      <c r="CCY688" s="48"/>
      <c r="CCZ688" s="43"/>
      <c r="CDA688" s="44"/>
      <c r="CDB688" s="9"/>
      <c r="CDC688" s="49"/>
      <c r="CDD688" s="49"/>
      <c r="CDE688" s="49"/>
      <c r="CDF688" s="50"/>
      <c r="CDG688" s="47"/>
      <c r="CDH688" s="47"/>
      <c r="CDI688" s="47"/>
      <c r="CDJ688" s="48"/>
      <c r="CDK688" s="43"/>
      <c r="CDL688" s="44"/>
      <c r="CDM688" s="9"/>
      <c r="CDN688" s="49"/>
      <c r="CDO688" s="49"/>
      <c r="CDP688" s="49"/>
      <c r="CDQ688" s="50"/>
      <c r="CDR688" s="47"/>
      <c r="CDS688" s="47"/>
      <c r="CDT688" s="47"/>
      <c r="CDU688" s="48"/>
      <c r="CDV688" s="43"/>
      <c r="CDW688" s="44"/>
      <c r="CDX688" s="9"/>
      <c r="CDY688" s="49"/>
      <c r="CDZ688" s="49"/>
      <c r="CEA688" s="49"/>
      <c r="CEB688" s="50"/>
      <c r="CEC688" s="47"/>
      <c r="CED688" s="47"/>
      <c r="CEE688" s="47"/>
      <c r="CEF688" s="48"/>
      <c r="CEG688" s="43"/>
      <c r="CEH688" s="44"/>
      <c r="CEI688" s="9"/>
      <c r="CEJ688" s="49"/>
      <c r="CEK688" s="49"/>
      <c r="CEL688" s="49"/>
      <c r="CEM688" s="50"/>
      <c r="CEN688" s="47"/>
      <c r="CEO688" s="47"/>
      <c r="CEP688" s="47"/>
      <c r="CEQ688" s="48"/>
      <c r="CER688" s="43"/>
      <c r="CES688" s="44"/>
      <c r="CET688" s="9"/>
      <c r="CEU688" s="49"/>
      <c r="CEV688" s="49"/>
      <c r="CEW688" s="49"/>
      <c r="CEX688" s="50"/>
      <c r="CEY688" s="47"/>
      <c r="CEZ688" s="47"/>
      <c r="CFA688" s="47"/>
      <c r="CFB688" s="48"/>
      <c r="CFC688" s="43"/>
      <c r="CFD688" s="44"/>
      <c r="CFE688" s="9"/>
      <c r="CFF688" s="49"/>
      <c r="CFG688" s="49"/>
      <c r="CFH688" s="49"/>
      <c r="CFI688" s="50"/>
      <c r="CFJ688" s="47"/>
      <c r="CFK688" s="47"/>
      <c r="CFL688" s="47"/>
      <c r="CFM688" s="48"/>
      <c r="CFN688" s="43"/>
      <c r="CFO688" s="44"/>
      <c r="CFP688" s="9"/>
      <c r="CFQ688" s="49"/>
      <c r="CFR688" s="49"/>
      <c r="CFS688" s="49"/>
      <c r="CFT688" s="50"/>
      <c r="CFU688" s="47"/>
      <c r="CFV688" s="47"/>
      <c r="CFW688" s="47"/>
      <c r="CFX688" s="48"/>
      <c r="CFY688" s="43"/>
      <c r="CFZ688" s="44"/>
      <c r="CGA688" s="9"/>
      <c r="CGB688" s="49"/>
      <c r="CGC688" s="49"/>
      <c r="CGD688" s="49"/>
      <c r="CGE688" s="50"/>
      <c r="CGF688" s="47"/>
      <c r="CGG688" s="47"/>
      <c r="CGH688" s="47"/>
      <c r="CGI688" s="48"/>
      <c r="CGJ688" s="43"/>
      <c r="CGK688" s="44"/>
      <c r="CGL688" s="9"/>
      <c r="CGM688" s="49"/>
      <c r="CGN688" s="49"/>
      <c r="CGO688" s="49"/>
      <c r="CGP688" s="50"/>
      <c r="CGQ688" s="47"/>
      <c r="CGR688" s="47"/>
      <c r="CGS688" s="47"/>
      <c r="CGT688" s="48"/>
      <c r="CGU688" s="43"/>
      <c r="CGV688" s="44"/>
      <c r="CGW688" s="9"/>
      <c r="CGX688" s="49"/>
      <c r="CGY688" s="49"/>
      <c r="CGZ688" s="49"/>
      <c r="CHA688" s="50"/>
      <c r="CHB688" s="47"/>
      <c r="CHC688" s="47"/>
      <c r="CHD688" s="47"/>
      <c r="CHE688" s="48"/>
      <c r="CHF688" s="43"/>
      <c r="CHG688" s="44"/>
      <c r="CHH688" s="9"/>
      <c r="CHI688" s="49"/>
      <c r="CHJ688" s="49"/>
      <c r="CHK688" s="49"/>
      <c r="CHL688" s="50"/>
      <c r="CHM688" s="47"/>
      <c r="CHN688" s="47"/>
      <c r="CHO688" s="47"/>
      <c r="CHP688" s="48"/>
      <c r="CHQ688" s="43"/>
      <c r="CHR688" s="44"/>
      <c r="CHS688" s="9"/>
      <c r="CHT688" s="49"/>
      <c r="CHU688" s="49"/>
      <c r="CHV688" s="49"/>
      <c r="CHW688" s="50"/>
      <c r="CHX688" s="47"/>
      <c r="CHY688" s="47"/>
      <c r="CHZ688" s="47"/>
      <c r="CIA688" s="48"/>
      <c r="CIB688" s="43"/>
      <c r="CIC688" s="44"/>
      <c r="CID688" s="9"/>
      <c r="CIE688" s="49"/>
      <c r="CIF688" s="49"/>
      <c r="CIG688" s="49"/>
      <c r="CIH688" s="50"/>
      <c r="CII688" s="47"/>
      <c r="CIJ688" s="47"/>
      <c r="CIK688" s="47"/>
      <c r="CIL688" s="48"/>
      <c r="CIM688" s="43"/>
      <c r="CIN688" s="44"/>
      <c r="CIO688" s="9"/>
      <c r="CIP688" s="49"/>
      <c r="CIQ688" s="49"/>
      <c r="CIR688" s="49"/>
      <c r="CIS688" s="50"/>
      <c r="CIT688" s="47"/>
      <c r="CIU688" s="47"/>
      <c r="CIV688" s="47"/>
      <c r="CIW688" s="48"/>
      <c r="CIX688" s="43"/>
      <c r="CIY688" s="44"/>
      <c r="CIZ688" s="9"/>
      <c r="CJA688" s="49"/>
      <c r="CJB688" s="49"/>
      <c r="CJC688" s="49"/>
      <c r="CJD688" s="50"/>
      <c r="CJE688" s="47"/>
      <c r="CJF688" s="47"/>
      <c r="CJG688" s="47"/>
      <c r="CJH688" s="48"/>
      <c r="CJI688" s="43"/>
      <c r="CJJ688" s="44"/>
      <c r="CJK688" s="9"/>
      <c r="CJL688" s="49"/>
      <c r="CJM688" s="49"/>
      <c r="CJN688" s="49"/>
      <c r="CJO688" s="50"/>
      <c r="CJP688" s="47"/>
      <c r="CJQ688" s="47"/>
      <c r="CJR688" s="47"/>
      <c r="CJS688" s="48"/>
      <c r="CJT688" s="43"/>
      <c r="CJU688" s="44"/>
      <c r="CJV688" s="9"/>
      <c r="CJW688" s="49"/>
      <c r="CJX688" s="49"/>
      <c r="CJY688" s="49"/>
      <c r="CJZ688" s="50"/>
      <c r="CKA688" s="47"/>
      <c r="CKB688" s="47"/>
      <c r="CKC688" s="47"/>
      <c r="CKD688" s="48"/>
      <c r="CKE688" s="43"/>
      <c r="CKF688" s="44"/>
      <c r="CKG688" s="9"/>
      <c r="CKH688" s="49"/>
      <c r="CKI688" s="49"/>
      <c r="CKJ688" s="49"/>
      <c r="CKK688" s="50"/>
      <c r="CKL688" s="47"/>
      <c r="CKM688" s="47"/>
      <c r="CKN688" s="47"/>
      <c r="CKO688" s="48"/>
      <c r="CKP688" s="43"/>
      <c r="CKQ688" s="44"/>
      <c r="CKR688" s="9"/>
      <c r="CKS688" s="49"/>
      <c r="CKT688" s="49"/>
      <c r="CKU688" s="49"/>
      <c r="CKV688" s="50"/>
      <c r="CKW688" s="47"/>
      <c r="CKX688" s="47"/>
      <c r="CKY688" s="47"/>
      <c r="CKZ688" s="48"/>
      <c r="CLA688" s="43"/>
      <c r="CLB688" s="44"/>
      <c r="CLC688" s="9"/>
      <c r="CLD688" s="49"/>
      <c r="CLE688" s="49"/>
      <c r="CLF688" s="49"/>
      <c r="CLG688" s="50"/>
      <c r="CLH688" s="47"/>
      <c r="CLI688" s="47"/>
      <c r="CLJ688" s="47"/>
      <c r="CLK688" s="48"/>
      <c r="CLL688" s="43"/>
      <c r="CLM688" s="44"/>
      <c r="CLN688" s="9"/>
      <c r="CLO688" s="49"/>
      <c r="CLP688" s="49"/>
      <c r="CLQ688" s="49"/>
      <c r="CLR688" s="50"/>
      <c r="CLS688" s="47"/>
      <c r="CLT688" s="47"/>
      <c r="CLU688" s="47"/>
      <c r="CLV688" s="48"/>
      <c r="CLW688" s="43"/>
      <c r="CLX688" s="44"/>
      <c r="CLY688" s="9"/>
      <c r="CLZ688" s="49"/>
      <c r="CMA688" s="49"/>
      <c r="CMB688" s="49"/>
      <c r="CMC688" s="50"/>
      <c r="CMD688" s="47"/>
      <c r="CME688" s="47"/>
      <c r="CMF688" s="47"/>
      <c r="CMG688" s="48"/>
      <c r="CMH688" s="43"/>
      <c r="CMI688" s="44"/>
      <c r="CMJ688" s="9"/>
      <c r="CMK688" s="49"/>
      <c r="CML688" s="49"/>
      <c r="CMM688" s="49"/>
      <c r="CMN688" s="50"/>
      <c r="CMO688" s="47"/>
      <c r="CMP688" s="47"/>
      <c r="CMQ688" s="47"/>
      <c r="CMR688" s="48"/>
      <c r="CMS688" s="43"/>
      <c r="CMT688" s="44"/>
      <c r="CMU688" s="9"/>
      <c r="CMV688" s="49"/>
      <c r="CMW688" s="49"/>
      <c r="CMX688" s="49"/>
      <c r="CMY688" s="50"/>
      <c r="CMZ688" s="47"/>
      <c r="CNA688" s="47"/>
      <c r="CNB688" s="47"/>
      <c r="CNC688" s="48"/>
      <c r="CND688" s="43"/>
      <c r="CNE688" s="44"/>
      <c r="CNF688" s="9"/>
      <c r="CNG688" s="49"/>
      <c r="CNH688" s="49"/>
      <c r="CNI688" s="49"/>
      <c r="CNJ688" s="50"/>
      <c r="CNK688" s="47"/>
      <c r="CNL688" s="47"/>
      <c r="CNM688" s="47"/>
      <c r="CNN688" s="48"/>
      <c r="CNO688" s="43"/>
      <c r="CNP688" s="44"/>
      <c r="CNQ688" s="9"/>
      <c r="CNR688" s="49"/>
      <c r="CNS688" s="49"/>
      <c r="CNT688" s="49"/>
      <c r="CNU688" s="50"/>
      <c r="CNV688" s="47"/>
      <c r="CNW688" s="47"/>
      <c r="CNX688" s="47"/>
      <c r="CNY688" s="48"/>
      <c r="CNZ688" s="43"/>
      <c r="COA688" s="44"/>
      <c r="COB688" s="9"/>
      <c r="COC688" s="49"/>
      <c r="COD688" s="49"/>
      <c r="COE688" s="49"/>
      <c r="COF688" s="50"/>
      <c r="COG688" s="47"/>
      <c r="COH688" s="47"/>
      <c r="COI688" s="47"/>
      <c r="COJ688" s="48"/>
      <c r="COK688" s="43"/>
      <c r="COL688" s="44"/>
      <c r="COM688" s="9"/>
      <c r="CON688" s="49"/>
      <c r="COO688" s="49"/>
      <c r="COP688" s="49"/>
      <c r="COQ688" s="50"/>
      <c r="COR688" s="47"/>
      <c r="COS688" s="47"/>
      <c r="COT688" s="47"/>
      <c r="COU688" s="48"/>
      <c r="COV688" s="43"/>
      <c r="COW688" s="44"/>
      <c r="COX688" s="9"/>
      <c r="COY688" s="49"/>
      <c r="COZ688" s="49"/>
      <c r="CPA688" s="49"/>
      <c r="CPB688" s="50"/>
      <c r="CPC688" s="47"/>
      <c r="CPD688" s="47"/>
      <c r="CPE688" s="47"/>
      <c r="CPF688" s="48"/>
      <c r="CPG688" s="43"/>
      <c r="CPH688" s="44"/>
      <c r="CPI688" s="9"/>
      <c r="CPJ688" s="49"/>
      <c r="CPK688" s="49"/>
      <c r="CPL688" s="49"/>
      <c r="CPM688" s="50"/>
      <c r="CPN688" s="47"/>
      <c r="CPO688" s="47"/>
      <c r="CPP688" s="47"/>
      <c r="CPQ688" s="48"/>
      <c r="CPR688" s="43"/>
      <c r="CPS688" s="44"/>
      <c r="CPT688" s="9"/>
      <c r="CPU688" s="49"/>
      <c r="CPV688" s="49"/>
      <c r="CPW688" s="49"/>
      <c r="CPX688" s="50"/>
      <c r="CPY688" s="47"/>
      <c r="CPZ688" s="47"/>
      <c r="CQA688" s="47"/>
      <c r="CQB688" s="48"/>
      <c r="CQC688" s="43"/>
      <c r="CQD688" s="44"/>
      <c r="CQE688" s="9"/>
      <c r="CQF688" s="49"/>
      <c r="CQG688" s="49"/>
      <c r="CQH688" s="49"/>
      <c r="CQI688" s="50"/>
      <c r="CQJ688" s="47"/>
      <c r="CQK688" s="47"/>
      <c r="CQL688" s="47"/>
      <c r="CQM688" s="48"/>
      <c r="CQN688" s="43"/>
      <c r="CQO688" s="44"/>
      <c r="CQP688" s="9"/>
      <c r="CQQ688" s="49"/>
      <c r="CQR688" s="49"/>
      <c r="CQS688" s="49"/>
      <c r="CQT688" s="50"/>
      <c r="CQU688" s="47"/>
      <c r="CQV688" s="47"/>
      <c r="CQW688" s="47"/>
      <c r="CQX688" s="48"/>
      <c r="CQY688" s="43"/>
      <c r="CQZ688" s="44"/>
      <c r="CRA688" s="9"/>
      <c r="CRB688" s="49"/>
      <c r="CRC688" s="49"/>
      <c r="CRD688" s="49"/>
      <c r="CRE688" s="50"/>
      <c r="CRF688" s="47"/>
      <c r="CRG688" s="47"/>
      <c r="CRH688" s="47"/>
      <c r="CRI688" s="48"/>
      <c r="CRJ688" s="43"/>
      <c r="CRK688" s="44"/>
      <c r="CRL688" s="9"/>
      <c r="CRM688" s="49"/>
      <c r="CRN688" s="49"/>
      <c r="CRO688" s="49"/>
      <c r="CRP688" s="50"/>
      <c r="CRQ688" s="47"/>
      <c r="CRR688" s="47"/>
      <c r="CRS688" s="47"/>
      <c r="CRT688" s="48"/>
      <c r="CRU688" s="43"/>
      <c r="CRV688" s="44"/>
      <c r="CRW688" s="9"/>
      <c r="CRX688" s="49"/>
      <c r="CRY688" s="49"/>
      <c r="CRZ688" s="49"/>
      <c r="CSA688" s="50"/>
      <c r="CSB688" s="47"/>
      <c r="CSC688" s="47"/>
      <c r="CSD688" s="47"/>
      <c r="CSE688" s="48"/>
      <c r="CSF688" s="43"/>
      <c r="CSG688" s="44"/>
      <c r="CSH688" s="9"/>
      <c r="CSI688" s="49"/>
      <c r="CSJ688" s="49"/>
      <c r="CSK688" s="49"/>
      <c r="CSL688" s="50"/>
      <c r="CSM688" s="47"/>
      <c r="CSN688" s="47"/>
      <c r="CSO688" s="47"/>
      <c r="CSP688" s="48"/>
      <c r="CSQ688" s="43"/>
      <c r="CSR688" s="44"/>
      <c r="CSS688" s="9"/>
      <c r="CST688" s="49"/>
      <c r="CSU688" s="49"/>
      <c r="CSV688" s="49"/>
      <c r="CSW688" s="50"/>
      <c r="CSX688" s="47"/>
      <c r="CSY688" s="47"/>
      <c r="CSZ688" s="47"/>
      <c r="CTA688" s="48"/>
      <c r="CTB688" s="43"/>
      <c r="CTC688" s="44"/>
      <c r="CTD688" s="9"/>
      <c r="CTE688" s="49"/>
      <c r="CTF688" s="49"/>
      <c r="CTG688" s="49"/>
      <c r="CTH688" s="50"/>
      <c r="CTI688" s="47"/>
      <c r="CTJ688" s="47"/>
      <c r="CTK688" s="47"/>
      <c r="CTL688" s="48"/>
      <c r="CTM688" s="43"/>
      <c r="CTN688" s="44"/>
      <c r="CTO688" s="9"/>
      <c r="CTP688" s="49"/>
      <c r="CTQ688" s="49"/>
      <c r="CTR688" s="49"/>
      <c r="CTS688" s="50"/>
      <c r="CTT688" s="47"/>
      <c r="CTU688" s="47"/>
      <c r="CTV688" s="47"/>
      <c r="CTW688" s="48"/>
      <c r="CTX688" s="43"/>
      <c r="CTY688" s="44"/>
      <c r="CTZ688" s="9"/>
      <c r="CUA688" s="49"/>
      <c r="CUB688" s="49"/>
      <c r="CUC688" s="49"/>
      <c r="CUD688" s="50"/>
      <c r="CUE688" s="47"/>
      <c r="CUF688" s="47"/>
      <c r="CUG688" s="47"/>
      <c r="CUH688" s="48"/>
      <c r="CUI688" s="43"/>
      <c r="CUJ688" s="44"/>
      <c r="CUK688" s="9"/>
      <c r="CUL688" s="49"/>
      <c r="CUM688" s="49"/>
      <c r="CUN688" s="49"/>
      <c r="CUO688" s="50"/>
      <c r="CUP688" s="47"/>
      <c r="CUQ688" s="47"/>
      <c r="CUR688" s="47"/>
      <c r="CUS688" s="48"/>
      <c r="CUT688" s="43"/>
      <c r="CUU688" s="44"/>
      <c r="CUV688" s="9"/>
      <c r="CUW688" s="49"/>
      <c r="CUX688" s="49"/>
      <c r="CUY688" s="49"/>
      <c r="CUZ688" s="50"/>
      <c r="CVA688" s="47"/>
      <c r="CVB688" s="47"/>
      <c r="CVC688" s="47"/>
      <c r="CVD688" s="48"/>
      <c r="CVE688" s="43"/>
      <c r="CVF688" s="44"/>
      <c r="CVG688" s="9"/>
      <c r="CVH688" s="49"/>
      <c r="CVI688" s="49"/>
      <c r="CVJ688" s="49"/>
      <c r="CVK688" s="50"/>
      <c r="CVL688" s="47"/>
      <c r="CVM688" s="47"/>
      <c r="CVN688" s="47"/>
      <c r="CVO688" s="48"/>
      <c r="CVP688" s="43"/>
      <c r="CVQ688" s="44"/>
      <c r="CVR688" s="9"/>
      <c r="CVS688" s="49"/>
      <c r="CVT688" s="49"/>
      <c r="CVU688" s="49"/>
      <c r="CVV688" s="50"/>
      <c r="CVW688" s="47"/>
      <c r="CVX688" s="47"/>
      <c r="CVY688" s="47"/>
      <c r="CVZ688" s="48"/>
      <c r="CWA688" s="43"/>
      <c r="CWB688" s="44"/>
      <c r="CWC688" s="9"/>
      <c r="CWD688" s="49"/>
      <c r="CWE688" s="49"/>
      <c r="CWF688" s="49"/>
      <c r="CWG688" s="50"/>
      <c r="CWH688" s="47"/>
      <c r="CWI688" s="47"/>
      <c r="CWJ688" s="47"/>
      <c r="CWK688" s="48"/>
      <c r="CWL688" s="43"/>
      <c r="CWM688" s="44"/>
      <c r="CWN688" s="9"/>
      <c r="CWO688" s="49"/>
      <c r="CWP688" s="49"/>
      <c r="CWQ688" s="49"/>
      <c r="CWR688" s="50"/>
      <c r="CWS688" s="47"/>
      <c r="CWT688" s="47"/>
      <c r="CWU688" s="47"/>
      <c r="CWV688" s="48"/>
      <c r="CWW688" s="43"/>
      <c r="CWX688" s="44"/>
      <c r="CWY688" s="9"/>
      <c r="CWZ688" s="49"/>
      <c r="CXA688" s="49"/>
      <c r="CXB688" s="49"/>
      <c r="CXC688" s="50"/>
      <c r="CXD688" s="47"/>
      <c r="CXE688" s="47"/>
      <c r="CXF688" s="47"/>
      <c r="CXG688" s="48"/>
      <c r="CXH688" s="43"/>
      <c r="CXI688" s="44"/>
      <c r="CXJ688" s="9"/>
      <c r="CXK688" s="49"/>
      <c r="CXL688" s="49"/>
      <c r="CXM688" s="49"/>
      <c r="CXN688" s="50"/>
      <c r="CXO688" s="47"/>
      <c r="CXP688" s="47"/>
      <c r="CXQ688" s="47"/>
      <c r="CXR688" s="48"/>
      <c r="CXS688" s="43"/>
      <c r="CXT688" s="44"/>
      <c r="CXU688" s="9"/>
      <c r="CXV688" s="49"/>
      <c r="CXW688" s="49"/>
      <c r="CXX688" s="49"/>
      <c r="CXY688" s="50"/>
      <c r="CXZ688" s="47"/>
      <c r="CYA688" s="47"/>
      <c r="CYB688" s="47"/>
      <c r="CYC688" s="48"/>
      <c r="CYD688" s="43"/>
      <c r="CYE688" s="44"/>
      <c r="CYF688" s="9"/>
      <c r="CYG688" s="49"/>
      <c r="CYH688" s="49"/>
      <c r="CYI688" s="49"/>
      <c r="CYJ688" s="50"/>
      <c r="CYK688" s="47"/>
      <c r="CYL688" s="47"/>
      <c r="CYM688" s="47"/>
      <c r="CYN688" s="48"/>
      <c r="CYO688" s="43"/>
      <c r="CYP688" s="44"/>
      <c r="CYQ688" s="9"/>
      <c r="CYR688" s="49"/>
      <c r="CYS688" s="49"/>
      <c r="CYT688" s="49"/>
      <c r="CYU688" s="50"/>
      <c r="CYV688" s="47"/>
      <c r="CYW688" s="47"/>
      <c r="CYX688" s="47"/>
      <c r="CYY688" s="48"/>
      <c r="CYZ688" s="43"/>
      <c r="CZA688" s="44"/>
      <c r="CZB688" s="9"/>
      <c r="CZC688" s="49"/>
      <c r="CZD688" s="49"/>
      <c r="CZE688" s="49"/>
      <c r="CZF688" s="50"/>
      <c r="CZG688" s="47"/>
      <c r="CZH688" s="47"/>
      <c r="CZI688" s="47"/>
      <c r="CZJ688" s="48"/>
      <c r="CZK688" s="43"/>
      <c r="CZL688" s="44"/>
      <c r="CZM688" s="9"/>
      <c r="CZN688" s="49"/>
      <c r="CZO688" s="49"/>
      <c r="CZP688" s="49"/>
      <c r="CZQ688" s="50"/>
      <c r="CZR688" s="47"/>
      <c r="CZS688" s="47"/>
      <c r="CZT688" s="47"/>
      <c r="CZU688" s="48"/>
      <c r="CZV688" s="43"/>
      <c r="CZW688" s="44"/>
      <c r="CZX688" s="9"/>
      <c r="CZY688" s="49"/>
      <c r="CZZ688" s="49"/>
      <c r="DAA688" s="49"/>
      <c r="DAB688" s="50"/>
      <c r="DAC688" s="47"/>
      <c r="DAD688" s="47"/>
      <c r="DAE688" s="47"/>
      <c r="DAF688" s="48"/>
      <c r="DAG688" s="43"/>
      <c r="DAH688" s="44"/>
      <c r="DAI688" s="9"/>
      <c r="DAJ688" s="49"/>
      <c r="DAK688" s="49"/>
      <c r="DAL688" s="49"/>
      <c r="DAM688" s="50"/>
      <c r="DAN688" s="47"/>
      <c r="DAO688" s="47"/>
      <c r="DAP688" s="47"/>
      <c r="DAQ688" s="48"/>
      <c r="DAR688" s="43"/>
      <c r="DAS688" s="44"/>
      <c r="DAT688" s="9"/>
      <c r="DAU688" s="49"/>
      <c r="DAV688" s="49"/>
      <c r="DAW688" s="49"/>
      <c r="DAX688" s="50"/>
      <c r="DAY688" s="47"/>
      <c r="DAZ688" s="47"/>
      <c r="DBA688" s="47"/>
      <c r="DBB688" s="48"/>
      <c r="DBC688" s="43"/>
      <c r="DBD688" s="44"/>
      <c r="DBE688" s="9"/>
      <c r="DBF688" s="49"/>
      <c r="DBG688" s="49"/>
      <c r="DBH688" s="49"/>
      <c r="DBI688" s="50"/>
      <c r="DBJ688" s="47"/>
      <c r="DBK688" s="47"/>
      <c r="DBL688" s="47"/>
      <c r="DBM688" s="48"/>
      <c r="DBN688" s="43"/>
      <c r="DBO688" s="44"/>
      <c r="DBP688" s="9"/>
      <c r="DBQ688" s="49"/>
      <c r="DBR688" s="49"/>
      <c r="DBS688" s="49"/>
      <c r="DBT688" s="50"/>
      <c r="DBU688" s="47"/>
      <c r="DBV688" s="47"/>
      <c r="DBW688" s="47"/>
      <c r="DBX688" s="48"/>
      <c r="DBY688" s="43"/>
      <c r="DBZ688" s="44"/>
      <c r="DCA688" s="9"/>
      <c r="DCB688" s="49"/>
      <c r="DCC688" s="49"/>
      <c r="DCD688" s="49"/>
      <c r="DCE688" s="50"/>
      <c r="DCF688" s="47"/>
      <c r="DCG688" s="47"/>
      <c r="DCH688" s="47"/>
      <c r="DCI688" s="48"/>
      <c r="DCJ688" s="43"/>
      <c r="DCK688" s="44"/>
      <c r="DCL688" s="9"/>
      <c r="DCM688" s="49"/>
      <c r="DCN688" s="49"/>
      <c r="DCO688" s="49"/>
      <c r="DCP688" s="50"/>
      <c r="DCQ688" s="47"/>
      <c r="DCR688" s="47"/>
      <c r="DCS688" s="47"/>
      <c r="DCT688" s="48"/>
      <c r="DCU688" s="43"/>
      <c r="DCV688" s="44"/>
      <c r="DCW688" s="9"/>
      <c r="DCX688" s="49"/>
      <c r="DCY688" s="49"/>
      <c r="DCZ688" s="49"/>
      <c r="DDA688" s="50"/>
      <c r="DDB688" s="47"/>
      <c r="DDC688" s="47"/>
      <c r="DDD688" s="47"/>
      <c r="DDE688" s="48"/>
      <c r="DDF688" s="43"/>
      <c r="DDG688" s="44"/>
      <c r="DDH688" s="9"/>
      <c r="DDI688" s="49"/>
      <c r="DDJ688" s="49"/>
      <c r="DDK688" s="49"/>
      <c r="DDL688" s="50"/>
      <c r="DDM688" s="47"/>
      <c r="DDN688" s="47"/>
      <c r="DDO688" s="47"/>
      <c r="DDP688" s="48"/>
      <c r="DDQ688" s="43"/>
      <c r="DDR688" s="44"/>
      <c r="DDS688" s="9"/>
      <c r="DDT688" s="49"/>
      <c r="DDU688" s="49"/>
      <c r="DDV688" s="49"/>
      <c r="DDW688" s="50"/>
      <c r="DDX688" s="47"/>
      <c r="DDY688" s="47"/>
      <c r="DDZ688" s="47"/>
      <c r="DEA688" s="48"/>
      <c r="DEB688" s="43"/>
      <c r="DEC688" s="44"/>
      <c r="DED688" s="9"/>
      <c r="DEE688" s="49"/>
      <c r="DEF688" s="49"/>
      <c r="DEG688" s="49"/>
      <c r="DEH688" s="50"/>
      <c r="DEI688" s="47"/>
      <c r="DEJ688" s="47"/>
      <c r="DEK688" s="47"/>
      <c r="DEL688" s="48"/>
      <c r="DEM688" s="43"/>
      <c r="DEN688" s="44"/>
      <c r="DEO688" s="9"/>
      <c r="DEP688" s="49"/>
      <c r="DEQ688" s="49"/>
      <c r="DER688" s="49"/>
      <c r="DES688" s="50"/>
      <c r="DET688" s="47"/>
      <c r="DEU688" s="47"/>
      <c r="DEV688" s="47"/>
      <c r="DEW688" s="48"/>
      <c r="DEX688" s="43"/>
      <c r="DEY688" s="44"/>
      <c r="DEZ688" s="9"/>
      <c r="DFA688" s="49"/>
      <c r="DFB688" s="49"/>
      <c r="DFC688" s="49"/>
      <c r="DFD688" s="50"/>
      <c r="DFE688" s="47"/>
      <c r="DFF688" s="47"/>
      <c r="DFG688" s="47"/>
      <c r="DFH688" s="48"/>
      <c r="DFI688" s="43"/>
      <c r="DFJ688" s="44"/>
      <c r="DFK688" s="9"/>
      <c r="DFL688" s="49"/>
      <c r="DFM688" s="49"/>
      <c r="DFN688" s="49"/>
      <c r="DFO688" s="50"/>
      <c r="DFP688" s="47"/>
      <c r="DFQ688" s="47"/>
      <c r="DFR688" s="47"/>
      <c r="DFS688" s="48"/>
      <c r="DFT688" s="43"/>
      <c r="DFU688" s="44"/>
      <c r="DFV688" s="9"/>
      <c r="DFW688" s="49"/>
      <c r="DFX688" s="49"/>
      <c r="DFY688" s="49"/>
      <c r="DFZ688" s="50"/>
      <c r="DGA688" s="47"/>
      <c r="DGB688" s="47"/>
      <c r="DGC688" s="47"/>
      <c r="DGD688" s="48"/>
      <c r="DGE688" s="43"/>
      <c r="DGF688" s="44"/>
      <c r="DGG688" s="9"/>
      <c r="DGH688" s="49"/>
      <c r="DGI688" s="49"/>
      <c r="DGJ688" s="49"/>
      <c r="DGK688" s="50"/>
      <c r="DGL688" s="47"/>
      <c r="DGM688" s="47"/>
      <c r="DGN688" s="47"/>
      <c r="DGO688" s="48"/>
      <c r="DGP688" s="43"/>
      <c r="DGQ688" s="44"/>
      <c r="DGR688" s="9"/>
      <c r="DGS688" s="49"/>
      <c r="DGT688" s="49"/>
      <c r="DGU688" s="49"/>
      <c r="DGV688" s="50"/>
      <c r="DGW688" s="47"/>
      <c r="DGX688" s="47"/>
      <c r="DGY688" s="47"/>
      <c r="DGZ688" s="48"/>
      <c r="DHA688" s="43"/>
      <c r="DHB688" s="44"/>
      <c r="DHC688" s="9"/>
      <c r="DHD688" s="49"/>
      <c r="DHE688" s="49"/>
      <c r="DHF688" s="49"/>
      <c r="DHG688" s="50"/>
      <c r="DHH688" s="47"/>
      <c r="DHI688" s="47"/>
      <c r="DHJ688" s="47"/>
      <c r="DHK688" s="48"/>
      <c r="DHL688" s="43"/>
      <c r="DHM688" s="44"/>
      <c r="DHN688" s="9"/>
      <c r="DHO688" s="49"/>
      <c r="DHP688" s="49"/>
      <c r="DHQ688" s="49"/>
      <c r="DHR688" s="50"/>
      <c r="DHS688" s="47"/>
      <c r="DHT688" s="47"/>
      <c r="DHU688" s="47"/>
      <c r="DHV688" s="48"/>
      <c r="DHW688" s="43"/>
      <c r="DHX688" s="44"/>
      <c r="DHY688" s="9"/>
      <c r="DHZ688" s="49"/>
      <c r="DIA688" s="49"/>
      <c r="DIB688" s="49"/>
      <c r="DIC688" s="50"/>
      <c r="DID688" s="47"/>
      <c r="DIE688" s="47"/>
      <c r="DIF688" s="47"/>
      <c r="DIG688" s="48"/>
      <c r="DIH688" s="43"/>
      <c r="DII688" s="44"/>
      <c r="DIJ688" s="9"/>
      <c r="DIK688" s="49"/>
      <c r="DIL688" s="49"/>
      <c r="DIM688" s="49"/>
      <c r="DIN688" s="50"/>
      <c r="DIO688" s="47"/>
      <c r="DIP688" s="47"/>
      <c r="DIQ688" s="47"/>
      <c r="DIR688" s="48"/>
      <c r="DIS688" s="43"/>
      <c r="DIT688" s="44"/>
      <c r="DIU688" s="9"/>
      <c r="DIV688" s="49"/>
      <c r="DIW688" s="49"/>
      <c r="DIX688" s="49"/>
      <c r="DIY688" s="50"/>
      <c r="DIZ688" s="47"/>
      <c r="DJA688" s="47"/>
      <c r="DJB688" s="47"/>
      <c r="DJC688" s="48"/>
      <c r="DJD688" s="43"/>
      <c r="DJE688" s="44"/>
      <c r="DJF688" s="9"/>
      <c r="DJG688" s="49"/>
      <c r="DJH688" s="49"/>
      <c r="DJI688" s="49"/>
      <c r="DJJ688" s="50"/>
      <c r="DJK688" s="47"/>
      <c r="DJL688" s="47"/>
      <c r="DJM688" s="47"/>
      <c r="DJN688" s="48"/>
      <c r="DJO688" s="43"/>
      <c r="DJP688" s="44"/>
      <c r="DJQ688" s="9"/>
      <c r="DJR688" s="49"/>
      <c r="DJS688" s="49"/>
      <c r="DJT688" s="49"/>
      <c r="DJU688" s="50"/>
      <c r="DJV688" s="47"/>
      <c r="DJW688" s="47"/>
      <c r="DJX688" s="47"/>
      <c r="DJY688" s="48"/>
      <c r="DJZ688" s="43"/>
      <c r="DKA688" s="44"/>
      <c r="DKB688" s="9"/>
      <c r="DKC688" s="49"/>
      <c r="DKD688" s="49"/>
      <c r="DKE688" s="49"/>
      <c r="DKF688" s="50"/>
      <c r="DKG688" s="47"/>
      <c r="DKH688" s="47"/>
      <c r="DKI688" s="47"/>
      <c r="DKJ688" s="48"/>
      <c r="DKK688" s="43"/>
      <c r="DKL688" s="44"/>
      <c r="DKM688" s="9"/>
      <c r="DKN688" s="49"/>
      <c r="DKO688" s="49"/>
      <c r="DKP688" s="49"/>
      <c r="DKQ688" s="50"/>
      <c r="DKR688" s="47"/>
      <c r="DKS688" s="47"/>
      <c r="DKT688" s="47"/>
      <c r="DKU688" s="48"/>
      <c r="DKV688" s="43"/>
      <c r="DKW688" s="44"/>
      <c r="DKX688" s="9"/>
      <c r="DKY688" s="49"/>
      <c r="DKZ688" s="49"/>
      <c r="DLA688" s="49"/>
      <c r="DLB688" s="50"/>
      <c r="DLC688" s="47"/>
      <c r="DLD688" s="47"/>
      <c r="DLE688" s="47"/>
      <c r="DLF688" s="48"/>
      <c r="DLG688" s="43"/>
      <c r="DLH688" s="44"/>
      <c r="DLI688" s="9"/>
      <c r="DLJ688" s="49"/>
      <c r="DLK688" s="49"/>
      <c r="DLL688" s="49"/>
      <c r="DLM688" s="50"/>
      <c r="DLN688" s="47"/>
      <c r="DLO688" s="47"/>
      <c r="DLP688" s="47"/>
      <c r="DLQ688" s="48"/>
      <c r="DLR688" s="43"/>
      <c r="DLS688" s="44"/>
      <c r="DLT688" s="9"/>
      <c r="DLU688" s="49"/>
      <c r="DLV688" s="49"/>
      <c r="DLW688" s="49"/>
      <c r="DLX688" s="50"/>
      <c r="DLY688" s="47"/>
      <c r="DLZ688" s="47"/>
      <c r="DMA688" s="47"/>
      <c r="DMB688" s="48"/>
      <c r="DMC688" s="43"/>
      <c r="DMD688" s="44"/>
      <c r="DME688" s="9"/>
      <c r="DMF688" s="49"/>
      <c r="DMG688" s="49"/>
      <c r="DMH688" s="49"/>
      <c r="DMI688" s="50"/>
      <c r="DMJ688" s="47"/>
      <c r="DMK688" s="47"/>
      <c r="DML688" s="47"/>
      <c r="DMM688" s="48"/>
      <c r="DMN688" s="43"/>
      <c r="DMO688" s="44"/>
      <c r="DMP688" s="9"/>
      <c r="DMQ688" s="49"/>
      <c r="DMR688" s="49"/>
      <c r="DMS688" s="49"/>
      <c r="DMT688" s="50"/>
      <c r="DMU688" s="47"/>
      <c r="DMV688" s="47"/>
      <c r="DMW688" s="47"/>
      <c r="DMX688" s="48"/>
      <c r="DMY688" s="43"/>
      <c r="DMZ688" s="44"/>
      <c r="DNA688" s="9"/>
      <c r="DNB688" s="49"/>
      <c r="DNC688" s="49"/>
      <c r="DND688" s="49"/>
      <c r="DNE688" s="50"/>
      <c r="DNF688" s="47"/>
      <c r="DNG688" s="47"/>
      <c r="DNH688" s="47"/>
      <c r="DNI688" s="48"/>
      <c r="DNJ688" s="43"/>
      <c r="DNK688" s="44"/>
      <c r="DNL688" s="9"/>
      <c r="DNM688" s="49"/>
      <c r="DNN688" s="49"/>
      <c r="DNO688" s="49"/>
      <c r="DNP688" s="50"/>
      <c r="DNQ688" s="47"/>
      <c r="DNR688" s="47"/>
      <c r="DNS688" s="47"/>
      <c r="DNT688" s="48"/>
      <c r="DNU688" s="43"/>
      <c r="DNV688" s="44"/>
      <c r="DNW688" s="9"/>
      <c r="DNX688" s="49"/>
      <c r="DNY688" s="49"/>
      <c r="DNZ688" s="49"/>
      <c r="DOA688" s="50"/>
      <c r="DOB688" s="47"/>
      <c r="DOC688" s="47"/>
      <c r="DOD688" s="47"/>
      <c r="DOE688" s="48"/>
      <c r="DOF688" s="43"/>
      <c r="DOG688" s="44"/>
      <c r="DOH688" s="9"/>
      <c r="DOI688" s="49"/>
      <c r="DOJ688" s="49"/>
      <c r="DOK688" s="49"/>
      <c r="DOL688" s="50"/>
      <c r="DOM688" s="47"/>
      <c r="DON688" s="47"/>
      <c r="DOO688" s="47"/>
      <c r="DOP688" s="48"/>
      <c r="DOQ688" s="43"/>
      <c r="DOR688" s="44"/>
      <c r="DOS688" s="9"/>
      <c r="DOT688" s="49"/>
      <c r="DOU688" s="49"/>
      <c r="DOV688" s="49"/>
      <c r="DOW688" s="50"/>
      <c r="DOX688" s="47"/>
      <c r="DOY688" s="47"/>
      <c r="DOZ688" s="47"/>
      <c r="DPA688" s="48"/>
      <c r="DPB688" s="43"/>
      <c r="DPC688" s="44"/>
      <c r="DPD688" s="9"/>
      <c r="DPE688" s="49"/>
      <c r="DPF688" s="49"/>
      <c r="DPG688" s="49"/>
      <c r="DPH688" s="50"/>
      <c r="DPI688" s="47"/>
      <c r="DPJ688" s="47"/>
      <c r="DPK688" s="47"/>
      <c r="DPL688" s="48"/>
      <c r="DPM688" s="43"/>
      <c r="DPN688" s="44"/>
      <c r="DPO688" s="9"/>
      <c r="DPP688" s="49"/>
      <c r="DPQ688" s="49"/>
      <c r="DPR688" s="49"/>
      <c r="DPS688" s="50"/>
      <c r="DPT688" s="47"/>
      <c r="DPU688" s="47"/>
      <c r="DPV688" s="47"/>
      <c r="DPW688" s="48"/>
      <c r="DPX688" s="43"/>
      <c r="DPY688" s="44"/>
      <c r="DPZ688" s="9"/>
      <c r="DQA688" s="49"/>
      <c r="DQB688" s="49"/>
      <c r="DQC688" s="49"/>
      <c r="DQD688" s="50"/>
      <c r="DQE688" s="47"/>
      <c r="DQF688" s="47"/>
      <c r="DQG688" s="47"/>
      <c r="DQH688" s="48"/>
      <c r="DQI688" s="43"/>
      <c r="DQJ688" s="44"/>
      <c r="DQK688" s="9"/>
      <c r="DQL688" s="49"/>
      <c r="DQM688" s="49"/>
      <c r="DQN688" s="49"/>
      <c r="DQO688" s="50"/>
      <c r="DQP688" s="47"/>
      <c r="DQQ688" s="47"/>
      <c r="DQR688" s="47"/>
      <c r="DQS688" s="48"/>
      <c r="DQT688" s="43"/>
      <c r="DQU688" s="44"/>
      <c r="DQV688" s="9"/>
      <c r="DQW688" s="49"/>
      <c r="DQX688" s="49"/>
      <c r="DQY688" s="49"/>
      <c r="DQZ688" s="50"/>
      <c r="DRA688" s="47"/>
      <c r="DRB688" s="47"/>
      <c r="DRC688" s="47"/>
      <c r="DRD688" s="48"/>
      <c r="DRE688" s="43"/>
      <c r="DRF688" s="44"/>
      <c r="DRG688" s="9"/>
      <c r="DRH688" s="49"/>
      <c r="DRI688" s="49"/>
      <c r="DRJ688" s="49"/>
      <c r="DRK688" s="50"/>
      <c r="DRL688" s="47"/>
      <c r="DRM688" s="47"/>
      <c r="DRN688" s="47"/>
      <c r="DRO688" s="48"/>
      <c r="DRP688" s="43"/>
      <c r="DRQ688" s="44"/>
      <c r="DRR688" s="9"/>
      <c r="DRS688" s="49"/>
      <c r="DRT688" s="49"/>
      <c r="DRU688" s="49"/>
      <c r="DRV688" s="50"/>
      <c r="DRW688" s="47"/>
      <c r="DRX688" s="47"/>
      <c r="DRY688" s="47"/>
      <c r="DRZ688" s="48"/>
      <c r="DSA688" s="43"/>
      <c r="DSB688" s="44"/>
      <c r="DSC688" s="9"/>
      <c r="DSD688" s="49"/>
      <c r="DSE688" s="49"/>
      <c r="DSF688" s="49"/>
      <c r="DSG688" s="50"/>
      <c r="DSH688" s="47"/>
      <c r="DSI688" s="47"/>
      <c r="DSJ688" s="47"/>
      <c r="DSK688" s="48"/>
      <c r="DSL688" s="43"/>
      <c r="DSM688" s="44"/>
      <c r="DSN688" s="9"/>
      <c r="DSO688" s="49"/>
      <c r="DSP688" s="49"/>
      <c r="DSQ688" s="49"/>
      <c r="DSR688" s="50"/>
      <c r="DSS688" s="47"/>
      <c r="DST688" s="47"/>
      <c r="DSU688" s="47"/>
      <c r="DSV688" s="48"/>
      <c r="DSW688" s="43"/>
      <c r="DSX688" s="44"/>
      <c r="DSY688" s="9"/>
      <c r="DSZ688" s="49"/>
      <c r="DTA688" s="49"/>
      <c r="DTB688" s="49"/>
      <c r="DTC688" s="50"/>
      <c r="DTD688" s="47"/>
      <c r="DTE688" s="47"/>
      <c r="DTF688" s="47"/>
      <c r="DTG688" s="48"/>
      <c r="DTH688" s="43"/>
      <c r="DTI688" s="44"/>
      <c r="DTJ688" s="9"/>
      <c r="DTK688" s="49"/>
      <c r="DTL688" s="49"/>
      <c r="DTM688" s="49"/>
      <c r="DTN688" s="50"/>
      <c r="DTO688" s="47"/>
      <c r="DTP688" s="47"/>
      <c r="DTQ688" s="47"/>
      <c r="DTR688" s="48"/>
      <c r="DTS688" s="43"/>
      <c r="DTT688" s="44"/>
      <c r="DTU688" s="9"/>
      <c r="DTV688" s="49"/>
      <c r="DTW688" s="49"/>
      <c r="DTX688" s="49"/>
      <c r="DTY688" s="50"/>
      <c r="DTZ688" s="47"/>
      <c r="DUA688" s="47"/>
      <c r="DUB688" s="47"/>
      <c r="DUC688" s="48"/>
      <c r="DUD688" s="43"/>
      <c r="DUE688" s="44"/>
      <c r="DUF688" s="9"/>
      <c r="DUG688" s="49"/>
      <c r="DUH688" s="49"/>
      <c r="DUI688" s="49"/>
      <c r="DUJ688" s="50"/>
      <c r="DUK688" s="47"/>
      <c r="DUL688" s="47"/>
      <c r="DUM688" s="47"/>
      <c r="DUN688" s="48"/>
      <c r="DUO688" s="43"/>
      <c r="DUP688" s="44"/>
      <c r="DUQ688" s="9"/>
      <c r="DUR688" s="49"/>
      <c r="DUS688" s="49"/>
      <c r="DUT688" s="49"/>
      <c r="DUU688" s="50"/>
      <c r="DUV688" s="47"/>
      <c r="DUW688" s="47"/>
      <c r="DUX688" s="47"/>
      <c r="DUY688" s="48"/>
      <c r="DUZ688" s="43"/>
      <c r="DVA688" s="44"/>
      <c r="DVB688" s="9"/>
      <c r="DVC688" s="49"/>
      <c r="DVD688" s="49"/>
      <c r="DVE688" s="49"/>
      <c r="DVF688" s="50"/>
      <c r="DVG688" s="47"/>
      <c r="DVH688" s="47"/>
      <c r="DVI688" s="47"/>
      <c r="DVJ688" s="48"/>
      <c r="DVK688" s="43"/>
      <c r="DVL688" s="44"/>
      <c r="DVM688" s="9"/>
      <c r="DVN688" s="49"/>
      <c r="DVO688" s="49"/>
      <c r="DVP688" s="49"/>
      <c r="DVQ688" s="50"/>
      <c r="DVR688" s="47"/>
      <c r="DVS688" s="47"/>
      <c r="DVT688" s="47"/>
      <c r="DVU688" s="48"/>
      <c r="DVV688" s="43"/>
      <c r="DVW688" s="44"/>
      <c r="DVX688" s="9"/>
      <c r="DVY688" s="49"/>
      <c r="DVZ688" s="49"/>
      <c r="DWA688" s="49"/>
      <c r="DWB688" s="50"/>
      <c r="DWC688" s="47"/>
      <c r="DWD688" s="47"/>
      <c r="DWE688" s="47"/>
      <c r="DWF688" s="48"/>
      <c r="DWG688" s="43"/>
      <c r="DWH688" s="44"/>
      <c r="DWI688" s="9"/>
      <c r="DWJ688" s="49"/>
      <c r="DWK688" s="49"/>
      <c r="DWL688" s="49"/>
      <c r="DWM688" s="50"/>
      <c r="DWN688" s="47"/>
      <c r="DWO688" s="47"/>
      <c r="DWP688" s="47"/>
      <c r="DWQ688" s="48"/>
      <c r="DWR688" s="43"/>
      <c r="DWS688" s="44"/>
      <c r="DWT688" s="9"/>
      <c r="DWU688" s="49"/>
      <c r="DWV688" s="49"/>
      <c r="DWW688" s="49"/>
      <c r="DWX688" s="50"/>
      <c r="DWY688" s="47"/>
      <c r="DWZ688" s="47"/>
      <c r="DXA688" s="47"/>
      <c r="DXB688" s="48"/>
      <c r="DXC688" s="43"/>
      <c r="DXD688" s="44"/>
      <c r="DXE688" s="9"/>
      <c r="DXF688" s="49"/>
      <c r="DXG688" s="49"/>
      <c r="DXH688" s="49"/>
      <c r="DXI688" s="50"/>
      <c r="DXJ688" s="47"/>
      <c r="DXK688" s="47"/>
      <c r="DXL688" s="47"/>
      <c r="DXM688" s="48"/>
      <c r="DXN688" s="43"/>
      <c r="DXO688" s="44"/>
      <c r="DXP688" s="9"/>
      <c r="DXQ688" s="49"/>
      <c r="DXR688" s="49"/>
      <c r="DXS688" s="49"/>
      <c r="DXT688" s="50"/>
      <c r="DXU688" s="47"/>
      <c r="DXV688" s="47"/>
      <c r="DXW688" s="47"/>
      <c r="DXX688" s="48"/>
      <c r="DXY688" s="43"/>
      <c r="DXZ688" s="44"/>
      <c r="DYA688" s="9"/>
      <c r="DYB688" s="49"/>
      <c r="DYC688" s="49"/>
      <c r="DYD688" s="49"/>
      <c r="DYE688" s="50"/>
      <c r="DYF688" s="47"/>
      <c r="DYG688" s="47"/>
      <c r="DYH688" s="47"/>
      <c r="DYI688" s="48"/>
      <c r="DYJ688" s="43"/>
      <c r="DYK688" s="44"/>
      <c r="DYL688" s="9"/>
      <c r="DYM688" s="49"/>
      <c r="DYN688" s="49"/>
      <c r="DYO688" s="49"/>
      <c r="DYP688" s="50"/>
      <c r="DYQ688" s="47"/>
      <c r="DYR688" s="47"/>
      <c r="DYS688" s="47"/>
      <c r="DYT688" s="48"/>
      <c r="DYU688" s="43"/>
      <c r="DYV688" s="44"/>
      <c r="DYW688" s="9"/>
      <c r="DYX688" s="49"/>
      <c r="DYY688" s="49"/>
      <c r="DYZ688" s="49"/>
      <c r="DZA688" s="50"/>
      <c r="DZB688" s="47"/>
      <c r="DZC688" s="47"/>
      <c r="DZD688" s="47"/>
      <c r="DZE688" s="48"/>
      <c r="DZF688" s="43"/>
      <c r="DZG688" s="44"/>
      <c r="DZH688" s="9"/>
      <c r="DZI688" s="49"/>
      <c r="DZJ688" s="49"/>
      <c r="DZK688" s="49"/>
      <c r="DZL688" s="50"/>
      <c r="DZM688" s="47"/>
      <c r="DZN688" s="47"/>
      <c r="DZO688" s="47"/>
      <c r="DZP688" s="48"/>
      <c r="DZQ688" s="43"/>
      <c r="DZR688" s="44"/>
      <c r="DZS688" s="9"/>
      <c r="DZT688" s="49"/>
      <c r="DZU688" s="49"/>
      <c r="DZV688" s="49"/>
      <c r="DZW688" s="50"/>
      <c r="DZX688" s="47"/>
      <c r="DZY688" s="47"/>
      <c r="DZZ688" s="47"/>
      <c r="EAA688" s="48"/>
      <c r="EAB688" s="43"/>
      <c r="EAC688" s="44"/>
      <c r="EAD688" s="9"/>
      <c r="EAE688" s="49"/>
      <c r="EAF688" s="49"/>
      <c r="EAG688" s="49"/>
      <c r="EAH688" s="50"/>
      <c r="EAI688" s="47"/>
      <c r="EAJ688" s="47"/>
      <c r="EAK688" s="47"/>
      <c r="EAL688" s="48"/>
      <c r="EAM688" s="43"/>
      <c r="EAN688" s="44"/>
      <c r="EAO688" s="9"/>
      <c r="EAP688" s="49"/>
      <c r="EAQ688" s="49"/>
      <c r="EAR688" s="49"/>
      <c r="EAS688" s="50"/>
      <c r="EAT688" s="47"/>
      <c r="EAU688" s="47"/>
      <c r="EAV688" s="47"/>
      <c r="EAW688" s="48"/>
      <c r="EAX688" s="43"/>
      <c r="EAY688" s="44"/>
      <c r="EAZ688" s="9"/>
      <c r="EBA688" s="49"/>
      <c r="EBB688" s="49"/>
      <c r="EBC688" s="49"/>
      <c r="EBD688" s="50"/>
      <c r="EBE688" s="47"/>
      <c r="EBF688" s="47"/>
      <c r="EBG688" s="47"/>
      <c r="EBH688" s="48"/>
      <c r="EBI688" s="43"/>
      <c r="EBJ688" s="44"/>
      <c r="EBK688" s="9"/>
      <c r="EBL688" s="49"/>
      <c r="EBM688" s="49"/>
      <c r="EBN688" s="49"/>
      <c r="EBO688" s="50"/>
      <c r="EBP688" s="47"/>
      <c r="EBQ688" s="47"/>
      <c r="EBR688" s="47"/>
      <c r="EBS688" s="48"/>
      <c r="EBT688" s="43"/>
      <c r="EBU688" s="44"/>
      <c r="EBV688" s="9"/>
      <c r="EBW688" s="49"/>
      <c r="EBX688" s="49"/>
      <c r="EBY688" s="49"/>
      <c r="EBZ688" s="50"/>
      <c r="ECA688" s="47"/>
      <c r="ECB688" s="47"/>
      <c r="ECC688" s="47"/>
      <c r="ECD688" s="48"/>
      <c r="ECE688" s="43"/>
      <c r="ECF688" s="44"/>
      <c r="ECG688" s="9"/>
      <c r="ECH688" s="49"/>
      <c r="ECI688" s="49"/>
      <c r="ECJ688" s="49"/>
      <c r="ECK688" s="50"/>
      <c r="ECL688" s="47"/>
      <c r="ECM688" s="47"/>
      <c r="ECN688" s="47"/>
      <c r="ECO688" s="48"/>
      <c r="ECP688" s="43"/>
      <c r="ECQ688" s="44"/>
      <c r="ECR688" s="9"/>
      <c r="ECS688" s="49"/>
      <c r="ECT688" s="49"/>
      <c r="ECU688" s="49"/>
      <c r="ECV688" s="50"/>
      <c r="ECW688" s="47"/>
      <c r="ECX688" s="47"/>
      <c r="ECY688" s="47"/>
      <c r="ECZ688" s="48"/>
      <c r="EDA688" s="43"/>
      <c r="EDB688" s="44"/>
      <c r="EDC688" s="9"/>
      <c r="EDD688" s="49"/>
      <c r="EDE688" s="49"/>
      <c r="EDF688" s="49"/>
      <c r="EDG688" s="50"/>
      <c r="EDH688" s="47"/>
      <c r="EDI688" s="47"/>
      <c r="EDJ688" s="47"/>
      <c r="EDK688" s="48"/>
      <c r="EDL688" s="43"/>
      <c r="EDM688" s="44"/>
      <c r="EDN688" s="9"/>
      <c r="EDO688" s="49"/>
      <c r="EDP688" s="49"/>
      <c r="EDQ688" s="49"/>
      <c r="EDR688" s="50"/>
      <c r="EDS688" s="47"/>
      <c r="EDT688" s="47"/>
      <c r="EDU688" s="47"/>
      <c r="EDV688" s="48"/>
      <c r="EDW688" s="43"/>
      <c r="EDX688" s="44"/>
      <c r="EDY688" s="9"/>
      <c r="EDZ688" s="49"/>
      <c r="EEA688" s="49"/>
      <c r="EEB688" s="49"/>
      <c r="EEC688" s="50"/>
      <c r="EED688" s="47"/>
      <c r="EEE688" s="47"/>
      <c r="EEF688" s="47"/>
      <c r="EEG688" s="48"/>
      <c r="EEH688" s="43"/>
      <c r="EEI688" s="44"/>
      <c r="EEJ688" s="9"/>
      <c r="EEK688" s="49"/>
      <c r="EEL688" s="49"/>
      <c r="EEM688" s="49"/>
      <c r="EEN688" s="50"/>
      <c r="EEO688" s="47"/>
      <c r="EEP688" s="47"/>
      <c r="EEQ688" s="47"/>
      <c r="EER688" s="48"/>
      <c r="EES688" s="43"/>
      <c r="EET688" s="44"/>
      <c r="EEU688" s="9"/>
      <c r="EEV688" s="49"/>
      <c r="EEW688" s="49"/>
      <c r="EEX688" s="49"/>
      <c r="EEY688" s="50"/>
      <c r="EEZ688" s="47"/>
      <c r="EFA688" s="47"/>
      <c r="EFB688" s="47"/>
      <c r="EFC688" s="48"/>
      <c r="EFD688" s="43"/>
      <c r="EFE688" s="44"/>
      <c r="EFF688" s="9"/>
      <c r="EFG688" s="49"/>
      <c r="EFH688" s="49"/>
      <c r="EFI688" s="49"/>
      <c r="EFJ688" s="50"/>
      <c r="EFK688" s="47"/>
      <c r="EFL688" s="47"/>
      <c r="EFM688" s="47"/>
      <c r="EFN688" s="48"/>
      <c r="EFO688" s="43"/>
      <c r="EFP688" s="44"/>
      <c r="EFQ688" s="9"/>
      <c r="EFR688" s="49"/>
      <c r="EFS688" s="49"/>
      <c r="EFT688" s="49"/>
      <c r="EFU688" s="50"/>
      <c r="EFV688" s="47"/>
      <c r="EFW688" s="47"/>
      <c r="EFX688" s="47"/>
      <c r="EFY688" s="48"/>
      <c r="EFZ688" s="43"/>
      <c r="EGA688" s="44"/>
      <c r="EGB688" s="9"/>
      <c r="EGC688" s="49"/>
      <c r="EGD688" s="49"/>
      <c r="EGE688" s="49"/>
      <c r="EGF688" s="50"/>
      <c r="EGG688" s="47"/>
      <c r="EGH688" s="47"/>
      <c r="EGI688" s="47"/>
      <c r="EGJ688" s="48"/>
      <c r="EGK688" s="43"/>
      <c r="EGL688" s="44"/>
      <c r="EGM688" s="9"/>
      <c r="EGN688" s="49"/>
      <c r="EGO688" s="49"/>
      <c r="EGP688" s="49"/>
      <c r="EGQ688" s="50"/>
      <c r="EGR688" s="47"/>
      <c r="EGS688" s="47"/>
      <c r="EGT688" s="47"/>
      <c r="EGU688" s="48"/>
      <c r="EGV688" s="43"/>
      <c r="EGW688" s="44"/>
      <c r="EGX688" s="9"/>
      <c r="EGY688" s="49"/>
      <c r="EGZ688" s="49"/>
      <c r="EHA688" s="49"/>
      <c r="EHB688" s="50"/>
      <c r="EHC688" s="47"/>
      <c r="EHD688" s="47"/>
      <c r="EHE688" s="47"/>
      <c r="EHF688" s="48"/>
      <c r="EHG688" s="43"/>
      <c r="EHH688" s="44"/>
      <c r="EHI688" s="9"/>
      <c r="EHJ688" s="49"/>
      <c r="EHK688" s="49"/>
      <c r="EHL688" s="49"/>
      <c r="EHM688" s="50"/>
      <c r="EHN688" s="47"/>
      <c r="EHO688" s="47"/>
      <c r="EHP688" s="47"/>
      <c r="EHQ688" s="48"/>
      <c r="EHR688" s="43"/>
      <c r="EHS688" s="44"/>
      <c r="EHT688" s="9"/>
      <c r="EHU688" s="49"/>
      <c r="EHV688" s="49"/>
      <c r="EHW688" s="49"/>
      <c r="EHX688" s="50"/>
      <c r="EHY688" s="47"/>
      <c r="EHZ688" s="47"/>
      <c r="EIA688" s="47"/>
      <c r="EIB688" s="48"/>
      <c r="EIC688" s="43"/>
      <c r="EID688" s="44"/>
      <c r="EIE688" s="9"/>
      <c r="EIF688" s="49"/>
      <c r="EIG688" s="49"/>
      <c r="EIH688" s="49"/>
      <c r="EII688" s="50"/>
      <c r="EIJ688" s="47"/>
      <c r="EIK688" s="47"/>
      <c r="EIL688" s="47"/>
      <c r="EIM688" s="48"/>
      <c r="EIN688" s="43"/>
      <c r="EIO688" s="44"/>
      <c r="EIP688" s="9"/>
      <c r="EIQ688" s="49"/>
      <c r="EIR688" s="49"/>
      <c r="EIS688" s="49"/>
      <c r="EIT688" s="50"/>
      <c r="EIU688" s="47"/>
      <c r="EIV688" s="47"/>
      <c r="EIW688" s="47"/>
      <c r="EIX688" s="48"/>
      <c r="EIY688" s="43"/>
      <c r="EIZ688" s="44"/>
      <c r="EJA688" s="9"/>
      <c r="EJB688" s="49"/>
      <c r="EJC688" s="49"/>
      <c r="EJD688" s="49"/>
      <c r="EJE688" s="50"/>
      <c r="EJF688" s="47"/>
      <c r="EJG688" s="47"/>
      <c r="EJH688" s="47"/>
      <c r="EJI688" s="48"/>
      <c r="EJJ688" s="43"/>
      <c r="EJK688" s="44"/>
      <c r="EJL688" s="9"/>
      <c r="EJM688" s="49"/>
      <c r="EJN688" s="49"/>
      <c r="EJO688" s="49"/>
      <c r="EJP688" s="50"/>
      <c r="EJQ688" s="47"/>
      <c r="EJR688" s="47"/>
      <c r="EJS688" s="47"/>
      <c r="EJT688" s="48"/>
      <c r="EJU688" s="43"/>
      <c r="EJV688" s="44"/>
      <c r="EJW688" s="9"/>
      <c r="EJX688" s="49"/>
      <c r="EJY688" s="49"/>
      <c r="EJZ688" s="49"/>
      <c r="EKA688" s="50"/>
      <c r="EKB688" s="47"/>
      <c r="EKC688" s="47"/>
      <c r="EKD688" s="47"/>
      <c r="EKE688" s="48"/>
      <c r="EKF688" s="43"/>
      <c r="EKG688" s="44"/>
      <c r="EKH688" s="9"/>
      <c r="EKI688" s="49"/>
      <c r="EKJ688" s="49"/>
      <c r="EKK688" s="49"/>
      <c r="EKL688" s="50"/>
      <c r="EKM688" s="47"/>
      <c r="EKN688" s="47"/>
      <c r="EKO688" s="47"/>
      <c r="EKP688" s="48"/>
      <c r="EKQ688" s="43"/>
      <c r="EKR688" s="44"/>
      <c r="EKS688" s="9"/>
      <c r="EKT688" s="49"/>
      <c r="EKU688" s="49"/>
      <c r="EKV688" s="49"/>
      <c r="EKW688" s="50"/>
      <c r="EKX688" s="47"/>
      <c r="EKY688" s="47"/>
      <c r="EKZ688" s="47"/>
      <c r="ELA688" s="48"/>
      <c r="ELB688" s="43"/>
      <c r="ELC688" s="44"/>
      <c r="ELD688" s="9"/>
      <c r="ELE688" s="49"/>
      <c r="ELF688" s="49"/>
      <c r="ELG688" s="49"/>
      <c r="ELH688" s="50"/>
      <c r="ELI688" s="47"/>
      <c r="ELJ688" s="47"/>
      <c r="ELK688" s="47"/>
      <c r="ELL688" s="48"/>
      <c r="ELM688" s="43"/>
      <c r="ELN688" s="44"/>
      <c r="ELO688" s="9"/>
      <c r="ELP688" s="49"/>
      <c r="ELQ688" s="49"/>
      <c r="ELR688" s="49"/>
      <c r="ELS688" s="50"/>
      <c r="ELT688" s="47"/>
      <c r="ELU688" s="47"/>
      <c r="ELV688" s="47"/>
      <c r="ELW688" s="48"/>
      <c r="ELX688" s="43"/>
      <c r="ELY688" s="44"/>
      <c r="ELZ688" s="9"/>
      <c r="EMA688" s="49"/>
      <c r="EMB688" s="49"/>
      <c r="EMC688" s="49"/>
      <c r="EMD688" s="50"/>
      <c r="EME688" s="47"/>
      <c r="EMF688" s="47"/>
      <c r="EMG688" s="47"/>
      <c r="EMH688" s="48"/>
      <c r="EMI688" s="43"/>
      <c r="EMJ688" s="44"/>
      <c r="EMK688" s="9"/>
      <c r="EML688" s="49"/>
      <c r="EMM688" s="49"/>
      <c r="EMN688" s="49"/>
      <c r="EMO688" s="50"/>
      <c r="EMP688" s="47"/>
      <c r="EMQ688" s="47"/>
      <c r="EMR688" s="47"/>
      <c r="EMS688" s="48"/>
      <c r="EMT688" s="43"/>
      <c r="EMU688" s="44"/>
      <c r="EMV688" s="9"/>
      <c r="EMW688" s="49"/>
      <c r="EMX688" s="49"/>
      <c r="EMY688" s="49"/>
      <c r="EMZ688" s="50"/>
      <c r="ENA688" s="47"/>
      <c r="ENB688" s="47"/>
      <c r="ENC688" s="47"/>
      <c r="END688" s="48"/>
      <c r="ENE688" s="43"/>
      <c r="ENF688" s="44"/>
      <c r="ENG688" s="9"/>
      <c r="ENH688" s="49"/>
      <c r="ENI688" s="49"/>
      <c r="ENJ688" s="49"/>
      <c r="ENK688" s="50"/>
      <c r="ENL688" s="47"/>
      <c r="ENM688" s="47"/>
      <c r="ENN688" s="47"/>
      <c r="ENO688" s="48"/>
      <c r="ENP688" s="43"/>
      <c r="ENQ688" s="44"/>
      <c r="ENR688" s="9"/>
      <c r="ENS688" s="49"/>
      <c r="ENT688" s="49"/>
      <c r="ENU688" s="49"/>
      <c r="ENV688" s="50"/>
      <c r="ENW688" s="47"/>
      <c r="ENX688" s="47"/>
      <c r="ENY688" s="47"/>
      <c r="ENZ688" s="48"/>
      <c r="EOA688" s="43"/>
      <c r="EOB688" s="44"/>
      <c r="EOC688" s="9"/>
      <c r="EOD688" s="49"/>
      <c r="EOE688" s="49"/>
      <c r="EOF688" s="49"/>
      <c r="EOG688" s="50"/>
      <c r="EOH688" s="47"/>
      <c r="EOI688" s="47"/>
      <c r="EOJ688" s="47"/>
      <c r="EOK688" s="48"/>
      <c r="EOL688" s="43"/>
      <c r="EOM688" s="44"/>
      <c r="EON688" s="9"/>
      <c r="EOO688" s="49"/>
      <c r="EOP688" s="49"/>
      <c r="EOQ688" s="49"/>
      <c r="EOR688" s="50"/>
      <c r="EOS688" s="47"/>
      <c r="EOT688" s="47"/>
      <c r="EOU688" s="47"/>
      <c r="EOV688" s="48"/>
      <c r="EOW688" s="43"/>
      <c r="EOX688" s="44"/>
      <c r="EOY688" s="9"/>
      <c r="EOZ688" s="49"/>
      <c r="EPA688" s="49"/>
      <c r="EPB688" s="49"/>
      <c r="EPC688" s="50"/>
      <c r="EPD688" s="47"/>
      <c r="EPE688" s="47"/>
      <c r="EPF688" s="47"/>
      <c r="EPG688" s="48"/>
      <c r="EPH688" s="43"/>
      <c r="EPI688" s="44"/>
      <c r="EPJ688" s="9"/>
      <c r="EPK688" s="49"/>
      <c r="EPL688" s="49"/>
      <c r="EPM688" s="49"/>
      <c r="EPN688" s="50"/>
      <c r="EPO688" s="47"/>
      <c r="EPP688" s="47"/>
      <c r="EPQ688" s="47"/>
      <c r="EPR688" s="48"/>
      <c r="EPS688" s="43"/>
      <c r="EPT688" s="44"/>
      <c r="EPU688" s="9"/>
      <c r="EPV688" s="49"/>
      <c r="EPW688" s="49"/>
      <c r="EPX688" s="49"/>
      <c r="EPY688" s="50"/>
      <c r="EPZ688" s="47"/>
      <c r="EQA688" s="47"/>
      <c r="EQB688" s="47"/>
      <c r="EQC688" s="48"/>
      <c r="EQD688" s="43"/>
      <c r="EQE688" s="44"/>
      <c r="EQF688" s="9"/>
      <c r="EQG688" s="49"/>
      <c r="EQH688" s="49"/>
      <c r="EQI688" s="49"/>
      <c r="EQJ688" s="50"/>
      <c r="EQK688" s="47"/>
      <c r="EQL688" s="47"/>
      <c r="EQM688" s="47"/>
      <c r="EQN688" s="48"/>
      <c r="EQO688" s="43"/>
      <c r="EQP688" s="44"/>
      <c r="EQQ688" s="9"/>
      <c r="EQR688" s="49"/>
      <c r="EQS688" s="49"/>
      <c r="EQT688" s="49"/>
      <c r="EQU688" s="50"/>
      <c r="EQV688" s="47"/>
      <c r="EQW688" s="47"/>
      <c r="EQX688" s="47"/>
      <c r="EQY688" s="48"/>
      <c r="EQZ688" s="43"/>
      <c r="ERA688" s="44"/>
      <c r="ERB688" s="9"/>
      <c r="ERC688" s="49"/>
      <c r="ERD688" s="49"/>
      <c r="ERE688" s="49"/>
      <c r="ERF688" s="50"/>
      <c r="ERG688" s="47"/>
      <c r="ERH688" s="47"/>
      <c r="ERI688" s="47"/>
      <c r="ERJ688" s="48"/>
      <c r="ERK688" s="43"/>
      <c r="ERL688" s="44"/>
      <c r="ERM688" s="9"/>
      <c r="ERN688" s="49"/>
      <c r="ERO688" s="49"/>
      <c r="ERP688" s="49"/>
      <c r="ERQ688" s="50"/>
      <c r="ERR688" s="47"/>
      <c r="ERS688" s="47"/>
      <c r="ERT688" s="47"/>
      <c r="ERU688" s="48"/>
      <c r="ERV688" s="43"/>
      <c r="ERW688" s="44"/>
      <c r="ERX688" s="9"/>
      <c r="ERY688" s="49"/>
      <c r="ERZ688" s="49"/>
      <c r="ESA688" s="49"/>
      <c r="ESB688" s="50"/>
      <c r="ESC688" s="47"/>
      <c r="ESD688" s="47"/>
      <c r="ESE688" s="47"/>
      <c r="ESF688" s="48"/>
      <c r="ESG688" s="43"/>
      <c r="ESH688" s="44"/>
      <c r="ESI688" s="9"/>
      <c r="ESJ688" s="49"/>
      <c r="ESK688" s="49"/>
      <c r="ESL688" s="49"/>
      <c r="ESM688" s="50"/>
      <c r="ESN688" s="47"/>
      <c r="ESO688" s="47"/>
      <c r="ESP688" s="47"/>
      <c r="ESQ688" s="48"/>
      <c r="ESR688" s="43"/>
      <c r="ESS688" s="44"/>
      <c r="EST688" s="9"/>
      <c r="ESU688" s="49"/>
      <c r="ESV688" s="49"/>
      <c r="ESW688" s="49"/>
      <c r="ESX688" s="50"/>
      <c r="ESY688" s="47"/>
      <c r="ESZ688" s="47"/>
      <c r="ETA688" s="47"/>
      <c r="ETB688" s="48"/>
      <c r="ETC688" s="43"/>
      <c r="ETD688" s="44"/>
      <c r="ETE688" s="9"/>
      <c r="ETF688" s="49"/>
      <c r="ETG688" s="49"/>
      <c r="ETH688" s="49"/>
      <c r="ETI688" s="50"/>
      <c r="ETJ688" s="47"/>
      <c r="ETK688" s="47"/>
      <c r="ETL688" s="47"/>
      <c r="ETM688" s="48"/>
      <c r="ETN688" s="43"/>
      <c r="ETO688" s="44"/>
      <c r="ETP688" s="9"/>
      <c r="ETQ688" s="49"/>
      <c r="ETR688" s="49"/>
      <c r="ETS688" s="49"/>
      <c r="ETT688" s="50"/>
      <c r="ETU688" s="47"/>
      <c r="ETV688" s="47"/>
      <c r="ETW688" s="47"/>
      <c r="ETX688" s="48"/>
      <c r="ETY688" s="43"/>
      <c r="ETZ688" s="44"/>
      <c r="EUA688" s="9"/>
      <c r="EUB688" s="49"/>
      <c r="EUC688" s="49"/>
      <c r="EUD688" s="49"/>
      <c r="EUE688" s="50"/>
      <c r="EUF688" s="47"/>
      <c r="EUG688" s="47"/>
      <c r="EUH688" s="47"/>
      <c r="EUI688" s="48"/>
      <c r="EUJ688" s="43"/>
      <c r="EUK688" s="44"/>
      <c r="EUL688" s="9"/>
      <c r="EUM688" s="49"/>
      <c r="EUN688" s="49"/>
      <c r="EUO688" s="49"/>
      <c r="EUP688" s="50"/>
      <c r="EUQ688" s="47"/>
      <c r="EUR688" s="47"/>
      <c r="EUS688" s="47"/>
      <c r="EUT688" s="48"/>
      <c r="EUU688" s="43"/>
      <c r="EUV688" s="44"/>
      <c r="EUW688" s="9"/>
      <c r="EUX688" s="49"/>
      <c r="EUY688" s="49"/>
      <c r="EUZ688" s="49"/>
      <c r="EVA688" s="50"/>
      <c r="EVB688" s="47"/>
      <c r="EVC688" s="47"/>
      <c r="EVD688" s="47"/>
      <c r="EVE688" s="48"/>
      <c r="EVF688" s="43"/>
      <c r="EVG688" s="44"/>
      <c r="EVH688" s="9"/>
      <c r="EVI688" s="49"/>
      <c r="EVJ688" s="49"/>
      <c r="EVK688" s="49"/>
      <c r="EVL688" s="50"/>
      <c r="EVM688" s="47"/>
      <c r="EVN688" s="47"/>
      <c r="EVO688" s="47"/>
      <c r="EVP688" s="48"/>
      <c r="EVQ688" s="43"/>
      <c r="EVR688" s="44"/>
      <c r="EVS688" s="9"/>
      <c r="EVT688" s="49"/>
      <c r="EVU688" s="49"/>
      <c r="EVV688" s="49"/>
      <c r="EVW688" s="50"/>
      <c r="EVX688" s="47"/>
      <c r="EVY688" s="47"/>
      <c r="EVZ688" s="47"/>
      <c r="EWA688" s="48"/>
      <c r="EWB688" s="43"/>
      <c r="EWC688" s="44"/>
      <c r="EWD688" s="9"/>
      <c r="EWE688" s="49"/>
      <c r="EWF688" s="49"/>
      <c r="EWG688" s="49"/>
      <c r="EWH688" s="50"/>
      <c r="EWI688" s="47"/>
      <c r="EWJ688" s="47"/>
      <c r="EWK688" s="47"/>
      <c r="EWL688" s="48"/>
      <c r="EWM688" s="43"/>
      <c r="EWN688" s="44"/>
      <c r="EWO688" s="9"/>
      <c r="EWP688" s="49"/>
      <c r="EWQ688" s="49"/>
      <c r="EWR688" s="49"/>
      <c r="EWS688" s="50"/>
      <c r="EWT688" s="47"/>
      <c r="EWU688" s="47"/>
      <c r="EWV688" s="47"/>
      <c r="EWW688" s="48"/>
      <c r="EWX688" s="43"/>
      <c r="EWY688" s="44"/>
      <c r="EWZ688" s="9"/>
      <c r="EXA688" s="49"/>
      <c r="EXB688" s="49"/>
      <c r="EXC688" s="49"/>
      <c r="EXD688" s="50"/>
      <c r="EXE688" s="47"/>
      <c r="EXF688" s="47"/>
      <c r="EXG688" s="47"/>
      <c r="EXH688" s="48"/>
      <c r="EXI688" s="43"/>
      <c r="EXJ688" s="44"/>
      <c r="EXK688" s="9"/>
      <c r="EXL688" s="49"/>
      <c r="EXM688" s="49"/>
      <c r="EXN688" s="49"/>
      <c r="EXO688" s="50"/>
      <c r="EXP688" s="47"/>
      <c r="EXQ688" s="47"/>
      <c r="EXR688" s="47"/>
      <c r="EXS688" s="48"/>
      <c r="EXT688" s="43"/>
      <c r="EXU688" s="44"/>
      <c r="EXV688" s="9"/>
      <c r="EXW688" s="49"/>
      <c r="EXX688" s="49"/>
      <c r="EXY688" s="49"/>
      <c r="EXZ688" s="50"/>
      <c r="EYA688" s="47"/>
      <c r="EYB688" s="47"/>
      <c r="EYC688" s="47"/>
      <c r="EYD688" s="48"/>
      <c r="EYE688" s="43"/>
      <c r="EYF688" s="44"/>
      <c r="EYG688" s="9"/>
      <c r="EYH688" s="49"/>
      <c r="EYI688" s="49"/>
      <c r="EYJ688" s="49"/>
      <c r="EYK688" s="50"/>
      <c r="EYL688" s="47"/>
      <c r="EYM688" s="47"/>
      <c r="EYN688" s="47"/>
      <c r="EYO688" s="48"/>
      <c r="EYP688" s="43"/>
      <c r="EYQ688" s="44"/>
      <c r="EYR688" s="9"/>
      <c r="EYS688" s="49"/>
      <c r="EYT688" s="49"/>
      <c r="EYU688" s="49"/>
      <c r="EYV688" s="50"/>
      <c r="EYW688" s="47"/>
      <c r="EYX688" s="47"/>
      <c r="EYY688" s="47"/>
      <c r="EYZ688" s="48"/>
      <c r="EZA688" s="43"/>
      <c r="EZB688" s="44"/>
      <c r="EZC688" s="9"/>
      <c r="EZD688" s="49"/>
      <c r="EZE688" s="49"/>
      <c r="EZF688" s="49"/>
      <c r="EZG688" s="50"/>
      <c r="EZH688" s="47"/>
      <c r="EZI688" s="47"/>
      <c r="EZJ688" s="47"/>
      <c r="EZK688" s="48"/>
      <c r="EZL688" s="43"/>
      <c r="EZM688" s="44"/>
      <c r="EZN688" s="9"/>
      <c r="EZO688" s="49"/>
      <c r="EZP688" s="49"/>
      <c r="EZQ688" s="49"/>
      <c r="EZR688" s="50"/>
      <c r="EZS688" s="47"/>
      <c r="EZT688" s="47"/>
      <c r="EZU688" s="47"/>
      <c r="EZV688" s="48"/>
      <c r="EZW688" s="43"/>
      <c r="EZX688" s="44"/>
      <c r="EZY688" s="9"/>
      <c r="EZZ688" s="49"/>
      <c r="FAA688" s="49"/>
      <c r="FAB688" s="49"/>
      <c r="FAC688" s="50"/>
      <c r="FAD688" s="47"/>
      <c r="FAE688" s="47"/>
      <c r="FAF688" s="47"/>
      <c r="FAG688" s="48"/>
      <c r="FAH688" s="43"/>
      <c r="FAI688" s="44"/>
      <c r="FAJ688" s="9"/>
      <c r="FAK688" s="49"/>
      <c r="FAL688" s="49"/>
      <c r="FAM688" s="49"/>
      <c r="FAN688" s="50"/>
      <c r="FAO688" s="47"/>
      <c r="FAP688" s="47"/>
      <c r="FAQ688" s="47"/>
      <c r="FAR688" s="48"/>
      <c r="FAS688" s="43"/>
      <c r="FAT688" s="44"/>
      <c r="FAU688" s="9"/>
      <c r="FAV688" s="49"/>
      <c r="FAW688" s="49"/>
      <c r="FAX688" s="49"/>
      <c r="FAY688" s="50"/>
      <c r="FAZ688" s="47"/>
      <c r="FBA688" s="47"/>
      <c r="FBB688" s="47"/>
      <c r="FBC688" s="48"/>
      <c r="FBD688" s="43"/>
      <c r="FBE688" s="44"/>
      <c r="FBF688" s="9"/>
      <c r="FBG688" s="49"/>
      <c r="FBH688" s="49"/>
      <c r="FBI688" s="49"/>
      <c r="FBJ688" s="50"/>
      <c r="FBK688" s="47"/>
      <c r="FBL688" s="47"/>
      <c r="FBM688" s="47"/>
      <c r="FBN688" s="48"/>
      <c r="FBO688" s="43"/>
      <c r="FBP688" s="44"/>
      <c r="FBQ688" s="9"/>
      <c r="FBR688" s="49"/>
      <c r="FBS688" s="49"/>
      <c r="FBT688" s="49"/>
      <c r="FBU688" s="50"/>
      <c r="FBV688" s="47"/>
      <c r="FBW688" s="47"/>
      <c r="FBX688" s="47"/>
      <c r="FBY688" s="48"/>
      <c r="FBZ688" s="43"/>
      <c r="FCA688" s="44"/>
      <c r="FCB688" s="9"/>
      <c r="FCC688" s="49"/>
      <c r="FCD688" s="49"/>
      <c r="FCE688" s="49"/>
      <c r="FCF688" s="50"/>
      <c r="FCG688" s="47"/>
      <c r="FCH688" s="47"/>
      <c r="FCI688" s="47"/>
      <c r="FCJ688" s="48"/>
      <c r="FCK688" s="43"/>
      <c r="FCL688" s="44"/>
      <c r="FCM688" s="9"/>
      <c r="FCN688" s="49"/>
      <c r="FCO688" s="49"/>
      <c r="FCP688" s="49"/>
      <c r="FCQ688" s="50"/>
      <c r="FCR688" s="47"/>
      <c r="FCS688" s="47"/>
      <c r="FCT688" s="47"/>
      <c r="FCU688" s="48"/>
      <c r="FCV688" s="43"/>
      <c r="FCW688" s="44"/>
      <c r="FCX688" s="9"/>
      <c r="FCY688" s="49"/>
      <c r="FCZ688" s="49"/>
      <c r="FDA688" s="49"/>
      <c r="FDB688" s="50"/>
      <c r="FDC688" s="47"/>
      <c r="FDD688" s="47"/>
      <c r="FDE688" s="47"/>
      <c r="FDF688" s="48"/>
      <c r="FDG688" s="43"/>
      <c r="FDH688" s="44"/>
      <c r="FDI688" s="9"/>
      <c r="FDJ688" s="49"/>
      <c r="FDK688" s="49"/>
      <c r="FDL688" s="49"/>
      <c r="FDM688" s="50"/>
      <c r="FDN688" s="47"/>
      <c r="FDO688" s="47"/>
      <c r="FDP688" s="47"/>
      <c r="FDQ688" s="48"/>
      <c r="FDR688" s="43"/>
      <c r="FDS688" s="44"/>
      <c r="FDT688" s="9"/>
      <c r="FDU688" s="49"/>
      <c r="FDV688" s="49"/>
      <c r="FDW688" s="49"/>
      <c r="FDX688" s="50"/>
      <c r="FDY688" s="47"/>
      <c r="FDZ688" s="47"/>
      <c r="FEA688" s="47"/>
      <c r="FEB688" s="48"/>
      <c r="FEC688" s="43"/>
      <c r="FED688" s="44"/>
      <c r="FEE688" s="9"/>
      <c r="FEF688" s="49"/>
      <c r="FEG688" s="49"/>
      <c r="FEH688" s="49"/>
      <c r="FEI688" s="50"/>
      <c r="FEJ688" s="47"/>
      <c r="FEK688" s="47"/>
      <c r="FEL688" s="47"/>
      <c r="FEM688" s="48"/>
      <c r="FEN688" s="43"/>
      <c r="FEO688" s="44"/>
      <c r="FEP688" s="9"/>
      <c r="FEQ688" s="49"/>
      <c r="FER688" s="49"/>
      <c r="FES688" s="49"/>
      <c r="FET688" s="50"/>
      <c r="FEU688" s="47"/>
      <c r="FEV688" s="47"/>
      <c r="FEW688" s="47"/>
      <c r="FEX688" s="48"/>
      <c r="FEY688" s="43"/>
      <c r="FEZ688" s="44"/>
      <c r="FFA688" s="9"/>
      <c r="FFB688" s="49"/>
      <c r="FFC688" s="49"/>
      <c r="FFD688" s="49"/>
      <c r="FFE688" s="50"/>
      <c r="FFF688" s="47"/>
      <c r="FFG688" s="47"/>
      <c r="FFH688" s="47"/>
      <c r="FFI688" s="48"/>
      <c r="FFJ688" s="43"/>
      <c r="FFK688" s="44"/>
      <c r="FFL688" s="9"/>
      <c r="FFM688" s="49"/>
      <c r="FFN688" s="49"/>
      <c r="FFO688" s="49"/>
      <c r="FFP688" s="50"/>
      <c r="FFQ688" s="47"/>
      <c r="FFR688" s="47"/>
      <c r="FFS688" s="47"/>
      <c r="FFT688" s="48"/>
      <c r="FFU688" s="43"/>
      <c r="FFV688" s="44"/>
      <c r="FFW688" s="9"/>
      <c r="FFX688" s="49"/>
      <c r="FFY688" s="49"/>
      <c r="FFZ688" s="49"/>
      <c r="FGA688" s="50"/>
      <c r="FGB688" s="47"/>
      <c r="FGC688" s="47"/>
      <c r="FGD688" s="47"/>
      <c r="FGE688" s="48"/>
      <c r="FGF688" s="43"/>
      <c r="FGG688" s="44"/>
      <c r="FGH688" s="9"/>
      <c r="FGI688" s="49"/>
      <c r="FGJ688" s="49"/>
      <c r="FGK688" s="49"/>
      <c r="FGL688" s="50"/>
      <c r="FGM688" s="47"/>
      <c r="FGN688" s="47"/>
      <c r="FGO688" s="47"/>
      <c r="FGP688" s="48"/>
      <c r="FGQ688" s="43"/>
      <c r="FGR688" s="44"/>
      <c r="FGS688" s="9"/>
      <c r="FGT688" s="49"/>
      <c r="FGU688" s="49"/>
      <c r="FGV688" s="49"/>
      <c r="FGW688" s="50"/>
      <c r="FGX688" s="47"/>
      <c r="FGY688" s="47"/>
      <c r="FGZ688" s="47"/>
      <c r="FHA688" s="48"/>
      <c r="FHB688" s="43"/>
      <c r="FHC688" s="44"/>
      <c r="FHD688" s="9"/>
      <c r="FHE688" s="49"/>
      <c r="FHF688" s="49"/>
      <c r="FHG688" s="49"/>
      <c r="FHH688" s="50"/>
      <c r="FHI688" s="47"/>
      <c r="FHJ688" s="47"/>
      <c r="FHK688" s="47"/>
      <c r="FHL688" s="48"/>
      <c r="FHM688" s="43"/>
      <c r="FHN688" s="44"/>
      <c r="FHO688" s="9"/>
      <c r="FHP688" s="49"/>
      <c r="FHQ688" s="49"/>
      <c r="FHR688" s="49"/>
      <c r="FHS688" s="50"/>
      <c r="FHT688" s="47"/>
      <c r="FHU688" s="47"/>
      <c r="FHV688" s="47"/>
      <c r="FHW688" s="48"/>
      <c r="FHX688" s="43"/>
      <c r="FHY688" s="44"/>
      <c r="FHZ688" s="9"/>
      <c r="FIA688" s="49"/>
      <c r="FIB688" s="49"/>
      <c r="FIC688" s="49"/>
      <c r="FID688" s="50"/>
      <c r="FIE688" s="47"/>
      <c r="FIF688" s="47"/>
      <c r="FIG688" s="47"/>
      <c r="FIH688" s="48"/>
      <c r="FII688" s="43"/>
      <c r="FIJ688" s="44"/>
      <c r="FIK688" s="9"/>
      <c r="FIL688" s="49"/>
      <c r="FIM688" s="49"/>
      <c r="FIN688" s="49"/>
      <c r="FIO688" s="50"/>
      <c r="FIP688" s="47"/>
      <c r="FIQ688" s="47"/>
      <c r="FIR688" s="47"/>
      <c r="FIS688" s="48"/>
      <c r="FIT688" s="43"/>
      <c r="FIU688" s="44"/>
      <c r="FIV688" s="9"/>
      <c r="FIW688" s="49"/>
      <c r="FIX688" s="49"/>
      <c r="FIY688" s="49"/>
      <c r="FIZ688" s="50"/>
      <c r="FJA688" s="47"/>
      <c r="FJB688" s="47"/>
      <c r="FJC688" s="47"/>
      <c r="FJD688" s="48"/>
      <c r="FJE688" s="43"/>
      <c r="FJF688" s="44"/>
      <c r="FJG688" s="9"/>
      <c r="FJH688" s="49"/>
      <c r="FJI688" s="49"/>
      <c r="FJJ688" s="49"/>
      <c r="FJK688" s="50"/>
      <c r="FJL688" s="47"/>
      <c r="FJM688" s="47"/>
      <c r="FJN688" s="47"/>
      <c r="FJO688" s="48"/>
      <c r="FJP688" s="43"/>
      <c r="FJQ688" s="44"/>
      <c r="FJR688" s="9"/>
      <c r="FJS688" s="49"/>
      <c r="FJT688" s="49"/>
      <c r="FJU688" s="49"/>
      <c r="FJV688" s="50"/>
      <c r="FJW688" s="47"/>
      <c r="FJX688" s="47"/>
      <c r="FJY688" s="47"/>
      <c r="FJZ688" s="48"/>
      <c r="FKA688" s="43"/>
      <c r="FKB688" s="44"/>
      <c r="FKC688" s="9"/>
      <c r="FKD688" s="49"/>
      <c r="FKE688" s="49"/>
      <c r="FKF688" s="49"/>
      <c r="FKG688" s="50"/>
      <c r="FKH688" s="47"/>
      <c r="FKI688" s="47"/>
      <c r="FKJ688" s="47"/>
      <c r="FKK688" s="48"/>
      <c r="FKL688" s="43"/>
      <c r="FKM688" s="44"/>
      <c r="FKN688" s="9"/>
      <c r="FKO688" s="49"/>
      <c r="FKP688" s="49"/>
      <c r="FKQ688" s="49"/>
      <c r="FKR688" s="50"/>
      <c r="FKS688" s="47"/>
      <c r="FKT688" s="47"/>
      <c r="FKU688" s="47"/>
      <c r="FKV688" s="48"/>
      <c r="FKW688" s="43"/>
      <c r="FKX688" s="44"/>
      <c r="FKY688" s="9"/>
      <c r="FKZ688" s="49"/>
      <c r="FLA688" s="49"/>
      <c r="FLB688" s="49"/>
      <c r="FLC688" s="50"/>
      <c r="FLD688" s="47"/>
      <c r="FLE688" s="47"/>
      <c r="FLF688" s="47"/>
      <c r="FLG688" s="48"/>
      <c r="FLH688" s="43"/>
      <c r="FLI688" s="44"/>
      <c r="FLJ688" s="9"/>
      <c r="FLK688" s="49"/>
      <c r="FLL688" s="49"/>
      <c r="FLM688" s="49"/>
      <c r="FLN688" s="50"/>
      <c r="FLO688" s="47"/>
      <c r="FLP688" s="47"/>
      <c r="FLQ688" s="47"/>
      <c r="FLR688" s="48"/>
      <c r="FLS688" s="43"/>
      <c r="FLT688" s="44"/>
      <c r="FLU688" s="9"/>
      <c r="FLV688" s="49"/>
      <c r="FLW688" s="49"/>
      <c r="FLX688" s="49"/>
      <c r="FLY688" s="50"/>
      <c r="FLZ688" s="47"/>
      <c r="FMA688" s="47"/>
      <c r="FMB688" s="47"/>
      <c r="FMC688" s="48"/>
      <c r="FMD688" s="43"/>
      <c r="FME688" s="44"/>
      <c r="FMF688" s="9"/>
      <c r="FMG688" s="49"/>
      <c r="FMH688" s="49"/>
      <c r="FMI688" s="49"/>
      <c r="FMJ688" s="50"/>
      <c r="FMK688" s="47"/>
      <c r="FML688" s="47"/>
      <c r="FMM688" s="47"/>
      <c r="FMN688" s="48"/>
      <c r="FMO688" s="43"/>
      <c r="FMP688" s="44"/>
      <c r="FMQ688" s="9"/>
      <c r="FMR688" s="49"/>
      <c r="FMS688" s="49"/>
      <c r="FMT688" s="49"/>
      <c r="FMU688" s="50"/>
      <c r="FMV688" s="47"/>
      <c r="FMW688" s="47"/>
      <c r="FMX688" s="47"/>
      <c r="FMY688" s="48"/>
      <c r="FMZ688" s="43"/>
      <c r="FNA688" s="44"/>
      <c r="FNB688" s="9"/>
      <c r="FNC688" s="49"/>
      <c r="FND688" s="49"/>
      <c r="FNE688" s="49"/>
      <c r="FNF688" s="50"/>
      <c r="FNG688" s="47"/>
      <c r="FNH688" s="47"/>
      <c r="FNI688" s="47"/>
      <c r="FNJ688" s="48"/>
      <c r="FNK688" s="43"/>
      <c r="FNL688" s="44"/>
      <c r="FNM688" s="9"/>
      <c r="FNN688" s="49"/>
      <c r="FNO688" s="49"/>
      <c r="FNP688" s="49"/>
      <c r="FNQ688" s="50"/>
      <c r="FNR688" s="47"/>
      <c r="FNS688" s="47"/>
      <c r="FNT688" s="47"/>
      <c r="FNU688" s="48"/>
      <c r="FNV688" s="43"/>
      <c r="FNW688" s="44"/>
      <c r="FNX688" s="9"/>
      <c r="FNY688" s="49"/>
      <c r="FNZ688" s="49"/>
      <c r="FOA688" s="49"/>
      <c r="FOB688" s="50"/>
      <c r="FOC688" s="47"/>
      <c r="FOD688" s="47"/>
      <c r="FOE688" s="47"/>
      <c r="FOF688" s="48"/>
      <c r="FOG688" s="43"/>
      <c r="FOH688" s="44"/>
      <c r="FOI688" s="9"/>
      <c r="FOJ688" s="49"/>
      <c r="FOK688" s="49"/>
      <c r="FOL688" s="49"/>
      <c r="FOM688" s="50"/>
      <c r="FON688" s="47"/>
      <c r="FOO688" s="47"/>
      <c r="FOP688" s="47"/>
      <c r="FOQ688" s="48"/>
      <c r="FOR688" s="43"/>
      <c r="FOS688" s="44"/>
      <c r="FOT688" s="9"/>
      <c r="FOU688" s="49"/>
      <c r="FOV688" s="49"/>
      <c r="FOW688" s="49"/>
      <c r="FOX688" s="50"/>
      <c r="FOY688" s="47"/>
      <c r="FOZ688" s="47"/>
      <c r="FPA688" s="47"/>
      <c r="FPB688" s="48"/>
      <c r="FPC688" s="43"/>
      <c r="FPD688" s="44"/>
      <c r="FPE688" s="9"/>
      <c r="FPF688" s="49"/>
      <c r="FPG688" s="49"/>
      <c r="FPH688" s="49"/>
      <c r="FPI688" s="50"/>
      <c r="FPJ688" s="47"/>
      <c r="FPK688" s="47"/>
      <c r="FPL688" s="47"/>
      <c r="FPM688" s="48"/>
      <c r="FPN688" s="43"/>
      <c r="FPO688" s="44"/>
      <c r="FPP688" s="9"/>
      <c r="FPQ688" s="49"/>
      <c r="FPR688" s="49"/>
      <c r="FPS688" s="49"/>
      <c r="FPT688" s="50"/>
      <c r="FPU688" s="47"/>
      <c r="FPV688" s="47"/>
      <c r="FPW688" s="47"/>
      <c r="FPX688" s="48"/>
      <c r="FPY688" s="43"/>
      <c r="FPZ688" s="44"/>
      <c r="FQA688" s="9"/>
      <c r="FQB688" s="49"/>
      <c r="FQC688" s="49"/>
      <c r="FQD688" s="49"/>
      <c r="FQE688" s="50"/>
      <c r="FQF688" s="47"/>
      <c r="FQG688" s="47"/>
      <c r="FQH688" s="47"/>
      <c r="FQI688" s="48"/>
      <c r="FQJ688" s="43"/>
      <c r="FQK688" s="44"/>
      <c r="FQL688" s="9"/>
      <c r="FQM688" s="49"/>
      <c r="FQN688" s="49"/>
      <c r="FQO688" s="49"/>
      <c r="FQP688" s="50"/>
      <c r="FQQ688" s="47"/>
      <c r="FQR688" s="47"/>
      <c r="FQS688" s="47"/>
      <c r="FQT688" s="48"/>
      <c r="FQU688" s="43"/>
      <c r="FQV688" s="44"/>
      <c r="FQW688" s="9"/>
      <c r="FQX688" s="49"/>
      <c r="FQY688" s="49"/>
      <c r="FQZ688" s="49"/>
      <c r="FRA688" s="50"/>
      <c r="FRB688" s="47"/>
      <c r="FRC688" s="47"/>
      <c r="FRD688" s="47"/>
      <c r="FRE688" s="48"/>
      <c r="FRF688" s="43"/>
      <c r="FRG688" s="44"/>
      <c r="FRH688" s="9"/>
      <c r="FRI688" s="49"/>
      <c r="FRJ688" s="49"/>
      <c r="FRK688" s="49"/>
      <c r="FRL688" s="50"/>
      <c r="FRM688" s="47"/>
      <c r="FRN688" s="47"/>
      <c r="FRO688" s="47"/>
      <c r="FRP688" s="48"/>
      <c r="FRQ688" s="43"/>
      <c r="FRR688" s="44"/>
      <c r="FRS688" s="9"/>
      <c r="FRT688" s="49"/>
      <c r="FRU688" s="49"/>
      <c r="FRV688" s="49"/>
      <c r="FRW688" s="50"/>
      <c r="FRX688" s="47"/>
      <c r="FRY688" s="47"/>
      <c r="FRZ688" s="47"/>
      <c r="FSA688" s="48"/>
      <c r="FSB688" s="43"/>
      <c r="FSC688" s="44"/>
      <c r="FSD688" s="9"/>
      <c r="FSE688" s="49"/>
      <c r="FSF688" s="49"/>
      <c r="FSG688" s="49"/>
      <c r="FSH688" s="50"/>
      <c r="FSI688" s="47"/>
      <c r="FSJ688" s="47"/>
      <c r="FSK688" s="47"/>
      <c r="FSL688" s="48"/>
      <c r="FSM688" s="43"/>
      <c r="FSN688" s="44"/>
      <c r="FSO688" s="9"/>
      <c r="FSP688" s="49"/>
      <c r="FSQ688" s="49"/>
      <c r="FSR688" s="49"/>
      <c r="FSS688" s="50"/>
      <c r="FST688" s="47"/>
      <c r="FSU688" s="47"/>
      <c r="FSV688" s="47"/>
      <c r="FSW688" s="48"/>
      <c r="FSX688" s="43"/>
      <c r="FSY688" s="44"/>
      <c r="FSZ688" s="9"/>
      <c r="FTA688" s="49"/>
      <c r="FTB688" s="49"/>
      <c r="FTC688" s="49"/>
      <c r="FTD688" s="50"/>
      <c r="FTE688" s="47"/>
      <c r="FTF688" s="47"/>
      <c r="FTG688" s="47"/>
      <c r="FTH688" s="48"/>
      <c r="FTI688" s="43"/>
      <c r="FTJ688" s="44"/>
      <c r="FTK688" s="9"/>
      <c r="FTL688" s="49"/>
      <c r="FTM688" s="49"/>
      <c r="FTN688" s="49"/>
      <c r="FTO688" s="50"/>
      <c r="FTP688" s="47"/>
      <c r="FTQ688" s="47"/>
      <c r="FTR688" s="47"/>
      <c r="FTS688" s="48"/>
      <c r="FTT688" s="43"/>
      <c r="FTU688" s="44"/>
      <c r="FTV688" s="9"/>
      <c r="FTW688" s="49"/>
      <c r="FTX688" s="49"/>
      <c r="FTY688" s="49"/>
      <c r="FTZ688" s="50"/>
      <c r="FUA688" s="47"/>
      <c r="FUB688" s="47"/>
      <c r="FUC688" s="47"/>
      <c r="FUD688" s="48"/>
      <c r="FUE688" s="43"/>
      <c r="FUF688" s="44"/>
      <c r="FUG688" s="9"/>
      <c r="FUH688" s="49"/>
      <c r="FUI688" s="49"/>
      <c r="FUJ688" s="49"/>
      <c r="FUK688" s="50"/>
      <c r="FUL688" s="47"/>
      <c r="FUM688" s="47"/>
      <c r="FUN688" s="47"/>
      <c r="FUO688" s="48"/>
      <c r="FUP688" s="43"/>
      <c r="FUQ688" s="44"/>
      <c r="FUR688" s="9"/>
      <c r="FUS688" s="49"/>
      <c r="FUT688" s="49"/>
      <c r="FUU688" s="49"/>
      <c r="FUV688" s="50"/>
      <c r="FUW688" s="47"/>
      <c r="FUX688" s="47"/>
      <c r="FUY688" s="47"/>
      <c r="FUZ688" s="48"/>
      <c r="FVA688" s="43"/>
      <c r="FVB688" s="44"/>
      <c r="FVC688" s="9"/>
      <c r="FVD688" s="49"/>
      <c r="FVE688" s="49"/>
      <c r="FVF688" s="49"/>
      <c r="FVG688" s="50"/>
      <c r="FVH688" s="47"/>
      <c r="FVI688" s="47"/>
      <c r="FVJ688" s="47"/>
      <c r="FVK688" s="48"/>
      <c r="FVL688" s="43"/>
      <c r="FVM688" s="44"/>
      <c r="FVN688" s="9"/>
      <c r="FVO688" s="49"/>
      <c r="FVP688" s="49"/>
      <c r="FVQ688" s="49"/>
      <c r="FVR688" s="50"/>
      <c r="FVS688" s="47"/>
      <c r="FVT688" s="47"/>
      <c r="FVU688" s="47"/>
      <c r="FVV688" s="48"/>
      <c r="FVW688" s="43"/>
      <c r="FVX688" s="44"/>
      <c r="FVY688" s="9"/>
      <c r="FVZ688" s="49"/>
      <c r="FWA688" s="49"/>
      <c r="FWB688" s="49"/>
      <c r="FWC688" s="50"/>
      <c r="FWD688" s="47"/>
      <c r="FWE688" s="47"/>
      <c r="FWF688" s="47"/>
      <c r="FWG688" s="48"/>
      <c r="FWH688" s="43"/>
      <c r="FWI688" s="44"/>
      <c r="FWJ688" s="9"/>
      <c r="FWK688" s="49"/>
      <c r="FWL688" s="49"/>
      <c r="FWM688" s="49"/>
      <c r="FWN688" s="50"/>
      <c r="FWO688" s="47"/>
      <c r="FWP688" s="47"/>
      <c r="FWQ688" s="47"/>
      <c r="FWR688" s="48"/>
      <c r="FWS688" s="43"/>
      <c r="FWT688" s="44"/>
      <c r="FWU688" s="9"/>
      <c r="FWV688" s="49"/>
      <c r="FWW688" s="49"/>
      <c r="FWX688" s="49"/>
      <c r="FWY688" s="50"/>
      <c r="FWZ688" s="47"/>
      <c r="FXA688" s="47"/>
      <c r="FXB688" s="47"/>
      <c r="FXC688" s="48"/>
      <c r="FXD688" s="43"/>
      <c r="FXE688" s="44"/>
      <c r="FXF688" s="9"/>
      <c r="FXG688" s="49"/>
      <c r="FXH688" s="49"/>
      <c r="FXI688" s="49"/>
      <c r="FXJ688" s="50"/>
      <c r="FXK688" s="47"/>
      <c r="FXL688" s="47"/>
      <c r="FXM688" s="47"/>
      <c r="FXN688" s="48"/>
      <c r="FXO688" s="43"/>
      <c r="FXP688" s="44"/>
      <c r="FXQ688" s="9"/>
      <c r="FXR688" s="49"/>
      <c r="FXS688" s="49"/>
      <c r="FXT688" s="49"/>
      <c r="FXU688" s="50"/>
      <c r="FXV688" s="47"/>
      <c r="FXW688" s="47"/>
      <c r="FXX688" s="47"/>
      <c r="FXY688" s="48"/>
      <c r="FXZ688" s="43"/>
      <c r="FYA688" s="44"/>
      <c r="FYB688" s="9"/>
      <c r="FYC688" s="49"/>
      <c r="FYD688" s="49"/>
      <c r="FYE688" s="49"/>
      <c r="FYF688" s="50"/>
      <c r="FYG688" s="47"/>
      <c r="FYH688" s="47"/>
      <c r="FYI688" s="47"/>
      <c r="FYJ688" s="48"/>
      <c r="FYK688" s="43"/>
      <c r="FYL688" s="44"/>
      <c r="FYM688" s="9"/>
      <c r="FYN688" s="49"/>
      <c r="FYO688" s="49"/>
      <c r="FYP688" s="49"/>
      <c r="FYQ688" s="50"/>
      <c r="FYR688" s="47"/>
      <c r="FYS688" s="47"/>
      <c r="FYT688" s="47"/>
      <c r="FYU688" s="48"/>
      <c r="FYV688" s="43"/>
      <c r="FYW688" s="44"/>
      <c r="FYX688" s="9"/>
      <c r="FYY688" s="49"/>
      <c r="FYZ688" s="49"/>
      <c r="FZA688" s="49"/>
      <c r="FZB688" s="50"/>
      <c r="FZC688" s="47"/>
      <c r="FZD688" s="47"/>
      <c r="FZE688" s="47"/>
      <c r="FZF688" s="48"/>
      <c r="FZG688" s="43"/>
      <c r="FZH688" s="44"/>
      <c r="FZI688" s="9"/>
      <c r="FZJ688" s="49"/>
      <c r="FZK688" s="49"/>
      <c r="FZL688" s="49"/>
      <c r="FZM688" s="50"/>
      <c r="FZN688" s="47"/>
      <c r="FZO688" s="47"/>
      <c r="FZP688" s="47"/>
      <c r="FZQ688" s="48"/>
      <c r="FZR688" s="43"/>
      <c r="FZS688" s="44"/>
      <c r="FZT688" s="9"/>
      <c r="FZU688" s="49"/>
      <c r="FZV688" s="49"/>
      <c r="FZW688" s="49"/>
      <c r="FZX688" s="50"/>
      <c r="FZY688" s="47"/>
      <c r="FZZ688" s="47"/>
      <c r="GAA688" s="47"/>
      <c r="GAB688" s="48"/>
      <c r="GAC688" s="43"/>
      <c r="GAD688" s="44"/>
      <c r="GAE688" s="9"/>
      <c r="GAF688" s="49"/>
      <c r="GAG688" s="49"/>
      <c r="GAH688" s="49"/>
      <c r="GAI688" s="50"/>
      <c r="GAJ688" s="47"/>
      <c r="GAK688" s="47"/>
      <c r="GAL688" s="47"/>
      <c r="GAM688" s="48"/>
      <c r="GAN688" s="43"/>
      <c r="GAO688" s="44"/>
      <c r="GAP688" s="9"/>
      <c r="GAQ688" s="49"/>
      <c r="GAR688" s="49"/>
      <c r="GAS688" s="49"/>
      <c r="GAT688" s="50"/>
      <c r="GAU688" s="47"/>
      <c r="GAV688" s="47"/>
      <c r="GAW688" s="47"/>
      <c r="GAX688" s="48"/>
      <c r="GAY688" s="43"/>
      <c r="GAZ688" s="44"/>
      <c r="GBA688" s="9"/>
      <c r="GBB688" s="49"/>
      <c r="GBC688" s="49"/>
      <c r="GBD688" s="49"/>
      <c r="GBE688" s="50"/>
      <c r="GBF688" s="47"/>
      <c r="GBG688" s="47"/>
      <c r="GBH688" s="47"/>
      <c r="GBI688" s="48"/>
      <c r="GBJ688" s="43"/>
      <c r="GBK688" s="44"/>
      <c r="GBL688" s="9"/>
      <c r="GBM688" s="49"/>
      <c r="GBN688" s="49"/>
      <c r="GBO688" s="49"/>
      <c r="GBP688" s="50"/>
      <c r="GBQ688" s="47"/>
      <c r="GBR688" s="47"/>
      <c r="GBS688" s="47"/>
      <c r="GBT688" s="48"/>
      <c r="GBU688" s="43"/>
      <c r="GBV688" s="44"/>
      <c r="GBW688" s="9"/>
      <c r="GBX688" s="49"/>
      <c r="GBY688" s="49"/>
      <c r="GBZ688" s="49"/>
      <c r="GCA688" s="50"/>
      <c r="GCB688" s="47"/>
      <c r="GCC688" s="47"/>
      <c r="GCD688" s="47"/>
      <c r="GCE688" s="48"/>
      <c r="GCF688" s="43"/>
      <c r="GCG688" s="44"/>
      <c r="GCH688" s="9"/>
      <c r="GCI688" s="49"/>
      <c r="GCJ688" s="49"/>
      <c r="GCK688" s="49"/>
      <c r="GCL688" s="50"/>
      <c r="GCM688" s="47"/>
      <c r="GCN688" s="47"/>
      <c r="GCO688" s="47"/>
      <c r="GCP688" s="48"/>
      <c r="GCQ688" s="43"/>
      <c r="GCR688" s="44"/>
      <c r="GCS688" s="9"/>
      <c r="GCT688" s="49"/>
      <c r="GCU688" s="49"/>
      <c r="GCV688" s="49"/>
      <c r="GCW688" s="50"/>
      <c r="GCX688" s="47"/>
      <c r="GCY688" s="47"/>
      <c r="GCZ688" s="47"/>
      <c r="GDA688" s="48"/>
      <c r="GDB688" s="43"/>
      <c r="GDC688" s="44"/>
      <c r="GDD688" s="9"/>
      <c r="GDE688" s="49"/>
      <c r="GDF688" s="49"/>
      <c r="GDG688" s="49"/>
      <c r="GDH688" s="50"/>
      <c r="GDI688" s="47"/>
      <c r="GDJ688" s="47"/>
      <c r="GDK688" s="47"/>
      <c r="GDL688" s="48"/>
      <c r="GDM688" s="43"/>
      <c r="GDN688" s="44"/>
      <c r="GDO688" s="9"/>
      <c r="GDP688" s="49"/>
      <c r="GDQ688" s="49"/>
      <c r="GDR688" s="49"/>
      <c r="GDS688" s="50"/>
      <c r="GDT688" s="47"/>
      <c r="GDU688" s="47"/>
      <c r="GDV688" s="47"/>
      <c r="GDW688" s="48"/>
      <c r="GDX688" s="43"/>
      <c r="GDY688" s="44"/>
      <c r="GDZ688" s="9"/>
      <c r="GEA688" s="49"/>
      <c r="GEB688" s="49"/>
      <c r="GEC688" s="49"/>
      <c r="GED688" s="50"/>
      <c r="GEE688" s="47"/>
      <c r="GEF688" s="47"/>
      <c r="GEG688" s="47"/>
      <c r="GEH688" s="48"/>
      <c r="GEI688" s="43"/>
      <c r="GEJ688" s="44"/>
      <c r="GEK688" s="9"/>
      <c r="GEL688" s="49"/>
      <c r="GEM688" s="49"/>
      <c r="GEN688" s="49"/>
      <c r="GEO688" s="50"/>
      <c r="GEP688" s="47"/>
      <c r="GEQ688" s="47"/>
      <c r="GER688" s="47"/>
      <c r="GES688" s="48"/>
      <c r="GET688" s="43"/>
      <c r="GEU688" s="44"/>
      <c r="GEV688" s="9"/>
      <c r="GEW688" s="49"/>
      <c r="GEX688" s="49"/>
      <c r="GEY688" s="49"/>
      <c r="GEZ688" s="50"/>
      <c r="GFA688" s="47"/>
      <c r="GFB688" s="47"/>
      <c r="GFC688" s="47"/>
      <c r="GFD688" s="48"/>
      <c r="GFE688" s="43"/>
      <c r="GFF688" s="44"/>
      <c r="GFG688" s="9"/>
      <c r="GFH688" s="49"/>
      <c r="GFI688" s="49"/>
      <c r="GFJ688" s="49"/>
      <c r="GFK688" s="50"/>
      <c r="GFL688" s="47"/>
      <c r="GFM688" s="47"/>
      <c r="GFN688" s="47"/>
      <c r="GFO688" s="48"/>
      <c r="GFP688" s="43"/>
      <c r="GFQ688" s="44"/>
      <c r="GFR688" s="9"/>
      <c r="GFS688" s="49"/>
      <c r="GFT688" s="49"/>
      <c r="GFU688" s="49"/>
      <c r="GFV688" s="50"/>
      <c r="GFW688" s="47"/>
      <c r="GFX688" s="47"/>
      <c r="GFY688" s="47"/>
      <c r="GFZ688" s="48"/>
      <c r="GGA688" s="43"/>
      <c r="GGB688" s="44"/>
      <c r="GGC688" s="9"/>
      <c r="GGD688" s="49"/>
      <c r="GGE688" s="49"/>
      <c r="GGF688" s="49"/>
      <c r="GGG688" s="50"/>
      <c r="GGH688" s="47"/>
      <c r="GGI688" s="47"/>
      <c r="GGJ688" s="47"/>
      <c r="GGK688" s="48"/>
      <c r="GGL688" s="43"/>
      <c r="GGM688" s="44"/>
      <c r="GGN688" s="9"/>
      <c r="GGO688" s="49"/>
      <c r="GGP688" s="49"/>
      <c r="GGQ688" s="49"/>
      <c r="GGR688" s="50"/>
      <c r="GGS688" s="47"/>
      <c r="GGT688" s="47"/>
      <c r="GGU688" s="47"/>
      <c r="GGV688" s="48"/>
      <c r="GGW688" s="43"/>
      <c r="GGX688" s="44"/>
      <c r="GGY688" s="9"/>
      <c r="GGZ688" s="49"/>
      <c r="GHA688" s="49"/>
      <c r="GHB688" s="49"/>
      <c r="GHC688" s="50"/>
      <c r="GHD688" s="47"/>
      <c r="GHE688" s="47"/>
      <c r="GHF688" s="47"/>
      <c r="GHG688" s="48"/>
      <c r="GHH688" s="43"/>
      <c r="GHI688" s="44"/>
      <c r="GHJ688" s="9"/>
      <c r="GHK688" s="49"/>
      <c r="GHL688" s="49"/>
      <c r="GHM688" s="49"/>
      <c r="GHN688" s="50"/>
      <c r="GHO688" s="47"/>
      <c r="GHP688" s="47"/>
      <c r="GHQ688" s="47"/>
      <c r="GHR688" s="48"/>
      <c r="GHS688" s="43"/>
      <c r="GHT688" s="44"/>
      <c r="GHU688" s="9"/>
      <c r="GHV688" s="49"/>
      <c r="GHW688" s="49"/>
      <c r="GHX688" s="49"/>
      <c r="GHY688" s="50"/>
      <c r="GHZ688" s="47"/>
      <c r="GIA688" s="47"/>
      <c r="GIB688" s="47"/>
      <c r="GIC688" s="48"/>
      <c r="GID688" s="43"/>
      <c r="GIE688" s="44"/>
      <c r="GIF688" s="9"/>
      <c r="GIG688" s="49"/>
      <c r="GIH688" s="49"/>
      <c r="GII688" s="49"/>
      <c r="GIJ688" s="50"/>
      <c r="GIK688" s="47"/>
      <c r="GIL688" s="47"/>
      <c r="GIM688" s="47"/>
      <c r="GIN688" s="48"/>
      <c r="GIO688" s="43"/>
      <c r="GIP688" s="44"/>
      <c r="GIQ688" s="9"/>
      <c r="GIR688" s="49"/>
      <c r="GIS688" s="49"/>
      <c r="GIT688" s="49"/>
      <c r="GIU688" s="50"/>
      <c r="GIV688" s="47"/>
      <c r="GIW688" s="47"/>
      <c r="GIX688" s="47"/>
      <c r="GIY688" s="48"/>
      <c r="GIZ688" s="43"/>
      <c r="GJA688" s="44"/>
      <c r="GJB688" s="9"/>
      <c r="GJC688" s="49"/>
      <c r="GJD688" s="49"/>
      <c r="GJE688" s="49"/>
      <c r="GJF688" s="50"/>
      <c r="GJG688" s="47"/>
      <c r="GJH688" s="47"/>
      <c r="GJI688" s="47"/>
      <c r="GJJ688" s="48"/>
      <c r="GJK688" s="43"/>
      <c r="GJL688" s="44"/>
      <c r="GJM688" s="9"/>
      <c r="GJN688" s="49"/>
      <c r="GJO688" s="49"/>
      <c r="GJP688" s="49"/>
      <c r="GJQ688" s="50"/>
      <c r="GJR688" s="47"/>
      <c r="GJS688" s="47"/>
      <c r="GJT688" s="47"/>
      <c r="GJU688" s="48"/>
      <c r="GJV688" s="43"/>
      <c r="GJW688" s="44"/>
      <c r="GJX688" s="9"/>
      <c r="GJY688" s="49"/>
      <c r="GJZ688" s="49"/>
      <c r="GKA688" s="49"/>
      <c r="GKB688" s="50"/>
      <c r="GKC688" s="47"/>
      <c r="GKD688" s="47"/>
      <c r="GKE688" s="47"/>
      <c r="GKF688" s="48"/>
      <c r="GKG688" s="43"/>
      <c r="GKH688" s="44"/>
      <c r="GKI688" s="9"/>
      <c r="GKJ688" s="49"/>
      <c r="GKK688" s="49"/>
      <c r="GKL688" s="49"/>
      <c r="GKM688" s="50"/>
      <c r="GKN688" s="47"/>
      <c r="GKO688" s="47"/>
      <c r="GKP688" s="47"/>
      <c r="GKQ688" s="48"/>
      <c r="GKR688" s="43"/>
      <c r="GKS688" s="44"/>
      <c r="GKT688" s="9"/>
      <c r="GKU688" s="49"/>
      <c r="GKV688" s="49"/>
      <c r="GKW688" s="49"/>
      <c r="GKX688" s="50"/>
      <c r="GKY688" s="47"/>
      <c r="GKZ688" s="47"/>
      <c r="GLA688" s="47"/>
      <c r="GLB688" s="48"/>
      <c r="GLC688" s="43"/>
      <c r="GLD688" s="44"/>
      <c r="GLE688" s="9"/>
      <c r="GLF688" s="49"/>
      <c r="GLG688" s="49"/>
      <c r="GLH688" s="49"/>
      <c r="GLI688" s="50"/>
      <c r="GLJ688" s="47"/>
      <c r="GLK688" s="47"/>
      <c r="GLL688" s="47"/>
      <c r="GLM688" s="48"/>
      <c r="GLN688" s="43"/>
      <c r="GLO688" s="44"/>
      <c r="GLP688" s="9"/>
      <c r="GLQ688" s="49"/>
      <c r="GLR688" s="49"/>
      <c r="GLS688" s="49"/>
      <c r="GLT688" s="50"/>
      <c r="GLU688" s="47"/>
      <c r="GLV688" s="47"/>
      <c r="GLW688" s="47"/>
      <c r="GLX688" s="48"/>
      <c r="GLY688" s="43"/>
      <c r="GLZ688" s="44"/>
      <c r="GMA688" s="9"/>
      <c r="GMB688" s="49"/>
      <c r="GMC688" s="49"/>
      <c r="GMD688" s="49"/>
      <c r="GME688" s="50"/>
      <c r="GMF688" s="47"/>
      <c r="GMG688" s="47"/>
      <c r="GMH688" s="47"/>
      <c r="GMI688" s="48"/>
      <c r="GMJ688" s="43"/>
      <c r="GMK688" s="44"/>
      <c r="GML688" s="9"/>
      <c r="GMM688" s="49"/>
      <c r="GMN688" s="49"/>
      <c r="GMO688" s="49"/>
      <c r="GMP688" s="50"/>
      <c r="GMQ688" s="47"/>
      <c r="GMR688" s="47"/>
      <c r="GMS688" s="47"/>
      <c r="GMT688" s="48"/>
      <c r="GMU688" s="43"/>
      <c r="GMV688" s="44"/>
      <c r="GMW688" s="9"/>
      <c r="GMX688" s="49"/>
      <c r="GMY688" s="49"/>
      <c r="GMZ688" s="49"/>
      <c r="GNA688" s="50"/>
      <c r="GNB688" s="47"/>
      <c r="GNC688" s="47"/>
      <c r="GND688" s="47"/>
      <c r="GNE688" s="48"/>
      <c r="GNF688" s="43"/>
      <c r="GNG688" s="44"/>
      <c r="GNH688" s="9"/>
      <c r="GNI688" s="49"/>
      <c r="GNJ688" s="49"/>
      <c r="GNK688" s="49"/>
      <c r="GNL688" s="50"/>
      <c r="GNM688" s="47"/>
      <c r="GNN688" s="47"/>
      <c r="GNO688" s="47"/>
      <c r="GNP688" s="48"/>
      <c r="GNQ688" s="43"/>
      <c r="GNR688" s="44"/>
      <c r="GNS688" s="9"/>
      <c r="GNT688" s="49"/>
      <c r="GNU688" s="49"/>
      <c r="GNV688" s="49"/>
      <c r="GNW688" s="50"/>
      <c r="GNX688" s="47"/>
      <c r="GNY688" s="47"/>
      <c r="GNZ688" s="47"/>
      <c r="GOA688" s="48"/>
      <c r="GOB688" s="43"/>
      <c r="GOC688" s="44"/>
      <c r="GOD688" s="9"/>
      <c r="GOE688" s="49"/>
      <c r="GOF688" s="49"/>
      <c r="GOG688" s="49"/>
      <c r="GOH688" s="50"/>
      <c r="GOI688" s="47"/>
      <c r="GOJ688" s="47"/>
      <c r="GOK688" s="47"/>
      <c r="GOL688" s="48"/>
      <c r="GOM688" s="43"/>
      <c r="GON688" s="44"/>
      <c r="GOO688" s="9"/>
      <c r="GOP688" s="49"/>
      <c r="GOQ688" s="49"/>
      <c r="GOR688" s="49"/>
      <c r="GOS688" s="50"/>
      <c r="GOT688" s="47"/>
      <c r="GOU688" s="47"/>
      <c r="GOV688" s="47"/>
      <c r="GOW688" s="48"/>
      <c r="GOX688" s="43"/>
      <c r="GOY688" s="44"/>
      <c r="GOZ688" s="9"/>
      <c r="GPA688" s="49"/>
      <c r="GPB688" s="49"/>
      <c r="GPC688" s="49"/>
      <c r="GPD688" s="50"/>
      <c r="GPE688" s="47"/>
      <c r="GPF688" s="47"/>
      <c r="GPG688" s="47"/>
      <c r="GPH688" s="48"/>
      <c r="GPI688" s="43"/>
      <c r="GPJ688" s="44"/>
      <c r="GPK688" s="9"/>
      <c r="GPL688" s="49"/>
      <c r="GPM688" s="49"/>
      <c r="GPN688" s="49"/>
      <c r="GPO688" s="50"/>
      <c r="GPP688" s="47"/>
      <c r="GPQ688" s="47"/>
      <c r="GPR688" s="47"/>
      <c r="GPS688" s="48"/>
      <c r="GPT688" s="43"/>
      <c r="GPU688" s="44"/>
      <c r="GPV688" s="9"/>
      <c r="GPW688" s="49"/>
      <c r="GPX688" s="49"/>
      <c r="GPY688" s="49"/>
      <c r="GPZ688" s="50"/>
      <c r="GQA688" s="47"/>
      <c r="GQB688" s="47"/>
      <c r="GQC688" s="47"/>
      <c r="GQD688" s="48"/>
      <c r="GQE688" s="43"/>
      <c r="GQF688" s="44"/>
      <c r="GQG688" s="9"/>
      <c r="GQH688" s="49"/>
      <c r="GQI688" s="49"/>
      <c r="GQJ688" s="49"/>
      <c r="GQK688" s="50"/>
      <c r="GQL688" s="47"/>
      <c r="GQM688" s="47"/>
      <c r="GQN688" s="47"/>
      <c r="GQO688" s="48"/>
      <c r="GQP688" s="43"/>
      <c r="GQQ688" s="44"/>
      <c r="GQR688" s="9"/>
      <c r="GQS688" s="49"/>
      <c r="GQT688" s="49"/>
      <c r="GQU688" s="49"/>
      <c r="GQV688" s="50"/>
      <c r="GQW688" s="47"/>
      <c r="GQX688" s="47"/>
      <c r="GQY688" s="47"/>
      <c r="GQZ688" s="48"/>
      <c r="GRA688" s="43"/>
      <c r="GRB688" s="44"/>
      <c r="GRC688" s="9"/>
      <c r="GRD688" s="49"/>
      <c r="GRE688" s="49"/>
      <c r="GRF688" s="49"/>
      <c r="GRG688" s="50"/>
      <c r="GRH688" s="47"/>
      <c r="GRI688" s="47"/>
      <c r="GRJ688" s="47"/>
      <c r="GRK688" s="48"/>
      <c r="GRL688" s="43"/>
      <c r="GRM688" s="44"/>
      <c r="GRN688" s="9"/>
      <c r="GRO688" s="49"/>
      <c r="GRP688" s="49"/>
      <c r="GRQ688" s="49"/>
      <c r="GRR688" s="50"/>
      <c r="GRS688" s="47"/>
      <c r="GRT688" s="47"/>
      <c r="GRU688" s="47"/>
      <c r="GRV688" s="48"/>
      <c r="GRW688" s="43"/>
      <c r="GRX688" s="44"/>
      <c r="GRY688" s="9"/>
      <c r="GRZ688" s="49"/>
      <c r="GSA688" s="49"/>
      <c r="GSB688" s="49"/>
      <c r="GSC688" s="50"/>
      <c r="GSD688" s="47"/>
      <c r="GSE688" s="47"/>
      <c r="GSF688" s="47"/>
      <c r="GSG688" s="48"/>
      <c r="GSH688" s="43"/>
      <c r="GSI688" s="44"/>
      <c r="GSJ688" s="9"/>
      <c r="GSK688" s="49"/>
      <c r="GSL688" s="49"/>
      <c r="GSM688" s="49"/>
      <c r="GSN688" s="50"/>
      <c r="GSO688" s="47"/>
      <c r="GSP688" s="47"/>
      <c r="GSQ688" s="47"/>
      <c r="GSR688" s="48"/>
      <c r="GSS688" s="43"/>
      <c r="GST688" s="44"/>
      <c r="GSU688" s="9"/>
      <c r="GSV688" s="49"/>
      <c r="GSW688" s="49"/>
      <c r="GSX688" s="49"/>
      <c r="GSY688" s="50"/>
      <c r="GSZ688" s="47"/>
      <c r="GTA688" s="47"/>
      <c r="GTB688" s="47"/>
      <c r="GTC688" s="48"/>
      <c r="GTD688" s="43"/>
      <c r="GTE688" s="44"/>
      <c r="GTF688" s="9"/>
      <c r="GTG688" s="49"/>
      <c r="GTH688" s="49"/>
      <c r="GTI688" s="49"/>
      <c r="GTJ688" s="50"/>
      <c r="GTK688" s="47"/>
      <c r="GTL688" s="47"/>
      <c r="GTM688" s="47"/>
      <c r="GTN688" s="48"/>
      <c r="GTO688" s="43"/>
      <c r="GTP688" s="44"/>
      <c r="GTQ688" s="9"/>
      <c r="GTR688" s="49"/>
      <c r="GTS688" s="49"/>
      <c r="GTT688" s="49"/>
      <c r="GTU688" s="50"/>
      <c r="GTV688" s="47"/>
      <c r="GTW688" s="47"/>
      <c r="GTX688" s="47"/>
      <c r="GTY688" s="48"/>
      <c r="GTZ688" s="43"/>
      <c r="GUA688" s="44"/>
      <c r="GUB688" s="9"/>
      <c r="GUC688" s="49"/>
      <c r="GUD688" s="49"/>
      <c r="GUE688" s="49"/>
      <c r="GUF688" s="50"/>
      <c r="GUG688" s="47"/>
      <c r="GUH688" s="47"/>
      <c r="GUI688" s="47"/>
      <c r="GUJ688" s="48"/>
      <c r="GUK688" s="43"/>
      <c r="GUL688" s="44"/>
      <c r="GUM688" s="9"/>
      <c r="GUN688" s="49"/>
      <c r="GUO688" s="49"/>
      <c r="GUP688" s="49"/>
      <c r="GUQ688" s="50"/>
      <c r="GUR688" s="47"/>
      <c r="GUS688" s="47"/>
      <c r="GUT688" s="47"/>
      <c r="GUU688" s="48"/>
      <c r="GUV688" s="43"/>
      <c r="GUW688" s="44"/>
      <c r="GUX688" s="9"/>
      <c r="GUY688" s="49"/>
      <c r="GUZ688" s="49"/>
      <c r="GVA688" s="49"/>
      <c r="GVB688" s="50"/>
      <c r="GVC688" s="47"/>
      <c r="GVD688" s="47"/>
      <c r="GVE688" s="47"/>
      <c r="GVF688" s="48"/>
      <c r="GVG688" s="43"/>
      <c r="GVH688" s="44"/>
      <c r="GVI688" s="9"/>
      <c r="GVJ688" s="49"/>
      <c r="GVK688" s="49"/>
      <c r="GVL688" s="49"/>
      <c r="GVM688" s="50"/>
      <c r="GVN688" s="47"/>
      <c r="GVO688" s="47"/>
      <c r="GVP688" s="47"/>
      <c r="GVQ688" s="48"/>
      <c r="GVR688" s="43"/>
      <c r="GVS688" s="44"/>
      <c r="GVT688" s="9"/>
      <c r="GVU688" s="49"/>
      <c r="GVV688" s="49"/>
      <c r="GVW688" s="49"/>
      <c r="GVX688" s="50"/>
      <c r="GVY688" s="47"/>
      <c r="GVZ688" s="47"/>
      <c r="GWA688" s="47"/>
      <c r="GWB688" s="48"/>
      <c r="GWC688" s="43"/>
      <c r="GWD688" s="44"/>
      <c r="GWE688" s="9"/>
      <c r="GWF688" s="49"/>
      <c r="GWG688" s="49"/>
      <c r="GWH688" s="49"/>
      <c r="GWI688" s="50"/>
      <c r="GWJ688" s="47"/>
      <c r="GWK688" s="47"/>
      <c r="GWL688" s="47"/>
      <c r="GWM688" s="48"/>
      <c r="GWN688" s="43"/>
      <c r="GWO688" s="44"/>
      <c r="GWP688" s="9"/>
      <c r="GWQ688" s="49"/>
      <c r="GWR688" s="49"/>
      <c r="GWS688" s="49"/>
      <c r="GWT688" s="50"/>
      <c r="GWU688" s="47"/>
      <c r="GWV688" s="47"/>
      <c r="GWW688" s="47"/>
      <c r="GWX688" s="48"/>
      <c r="GWY688" s="43"/>
      <c r="GWZ688" s="44"/>
      <c r="GXA688" s="9"/>
      <c r="GXB688" s="49"/>
      <c r="GXC688" s="49"/>
      <c r="GXD688" s="49"/>
      <c r="GXE688" s="50"/>
      <c r="GXF688" s="47"/>
      <c r="GXG688" s="47"/>
      <c r="GXH688" s="47"/>
      <c r="GXI688" s="48"/>
      <c r="GXJ688" s="43"/>
      <c r="GXK688" s="44"/>
      <c r="GXL688" s="9"/>
      <c r="GXM688" s="49"/>
      <c r="GXN688" s="49"/>
      <c r="GXO688" s="49"/>
      <c r="GXP688" s="50"/>
      <c r="GXQ688" s="47"/>
      <c r="GXR688" s="47"/>
      <c r="GXS688" s="47"/>
      <c r="GXT688" s="48"/>
      <c r="GXU688" s="43"/>
      <c r="GXV688" s="44"/>
      <c r="GXW688" s="9"/>
      <c r="GXX688" s="49"/>
      <c r="GXY688" s="49"/>
      <c r="GXZ688" s="49"/>
      <c r="GYA688" s="50"/>
      <c r="GYB688" s="47"/>
      <c r="GYC688" s="47"/>
      <c r="GYD688" s="47"/>
      <c r="GYE688" s="48"/>
      <c r="GYF688" s="43"/>
      <c r="GYG688" s="44"/>
      <c r="GYH688" s="9"/>
      <c r="GYI688" s="49"/>
      <c r="GYJ688" s="49"/>
      <c r="GYK688" s="49"/>
      <c r="GYL688" s="50"/>
      <c r="GYM688" s="47"/>
      <c r="GYN688" s="47"/>
      <c r="GYO688" s="47"/>
      <c r="GYP688" s="48"/>
      <c r="GYQ688" s="43"/>
      <c r="GYR688" s="44"/>
      <c r="GYS688" s="9"/>
      <c r="GYT688" s="49"/>
      <c r="GYU688" s="49"/>
      <c r="GYV688" s="49"/>
      <c r="GYW688" s="50"/>
      <c r="GYX688" s="47"/>
      <c r="GYY688" s="47"/>
      <c r="GYZ688" s="47"/>
      <c r="GZA688" s="48"/>
      <c r="GZB688" s="43"/>
      <c r="GZC688" s="44"/>
      <c r="GZD688" s="9"/>
      <c r="GZE688" s="49"/>
      <c r="GZF688" s="49"/>
      <c r="GZG688" s="49"/>
      <c r="GZH688" s="50"/>
      <c r="GZI688" s="47"/>
      <c r="GZJ688" s="47"/>
      <c r="GZK688" s="47"/>
      <c r="GZL688" s="48"/>
      <c r="GZM688" s="43"/>
      <c r="GZN688" s="44"/>
      <c r="GZO688" s="9"/>
      <c r="GZP688" s="49"/>
      <c r="GZQ688" s="49"/>
      <c r="GZR688" s="49"/>
      <c r="GZS688" s="50"/>
      <c r="GZT688" s="47"/>
      <c r="GZU688" s="47"/>
      <c r="GZV688" s="47"/>
      <c r="GZW688" s="48"/>
      <c r="GZX688" s="43"/>
      <c r="GZY688" s="44"/>
      <c r="GZZ688" s="9"/>
      <c r="HAA688" s="49"/>
      <c r="HAB688" s="49"/>
      <c r="HAC688" s="49"/>
      <c r="HAD688" s="50"/>
      <c r="HAE688" s="47"/>
      <c r="HAF688" s="47"/>
      <c r="HAG688" s="47"/>
      <c r="HAH688" s="48"/>
      <c r="HAI688" s="43"/>
      <c r="HAJ688" s="44"/>
      <c r="HAK688" s="9"/>
      <c r="HAL688" s="49"/>
      <c r="HAM688" s="49"/>
      <c r="HAN688" s="49"/>
      <c r="HAO688" s="50"/>
      <c r="HAP688" s="47"/>
      <c r="HAQ688" s="47"/>
      <c r="HAR688" s="47"/>
      <c r="HAS688" s="48"/>
      <c r="HAT688" s="43"/>
      <c r="HAU688" s="44"/>
      <c r="HAV688" s="9"/>
      <c r="HAW688" s="49"/>
      <c r="HAX688" s="49"/>
      <c r="HAY688" s="49"/>
      <c r="HAZ688" s="50"/>
      <c r="HBA688" s="47"/>
      <c r="HBB688" s="47"/>
      <c r="HBC688" s="47"/>
      <c r="HBD688" s="48"/>
      <c r="HBE688" s="43"/>
      <c r="HBF688" s="44"/>
      <c r="HBG688" s="9"/>
      <c r="HBH688" s="49"/>
      <c r="HBI688" s="49"/>
      <c r="HBJ688" s="49"/>
      <c r="HBK688" s="50"/>
      <c r="HBL688" s="47"/>
      <c r="HBM688" s="47"/>
      <c r="HBN688" s="47"/>
      <c r="HBO688" s="48"/>
      <c r="HBP688" s="43"/>
      <c r="HBQ688" s="44"/>
      <c r="HBR688" s="9"/>
      <c r="HBS688" s="49"/>
      <c r="HBT688" s="49"/>
      <c r="HBU688" s="49"/>
      <c r="HBV688" s="50"/>
      <c r="HBW688" s="47"/>
      <c r="HBX688" s="47"/>
      <c r="HBY688" s="47"/>
      <c r="HBZ688" s="48"/>
      <c r="HCA688" s="43"/>
      <c r="HCB688" s="44"/>
      <c r="HCC688" s="9"/>
      <c r="HCD688" s="49"/>
      <c r="HCE688" s="49"/>
      <c r="HCF688" s="49"/>
      <c r="HCG688" s="50"/>
      <c r="HCH688" s="47"/>
      <c r="HCI688" s="47"/>
      <c r="HCJ688" s="47"/>
      <c r="HCK688" s="48"/>
      <c r="HCL688" s="43"/>
      <c r="HCM688" s="44"/>
      <c r="HCN688" s="9"/>
      <c r="HCO688" s="49"/>
      <c r="HCP688" s="49"/>
      <c r="HCQ688" s="49"/>
      <c r="HCR688" s="50"/>
      <c r="HCS688" s="47"/>
      <c r="HCT688" s="47"/>
      <c r="HCU688" s="47"/>
      <c r="HCV688" s="48"/>
      <c r="HCW688" s="43"/>
      <c r="HCX688" s="44"/>
      <c r="HCY688" s="9"/>
      <c r="HCZ688" s="49"/>
      <c r="HDA688" s="49"/>
      <c r="HDB688" s="49"/>
      <c r="HDC688" s="50"/>
      <c r="HDD688" s="47"/>
      <c r="HDE688" s="47"/>
      <c r="HDF688" s="47"/>
      <c r="HDG688" s="48"/>
      <c r="HDH688" s="43"/>
      <c r="HDI688" s="44"/>
      <c r="HDJ688" s="9"/>
      <c r="HDK688" s="49"/>
      <c r="HDL688" s="49"/>
      <c r="HDM688" s="49"/>
      <c r="HDN688" s="50"/>
      <c r="HDO688" s="47"/>
      <c r="HDP688" s="47"/>
      <c r="HDQ688" s="47"/>
      <c r="HDR688" s="48"/>
      <c r="HDS688" s="43"/>
      <c r="HDT688" s="44"/>
      <c r="HDU688" s="9"/>
      <c r="HDV688" s="49"/>
      <c r="HDW688" s="49"/>
      <c r="HDX688" s="49"/>
      <c r="HDY688" s="50"/>
      <c r="HDZ688" s="47"/>
      <c r="HEA688" s="47"/>
      <c r="HEB688" s="47"/>
      <c r="HEC688" s="48"/>
      <c r="HED688" s="43"/>
      <c r="HEE688" s="44"/>
      <c r="HEF688" s="9"/>
      <c r="HEG688" s="49"/>
      <c r="HEH688" s="49"/>
      <c r="HEI688" s="49"/>
      <c r="HEJ688" s="50"/>
      <c r="HEK688" s="47"/>
      <c r="HEL688" s="47"/>
      <c r="HEM688" s="47"/>
      <c r="HEN688" s="48"/>
      <c r="HEO688" s="43"/>
      <c r="HEP688" s="44"/>
      <c r="HEQ688" s="9"/>
      <c r="HER688" s="49"/>
      <c r="HES688" s="49"/>
      <c r="HET688" s="49"/>
      <c r="HEU688" s="50"/>
      <c r="HEV688" s="47"/>
      <c r="HEW688" s="47"/>
      <c r="HEX688" s="47"/>
      <c r="HEY688" s="48"/>
      <c r="HEZ688" s="43"/>
      <c r="HFA688" s="44"/>
      <c r="HFB688" s="9"/>
      <c r="HFC688" s="49"/>
      <c r="HFD688" s="49"/>
      <c r="HFE688" s="49"/>
      <c r="HFF688" s="50"/>
      <c r="HFG688" s="47"/>
      <c r="HFH688" s="47"/>
      <c r="HFI688" s="47"/>
      <c r="HFJ688" s="48"/>
      <c r="HFK688" s="43"/>
      <c r="HFL688" s="44"/>
      <c r="HFM688" s="9"/>
      <c r="HFN688" s="49"/>
      <c r="HFO688" s="49"/>
      <c r="HFP688" s="49"/>
      <c r="HFQ688" s="50"/>
      <c r="HFR688" s="47"/>
      <c r="HFS688" s="47"/>
      <c r="HFT688" s="47"/>
      <c r="HFU688" s="48"/>
      <c r="HFV688" s="43"/>
      <c r="HFW688" s="44"/>
      <c r="HFX688" s="9"/>
      <c r="HFY688" s="49"/>
      <c r="HFZ688" s="49"/>
      <c r="HGA688" s="49"/>
      <c r="HGB688" s="50"/>
      <c r="HGC688" s="47"/>
      <c r="HGD688" s="47"/>
      <c r="HGE688" s="47"/>
      <c r="HGF688" s="48"/>
      <c r="HGG688" s="43"/>
      <c r="HGH688" s="44"/>
      <c r="HGI688" s="9"/>
      <c r="HGJ688" s="49"/>
      <c r="HGK688" s="49"/>
      <c r="HGL688" s="49"/>
      <c r="HGM688" s="50"/>
      <c r="HGN688" s="47"/>
      <c r="HGO688" s="47"/>
      <c r="HGP688" s="47"/>
      <c r="HGQ688" s="48"/>
      <c r="HGR688" s="43"/>
      <c r="HGS688" s="44"/>
      <c r="HGT688" s="9"/>
      <c r="HGU688" s="49"/>
      <c r="HGV688" s="49"/>
      <c r="HGW688" s="49"/>
      <c r="HGX688" s="50"/>
      <c r="HGY688" s="47"/>
      <c r="HGZ688" s="47"/>
      <c r="HHA688" s="47"/>
      <c r="HHB688" s="48"/>
      <c r="HHC688" s="43"/>
      <c r="HHD688" s="44"/>
      <c r="HHE688" s="9"/>
      <c r="HHF688" s="49"/>
      <c r="HHG688" s="49"/>
      <c r="HHH688" s="49"/>
      <c r="HHI688" s="50"/>
      <c r="HHJ688" s="47"/>
      <c r="HHK688" s="47"/>
      <c r="HHL688" s="47"/>
      <c r="HHM688" s="48"/>
      <c r="HHN688" s="43"/>
      <c r="HHO688" s="44"/>
      <c r="HHP688" s="9"/>
      <c r="HHQ688" s="49"/>
      <c r="HHR688" s="49"/>
      <c r="HHS688" s="49"/>
      <c r="HHT688" s="50"/>
      <c r="HHU688" s="47"/>
      <c r="HHV688" s="47"/>
      <c r="HHW688" s="47"/>
      <c r="HHX688" s="48"/>
      <c r="HHY688" s="43"/>
      <c r="HHZ688" s="44"/>
      <c r="HIA688" s="9"/>
      <c r="HIB688" s="49"/>
      <c r="HIC688" s="49"/>
      <c r="HID688" s="49"/>
      <c r="HIE688" s="50"/>
      <c r="HIF688" s="47"/>
      <c r="HIG688" s="47"/>
      <c r="HIH688" s="47"/>
      <c r="HII688" s="48"/>
      <c r="HIJ688" s="43"/>
      <c r="HIK688" s="44"/>
      <c r="HIL688" s="9"/>
      <c r="HIM688" s="49"/>
      <c r="HIN688" s="49"/>
      <c r="HIO688" s="49"/>
      <c r="HIP688" s="50"/>
      <c r="HIQ688" s="47"/>
      <c r="HIR688" s="47"/>
      <c r="HIS688" s="47"/>
      <c r="HIT688" s="48"/>
      <c r="HIU688" s="43"/>
      <c r="HIV688" s="44"/>
      <c r="HIW688" s="9"/>
      <c r="HIX688" s="49"/>
      <c r="HIY688" s="49"/>
      <c r="HIZ688" s="49"/>
      <c r="HJA688" s="50"/>
      <c r="HJB688" s="47"/>
      <c r="HJC688" s="47"/>
      <c r="HJD688" s="47"/>
      <c r="HJE688" s="48"/>
      <c r="HJF688" s="43"/>
      <c r="HJG688" s="44"/>
      <c r="HJH688" s="9"/>
      <c r="HJI688" s="49"/>
      <c r="HJJ688" s="49"/>
      <c r="HJK688" s="49"/>
      <c r="HJL688" s="50"/>
      <c r="HJM688" s="47"/>
      <c r="HJN688" s="47"/>
      <c r="HJO688" s="47"/>
      <c r="HJP688" s="48"/>
      <c r="HJQ688" s="43"/>
      <c r="HJR688" s="44"/>
      <c r="HJS688" s="9"/>
      <c r="HJT688" s="49"/>
      <c r="HJU688" s="49"/>
      <c r="HJV688" s="49"/>
      <c r="HJW688" s="50"/>
      <c r="HJX688" s="47"/>
      <c r="HJY688" s="47"/>
      <c r="HJZ688" s="47"/>
      <c r="HKA688" s="48"/>
      <c r="HKB688" s="43"/>
      <c r="HKC688" s="44"/>
      <c r="HKD688" s="9"/>
      <c r="HKE688" s="49"/>
      <c r="HKF688" s="49"/>
      <c r="HKG688" s="49"/>
      <c r="HKH688" s="50"/>
      <c r="HKI688" s="47"/>
      <c r="HKJ688" s="47"/>
      <c r="HKK688" s="47"/>
      <c r="HKL688" s="48"/>
      <c r="HKM688" s="43"/>
      <c r="HKN688" s="44"/>
      <c r="HKO688" s="9"/>
      <c r="HKP688" s="49"/>
      <c r="HKQ688" s="49"/>
      <c r="HKR688" s="49"/>
      <c r="HKS688" s="50"/>
      <c r="HKT688" s="47"/>
      <c r="HKU688" s="47"/>
      <c r="HKV688" s="47"/>
      <c r="HKW688" s="48"/>
      <c r="HKX688" s="43"/>
      <c r="HKY688" s="44"/>
      <c r="HKZ688" s="9"/>
      <c r="HLA688" s="49"/>
      <c r="HLB688" s="49"/>
      <c r="HLC688" s="49"/>
      <c r="HLD688" s="50"/>
      <c r="HLE688" s="47"/>
      <c r="HLF688" s="47"/>
      <c r="HLG688" s="47"/>
      <c r="HLH688" s="48"/>
      <c r="HLI688" s="43"/>
      <c r="HLJ688" s="44"/>
      <c r="HLK688" s="9"/>
      <c r="HLL688" s="49"/>
      <c r="HLM688" s="49"/>
      <c r="HLN688" s="49"/>
      <c r="HLO688" s="50"/>
      <c r="HLP688" s="47"/>
      <c r="HLQ688" s="47"/>
      <c r="HLR688" s="47"/>
      <c r="HLS688" s="48"/>
      <c r="HLT688" s="43"/>
      <c r="HLU688" s="44"/>
      <c r="HLV688" s="9"/>
      <c r="HLW688" s="49"/>
      <c r="HLX688" s="49"/>
      <c r="HLY688" s="49"/>
      <c r="HLZ688" s="50"/>
      <c r="HMA688" s="47"/>
      <c r="HMB688" s="47"/>
      <c r="HMC688" s="47"/>
      <c r="HMD688" s="48"/>
      <c r="HME688" s="43"/>
      <c r="HMF688" s="44"/>
      <c r="HMG688" s="9"/>
      <c r="HMH688" s="49"/>
      <c r="HMI688" s="49"/>
      <c r="HMJ688" s="49"/>
      <c r="HMK688" s="50"/>
      <c r="HML688" s="47"/>
      <c r="HMM688" s="47"/>
      <c r="HMN688" s="47"/>
      <c r="HMO688" s="48"/>
      <c r="HMP688" s="43"/>
      <c r="HMQ688" s="44"/>
      <c r="HMR688" s="9"/>
      <c r="HMS688" s="49"/>
      <c r="HMT688" s="49"/>
      <c r="HMU688" s="49"/>
      <c r="HMV688" s="50"/>
      <c r="HMW688" s="47"/>
      <c r="HMX688" s="47"/>
      <c r="HMY688" s="47"/>
      <c r="HMZ688" s="48"/>
      <c r="HNA688" s="43"/>
      <c r="HNB688" s="44"/>
      <c r="HNC688" s="9"/>
      <c r="HND688" s="49"/>
      <c r="HNE688" s="49"/>
      <c r="HNF688" s="49"/>
      <c r="HNG688" s="50"/>
      <c r="HNH688" s="47"/>
      <c r="HNI688" s="47"/>
      <c r="HNJ688" s="47"/>
      <c r="HNK688" s="48"/>
      <c r="HNL688" s="43"/>
      <c r="HNM688" s="44"/>
      <c r="HNN688" s="9"/>
      <c r="HNO688" s="49"/>
      <c r="HNP688" s="49"/>
      <c r="HNQ688" s="49"/>
      <c r="HNR688" s="50"/>
      <c r="HNS688" s="47"/>
      <c r="HNT688" s="47"/>
      <c r="HNU688" s="47"/>
      <c r="HNV688" s="48"/>
      <c r="HNW688" s="43"/>
      <c r="HNX688" s="44"/>
      <c r="HNY688" s="9"/>
      <c r="HNZ688" s="49"/>
      <c r="HOA688" s="49"/>
      <c r="HOB688" s="49"/>
      <c r="HOC688" s="50"/>
      <c r="HOD688" s="47"/>
      <c r="HOE688" s="47"/>
      <c r="HOF688" s="47"/>
      <c r="HOG688" s="48"/>
      <c r="HOH688" s="43"/>
      <c r="HOI688" s="44"/>
      <c r="HOJ688" s="9"/>
      <c r="HOK688" s="49"/>
      <c r="HOL688" s="49"/>
      <c r="HOM688" s="49"/>
      <c r="HON688" s="50"/>
      <c r="HOO688" s="47"/>
      <c r="HOP688" s="47"/>
      <c r="HOQ688" s="47"/>
      <c r="HOR688" s="48"/>
      <c r="HOS688" s="43"/>
      <c r="HOT688" s="44"/>
      <c r="HOU688" s="9"/>
      <c r="HOV688" s="49"/>
      <c r="HOW688" s="49"/>
      <c r="HOX688" s="49"/>
      <c r="HOY688" s="50"/>
      <c r="HOZ688" s="47"/>
      <c r="HPA688" s="47"/>
      <c r="HPB688" s="47"/>
      <c r="HPC688" s="48"/>
      <c r="HPD688" s="43"/>
      <c r="HPE688" s="44"/>
      <c r="HPF688" s="9"/>
      <c r="HPG688" s="49"/>
      <c r="HPH688" s="49"/>
      <c r="HPI688" s="49"/>
      <c r="HPJ688" s="50"/>
      <c r="HPK688" s="47"/>
      <c r="HPL688" s="47"/>
      <c r="HPM688" s="47"/>
      <c r="HPN688" s="48"/>
      <c r="HPO688" s="43"/>
      <c r="HPP688" s="44"/>
      <c r="HPQ688" s="9"/>
      <c r="HPR688" s="49"/>
      <c r="HPS688" s="49"/>
      <c r="HPT688" s="49"/>
      <c r="HPU688" s="50"/>
      <c r="HPV688" s="47"/>
      <c r="HPW688" s="47"/>
      <c r="HPX688" s="47"/>
      <c r="HPY688" s="48"/>
      <c r="HPZ688" s="43"/>
      <c r="HQA688" s="44"/>
      <c r="HQB688" s="9"/>
      <c r="HQC688" s="49"/>
      <c r="HQD688" s="49"/>
      <c r="HQE688" s="49"/>
      <c r="HQF688" s="50"/>
      <c r="HQG688" s="47"/>
      <c r="HQH688" s="47"/>
      <c r="HQI688" s="47"/>
      <c r="HQJ688" s="48"/>
      <c r="HQK688" s="43"/>
      <c r="HQL688" s="44"/>
      <c r="HQM688" s="9"/>
      <c r="HQN688" s="49"/>
      <c r="HQO688" s="49"/>
      <c r="HQP688" s="49"/>
      <c r="HQQ688" s="50"/>
      <c r="HQR688" s="47"/>
      <c r="HQS688" s="47"/>
      <c r="HQT688" s="47"/>
      <c r="HQU688" s="48"/>
      <c r="HQV688" s="43"/>
      <c r="HQW688" s="44"/>
      <c r="HQX688" s="9"/>
      <c r="HQY688" s="49"/>
      <c r="HQZ688" s="49"/>
      <c r="HRA688" s="49"/>
      <c r="HRB688" s="50"/>
      <c r="HRC688" s="47"/>
      <c r="HRD688" s="47"/>
      <c r="HRE688" s="47"/>
      <c r="HRF688" s="48"/>
      <c r="HRG688" s="43"/>
      <c r="HRH688" s="44"/>
      <c r="HRI688" s="9"/>
      <c r="HRJ688" s="49"/>
      <c r="HRK688" s="49"/>
      <c r="HRL688" s="49"/>
      <c r="HRM688" s="50"/>
      <c r="HRN688" s="47"/>
      <c r="HRO688" s="47"/>
      <c r="HRP688" s="47"/>
      <c r="HRQ688" s="48"/>
      <c r="HRR688" s="43"/>
      <c r="HRS688" s="44"/>
      <c r="HRT688" s="9"/>
      <c r="HRU688" s="49"/>
      <c r="HRV688" s="49"/>
      <c r="HRW688" s="49"/>
      <c r="HRX688" s="50"/>
      <c r="HRY688" s="47"/>
      <c r="HRZ688" s="47"/>
      <c r="HSA688" s="47"/>
      <c r="HSB688" s="48"/>
      <c r="HSC688" s="43"/>
      <c r="HSD688" s="44"/>
      <c r="HSE688" s="9"/>
      <c r="HSF688" s="49"/>
      <c r="HSG688" s="49"/>
      <c r="HSH688" s="49"/>
      <c r="HSI688" s="50"/>
      <c r="HSJ688" s="47"/>
      <c r="HSK688" s="47"/>
      <c r="HSL688" s="47"/>
      <c r="HSM688" s="48"/>
      <c r="HSN688" s="43"/>
      <c r="HSO688" s="44"/>
      <c r="HSP688" s="9"/>
      <c r="HSQ688" s="49"/>
      <c r="HSR688" s="49"/>
      <c r="HSS688" s="49"/>
      <c r="HST688" s="50"/>
      <c r="HSU688" s="47"/>
      <c r="HSV688" s="47"/>
      <c r="HSW688" s="47"/>
      <c r="HSX688" s="48"/>
      <c r="HSY688" s="43"/>
      <c r="HSZ688" s="44"/>
      <c r="HTA688" s="9"/>
      <c r="HTB688" s="49"/>
      <c r="HTC688" s="49"/>
      <c r="HTD688" s="49"/>
      <c r="HTE688" s="50"/>
      <c r="HTF688" s="47"/>
      <c r="HTG688" s="47"/>
      <c r="HTH688" s="47"/>
      <c r="HTI688" s="48"/>
      <c r="HTJ688" s="43"/>
      <c r="HTK688" s="44"/>
      <c r="HTL688" s="9"/>
      <c r="HTM688" s="49"/>
      <c r="HTN688" s="49"/>
      <c r="HTO688" s="49"/>
      <c r="HTP688" s="50"/>
      <c r="HTQ688" s="47"/>
      <c r="HTR688" s="47"/>
      <c r="HTS688" s="47"/>
      <c r="HTT688" s="48"/>
      <c r="HTU688" s="43"/>
      <c r="HTV688" s="44"/>
      <c r="HTW688" s="9"/>
      <c r="HTX688" s="49"/>
      <c r="HTY688" s="49"/>
      <c r="HTZ688" s="49"/>
      <c r="HUA688" s="50"/>
      <c r="HUB688" s="47"/>
      <c r="HUC688" s="47"/>
      <c r="HUD688" s="47"/>
      <c r="HUE688" s="48"/>
      <c r="HUF688" s="43"/>
      <c r="HUG688" s="44"/>
      <c r="HUH688" s="9"/>
      <c r="HUI688" s="49"/>
      <c r="HUJ688" s="49"/>
      <c r="HUK688" s="49"/>
      <c r="HUL688" s="50"/>
      <c r="HUM688" s="47"/>
      <c r="HUN688" s="47"/>
      <c r="HUO688" s="47"/>
      <c r="HUP688" s="48"/>
      <c r="HUQ688" s="43"/>
      <c r="HUR688" s="44"/>
      <c r="HUS688" s="9"/>
      <c r="HUT688" s="49"/>
      <c r="HUU688" s="49"/>
      <c r="HUV688" s="49"/>
      <c r="HUW688" s="50"/>
      <c r="HUX688" s="47"/>
      <c r="HUY688" s="47"/>
      <c r="HUZ688" s="47"/>
      <c r="HVA688" s="48"/>
      <c r="HVB688" s="43"/>
      <c r="HVC688" s="44"/>
      <c r="HVD688" s="9"/>
      <c r="HVE688" s="49"/>
      <c r="HVF688" s="49"/>
      <c r="HVG688" s="49"/>
      <c r="HVH688" s="50"/>
      <c r="HVI688" s="47"/>
      <c r="HVJ688" s="47"/>
      <c r="HVK688" s="47"/>
      <c r="HVL688" s="48"/>
      <c r="HVM688" s="43"/>
      <c r="HVN688" s="44"/>
      <c r="HVO688" s="9"/>
      <c r="HVP688" s="49"/>
      <c r="HVQ688" s="49"/>
      <c r="HVR688" s="49"/>
      <c r="HVS688" s="50"/>
      <c r="HVT688" s="47"/>
      <c r="HVU688" s="47"/>
      <c r="HVV688" s="47"/>
      <c r="HVW688" s="48"/>
      <c r="HVX688" s="43"/>
      <c r="HVY688" s="44"/>
      <c r="HVZ688" s="9"/>
      <c r="HWA688" s="49"/>
      <c r="HWB688" s="49"/>
      <c r="HWC688" s="49"/>
      <c r="HWD688" s="50"/>
      <c r="HWE688" s="47"/>
      <c r="HWF688" s="47"/>
      <c r="HWG688" s="47"/>
      <c r="HWH688" s="48"/>
      <c r="HWI688" s="43"/>
      <c r="HWJ688" s="44"/>
      <c r="HWK688" s="9"/>
      <c r="HWL688" s="49"/>
      <c r="HWM688" s="49"/>
      <c r="HWN688" s="49"/>
      <c r="HWO688" s="50"/>
      <c r="HWP688" s="47"/>
      <c r="HWQ688" s="47"/>
      <c r="HWR688" s="47"/>
      <c r="HWS688" s="48"/>
      <c r="HWT688" s="43"/>
      <c r="HWU688" s="44"/>
      <c r="HWV688" s="9"/>
      <c r="HWW688" s="49"/>
      <c r="HWX688" s="49"/>
      <c r="HWY688" s="49"/>
      <c r="HWZ688" s="50"/>
      <c r="HXA688" s="47"/>
      <c r="HXB688" s="47"/>
      <c r="HXC688" s="47"/>
      <c r="HXD688" s="48"/>
      <c r="HXE688" s="43"/>
      <c r="HXF688" s="44"/>
      <c r="HXG688" s="9"/>
      <c r="HXH688" s="49"/>
      <c r="HXI688" s="49"/>
      <c r="HXJ688" s="49"/>
      <c r="HXK688" s="50"/>
      <c r="HXL688" s="47"/>
      <c r="HXM688" s="47"/>
      <c r="HXN688" s="47"/>
      <c r="HXO688" s="48"/>
      <c r="HXP688" s="43"/>
      <c r="HXQ688" s="44"/>
      <c r="HXR688" s="9"/>
      <c r="HXS688" s="49"/>
      <c r="HXT688" s="49"/>
      <c r="HXU688" s="49"/>
      <c r="HXV688" s="50"/>
      <c r="HXW688" s="47"/>
      <c r="HXX688" s="47"/>
      <c r="HXY688" s="47"/>
      <c r="HXZ688" s="48"/>
      <c r="HYA688" s="43"/>
      <c r="HYB688" s="44"/>
      <c r="HYC688" s="9"/>
      <c r="HYD688" s="49"/>
      <c r="HYE688" s="49"/>
      <c r="HYF688" s="49"/>
      <c r="HYG688" s="50"/>
      <c r="HYH688" s="47"/>
      <c r="HYI688" s="47"/>
      <c r="HYJ688" s="47"/>
      <c r="HYK688" s="48"/>
      <c r="HYL688" s="43"/>
      <c r="HYM688" s="44"/>
      <c r="HYN688" s="9"/>
      <c r="HYO688" s="49"/>
      <c r="HYP688" s="49"/>
      <c r="HYQ688" s="49"/>
      <c r="HYR688" s="50"/>
      <c r="HYS688" s="47"/>
      <c r="HYT688" s="47"/>
      <c r="HYU688" s="47"/>
      <c r="HYV688" s="48"/>
      <c r="HYW688" s="43"/>
      <c r="HYX688" s="44"/>
      <c r="HYY688" s="9"/>
      <c r="HYZ688" s="49"/>
      <c r="HZA688" s="49"/>
      <c r="HZB688" s="49"/>
      <c r="HZC688" s="50"/>
      <c r="HZD688" s="47"/>
      <c r="HZE688" s="47"/>
      <c r="HZF688" s="47"/>
      <c r="HZG688" s="48"/>
      <c r="HZH688" s="43"/>
      <c r="HZI688" s="44"/>
      <c r="HZJ688" s="9"/>
      <c r="HZK688" s="49"/>
      <c r="HZL688" s="49"/>
      <c r="HZM688" s="49"/>
      <c r="HZN688" s="50"/>
      <c r="HZO688" s="47"/>
      <c r="HZP688" s="47"/>
      <c r="HZQ688" s="47"/>
      <c r="HZR688" s="48"/>
      <c r="HZS688" s="43"/>
      <c r="HZT688" s="44"/>
      <c r="HZU688" s="9"/>
      <c r="HZV688" s="49"/>
      <c r="HZW688" s="49"/>
      <c r="HZX688" s="49"/>
      <c r="HZY688" s="50"/>
      <c r="HZZ688" s="47"/>
      <c r="IAA688" s="47"/>
      <c r="IAB688" s="47"/>
      <c r="IAC688" s="48"/>
      <c r="IAD688" s="43"/>
      <c r="IAE688" s="44"/>
      <c r="IAF688" s="9"/>
      <c r="IAG688" s="49"/>
      <c r="IAH688" s="49"/>
      <c r="IAI688" s="49"/>
      <c r="IAJ688" s="50"/>
      <c r="IAK688" s="47"/>
      <c r="IAL688" s="47"/>
      <c r="IAM688" s="47"/>
      <c r="IAN688" s="48"/>
      <c r="IAO688" s="43"/>
      <c r="IAP688" s="44"/>
      <c r="IAQ688" s="9"/>
      <c r="IAR688" s="49"/>
      <c r="IAS688" s="49"/>
      <c r="IAT688" s="49"/>
      <c r="IAU688" s="50"/>
      <c r="IAV688" s="47"/>
      <c r="IAW688" s="47"/>
      <c r="IAX688" s="47"/>
      <c r="IAY688" s="48"/>
      <c r="IAZ688" s="43"/>
      <c r="IBA688" s="44"/>
      <c r="IBB688" s="9"/>
      <c r="IBC688" s="49"/>
      <c r="IBD688" s="49"/>
      <c r="IBE688" s="49"/>
      <c r="IBF688" s="50"/>
      <c r="IBG688" s="47"/>
      <c r="IBH688" s="47"/>
      <c r="IBI688" s="47"/>
      <c r="IBJ688" s="48"/>
      <c r="IBK688" s="43"/>
      <c r="IBL688" s="44"/>
      <c r="IBM688" s="9"/>
      <c r="IBN688" s="49"/>
      <c r="IBO688" s="49"/>
      <c r="IBP688" s="49"/>
      <c r="IBQ688" s="50"/>
      <c r="IBR688" s="47"/>
      <c r="IBS688" s="47"/>
      <c r="IBT688" s="47"/>
      <c r="IBU688" s="48"/>
      <c r="IBV688" s="43"/>
      <c r="IBW688" s="44"/>
      <c r="IBX688" s="9"/>
      <c r="IBY688" s="49"/>
      <c r="IBZ688" s="49"/>
      <c r="ICA688" s="49"/>
      <c r="ICB688" s="50"/>
      <c r="ICC688" s="47"/>
      <c r="ICD688" s="47"/>
      <c r="ICE688" s="47"/>
      <c r="ICF688" s="48"/>
      <c r="ICG688" s="43"/>
      <c r="ICH688" s="44"/>
      <c r="ICI688" s="9"/>
      <c r="ICJ688" s="49"/>
      <c r="ICK688" s="49"/>
      <c r="ICL688" s="49"/>
      <c r="ICM688" s="50"/>
      <c r="ICN688" s="47"/>
      <c r="ICO688" s="47"/>
      <c r="ICP688" s="47"/>
      <c r="ICQ688" s="48"/>
      <c r="ICR688" s="43"/>
      <c r="ICS688" s="44"/>
      <c r="ICT688" s="9"/>
      <c r="ICU688" s="49"/>
      <c r="ICV688" s="49"/>
      <c r="ICW688" s="49"/>
      <c r="ICX688" s="50"/>
      <c r="ICY688" s="47"/>
      <c r="ICZ688" s="47"/>
      <c r="IDA688" s="47"/>
      <c r="IDB688" s="48"/>
      <c r="IDC688" s="43"/>
      <c r="IDD688" s="44"/>
      <c r="IDE688" s="9"/>
      <c r="IDF688" s="49"/>
      <c r="IDG688" s="49"/>
      <c r="IDH688" s="49"/>
      <c r="IDI688" s="50"/>
      <c r="IDJ688" s="47"/>
      <c r="IDK688" s="47"/>
      <c r="IDL688" s="47"/>
      <c r="IDM688" s="48"/>
      <c r="IDN688" s="43"/>
      <c r="IDO688" s="44"/>
      <c r="IDP688" s="9"/>
      <c r="IDQ688" s="49"/>
      <c r="IDR688" s="49"/>
      <c r="IDS688" s="49"/>
      <c r="IDT688" s="50"/>
      <c r="IDU688" s="47"/>
      <c r="IDV688" s="47"/>
      <c r="IDW688" s="47"/>
      <c r="IDX688" s="48"/>
      <c r="IDY688" s="43"/>
      <c r="IDZ688" s="44"/>
      <c r="IEA688" s="9"/>
      <c r="IEB688" s="49"/>
      <c r="IEC688" s="49"/>
      <c r="IED688" s="49"/>
      <c r="IEE688" s="50"/>
      <c r="IEF688" s="47"/>
      <c r="IEG688" s="47"/>
      <c r="IEH688" s="47"/>
      <c r="IEI688" s="48"/>
      <c r="IEJ688" s="43"/>
      <c r="IEK688" s="44"/>
      <c r="IEL688" s="9"/>
      <c r="IEM688" s="49"/>
      <c r="IEN688" s="49"/>
      <c r="IEO688" s="49"/>
      <c r="IEP688" s="50"/>
      <c r="IEQ688" s="47"/>
      <c r="IER688" s="47"/>
      <c r="IES688" s="47"/>
      <c r="IET688" s="48"/>
      <c r="IEU688" s="43"/>
      <c r="IEV688" s="44"/>
      <c r="IEW688" s="9"/>
      <c r="IEX688" s="49"/>
      <c r="IEY688" s="49"/>
      <c r="IEZ688" s="49"/>
      <c r="IFA688" s="50"/>
      <c r="IFB688" s="47"/>
      <c r="IFC688" s="47"/>
      <c r="IFD688" s="47"/>
      <c r="IFE688" s="48"/>
      <c r="IFF688" s="43"/>
      <c r="IFG688" s="44"/>
      <c r="IFH688" s="9"/>
      <c r="IFI688" s="49"/>
      <c r="IFJ688" s="49"/>
      <c r="IFK688" s="49"/>
      <c r="IFL688" s="50"/>
      <c r="IFM688" s="47"/>
      <c r="IFN688" s="47"/>
      <c r="IFO688" s="47"/>
      <c r="IFP688" s="48"/>
      <c r="IFQ688" s="43"/>
      <c r="IFR688" s="44"/>
      <c r="IFS688" s="9"/>
      <c r="IFT688" s="49"/>
      <c r="IFU688" s="49"/>
      <c r="IFV688" s="49"/>
      <c r="IFW688" s="50"/>
      <c r="IFX688" s="47"/>
      <c r="IFY688" s="47"/>
      <c r="IFZ688" s="47"/>
      <c r="IGA688" s="48"/>
      <c r="IGB688" s="43"/>
      <c r="IGC688" s="44"/>
      <c r="IGD688" s="9"/>
      <c r="IGE688" s="49"/>
      <c r="IGF688" s="49"/>
      <c r="IGG688" s="49"/>
      <c r="IGH688" s="50"/>
      <c r="IGI688" s="47"/>
      <c r="IGJ688" s="47"/>
      <c r="IGK688" s="47"/>
      <c r="IGL688" s="48"/>
      <c r="IGM688" s="43"/>
      <c r="IGN688" s="44"/>
      <c r="IGO688" s="9"/>
      <c r="IGP688" s="49"/>
      <c r="IGQ688" s="49"/>
      <c r="IGR688" s="49"/>
      <c r="IGS688" s="50"/>
      <c r="IGT688" s="47"/>
      <c r="IGU688" s="47"/>
      <c r="IGV688" s="47"/>
      <c r="IGW688" s="48"/>
      <c r="IGX688" s="43"/>
      <c r="IGY688" s="44"/>
      <c r="IGZ688" s="9"/>
      <c r="IHA688" s="49"/>
      <c r="IHB688" s="49"/>
      <c r="IHC688" s="49"/>
      <c r="IHD688" s="50"/>
      <c r="IHE688" s="47"/>
      <c r="IHF688" s="47"/>
      <c r="IHG688" s="47"/>
      <c r="IHH688" s="48"/>
      <c r="IHI688" s="43"/>
      <c r="IHJ688" s="44"/>
      <c r="IHK688" s="9"/>
      <c r="IHL688" s="49"/>
      <c r="IHM688" s="49"/>
      <c r="IHN688" s="49"/>
      <c r="IHO688" s="50"/>
      <c r="IHP688" s="47"/>
      <c r="IHQ688" s="47"/>
      <c r="IHR688" s="47"/>
      <c r="IHS688" s="48"/>
      <c r="IHT688" s="43"/>
      <c r="IHU688" s="44"/>
      <c r="IHV688" s="9"/>
      <c r="IHW688" s="49"/>
      <c r="IHX688" s="49"/>
      <c r="IHY688" s="49"/>
      <c r="IHZ688" s="50"/>
      <c r="IIA688" s="47"/>
      <c r="IIB688" s="47"/>
      <c r="IIC688" s="47"/>
      <c r="IID688" s="48"/>
      <c r="IIE688" s="43"/>
      <c r="IIF688" s="44"/>
      <c r="IIG688" s="9"/>
      <c r="IIH688" s="49"/>
      <c r="III688" s="49"/>
      <c r="IIJ688" s="49"/>
      <c r="IIK688" s="50"/>
      <c r="IIL688" s="47"/>
      <c r="IIM688" s="47"/>
      <c r="IIN688" s="47"/>
      <c r="IIO688" s="48"/>
      <c r="IIP688" s="43"/>
      <c r="IIQ688" s="44"/>
      <c r="IIR688" s="9"/>
      <c r="IIS688" s="49"/>
      <c r="IIT688" s="49"/>
      <c r="IIU688" s="49"/>
      <c r="IIV688" s="50"/>
      <c r="IIW688" s="47"/>
      <c r="IIX688" s="47"/>
      <c r="IIY688" s="47"/>
      <c r="IIZ688" s="48"/>
      <c r="IJA688" s="43"/>
      <c r="IJB688" s="44"/>
      <c r="IJC688" s="9"/>
      <c r="IJD688" s="49"/>
      <c r="IJE688" s="49"/>
      <c r="IJF688" s="49"/>
      <c r="IJG688" s="50"/>
      <c r="IJH688" s="47"/>
      <c r="IJI688" s="47"/>
      <c r="IJJ688" s="47"/>
      <c r="IJK688" s="48"/>
      <c r="IJL688" s="43"/>
      <c r="IJM688" s="44"/>
      <c r="IJN688" s="9"/>
      <c r="IJO688" s="49"/>
      <c r="IJP688" s="49"/>
      <c r="IJQ688" s="49"/>
      <c r="IJR688" s="50"/>
      <c r="IJS688" s="47"/>
      <c r="IJT688" s="47"/>
      <c r="IJU688" s="47"/>
      <c r="IJV688" s="48"/>
      <c r="IJW688" s="43"/>
      <c r="IJX688" s="44"/>
      <c r="IJY688" s="9"/>
      <c r="IJZ688" s="49"/>
      <c r="IKA688" s="49"/>
      <c r="IKB688" s="49"/>
      <c r="IKC688" s="50"/>
      <c r="IKD688" s="47"/>
      <c r="IKE688" s="47"/>
      <c r="IKF688" s="47"/>
      <c r="IKG688" s="48"/>
      <c r="IKH688" s="43"/>
      <c r="IKI688" s="44"/>
      <c r="IKJ688" s="9"/>
      <c r="IKK688" s="49"/>
      <c r="IKL688" s="49"/>
      <c r="IKM688" s="49"/>
      <c r="IKN688" s="50"/>
      <c r="IKO688" s="47"/>
      <c r="IKP688" s="47"/>
      <c r="IKQ688" s="47"/>
      <c r="IKR688" s="48"/>
      <c r="IKS688" s="43"/>
      <c r="IKT688" s="44"/>
      <c r="IKU688" s="9"/>
      <c r="IKV688" s="49"/>
      <c r="IKW688" s="49"/>
      <c r="IKX688" s="49"/>
      <c r="IKY688" s="50"/>
      <c r="IKZ688" s="47"/>
      <c r="ILA688" s="47"/>
      <c r="ILB688" s="47"/>
      <c r="ILC688" s="48"/>
      <c r="ILD688" s="43"/>
      <c r="ILE688" s="44"/>
      <c r="ILF688" s="9"/>
      <c r="ILG688" s="49"/>
      <c r="ILH688" s="49"/>
      <c r="ILI688" s="49"/>
      <c r="ILJ688" s="50"/>
      <c r="ILK688" s="47"/>
      <c r="ILL688" s="47"/>
      <c r="ILM688" s="47"/>
      <c r="ILN688" s="48"/>
      <c r="ILO688" s="43"/>
      <c r="ILP688" s="44"/>
      <c r="ILQ688" s="9"/>
      <c r="ILR688" s="49"/>
      <c r="ILS688" s="49"/>
      <c r="ILT688" s="49"/>
      <c r="ILU688" s="50"/>
      <c r="ILV688" s="47"/>
      <c r="ILW688" s="47"/>
      <c r="ILX688" s="47"/>
      <c r="ILY688" s="48"/>
      <c r="ILZ688" s="43"/>
      <c r="IMA688" s="44"/>
      <c r="IMB688" s="9"/>
      <c r="IMC688" s="49"/>
      <c r="IMD688" s="49"/>
      <c r="IME688" s="49"/>
      <c r="IMF688" s="50"/>
      <c r="IMG688" s="47"/>
      <c r="IMH688" s="47"/>
      <c r="IMI688" s="47"/>
      <c r="IMJ688" s="48"/>
      <c r="IMK688" s="43"/>
      <c r="IML688" s="44"/>
      <c r="IMM688" s="9"/>
      <c r="IMN688" s="49"/>
      <c r="IMO688" s="49"/>
      <c r="IMP688" s="49"/>
      <c r="IMQ688" s="50"/>
      <c r="IMR688" s="47"/>
      <c r="IMS688" s="47"/>
      <c r="IMT688" s="47"/>
      <c r="IMU688" s="48"/>
      <c r="IMV688" s="43"/>
      <c r="IMW688" s="44"/>
      <c r="IMX688" s="9"/>
      <c r="IMY688" s="49"/>
      <c r="IMZ688" s="49"/>
      <c r="INA688" s="49"/>
      <c r="INB688" s="50"/>
      <c r="INC688" s="47"/>
      <c r="IND688" s="47"/>
      <c r="INE688" s="47"/>
      <c r="INF688" s="48"/>
      <c r="ING688" s="43"/>
      <c r="INH688" s="44"/>
      <c r="INI688" s="9"/>
      <c r="INJ688" s="49"/>
      <c r="INK688" s="49"/>
      <c r="INL688" s="49"/>
      <c r="INM688" s="50"/>
      <c r="INN688" s="47"/>
      <c r="INO688" s="47"/>
      <c r="INP688" s="47"/>
      <c r="INQ688" s="48"/>
      <c r="INR688" s="43"/>
      <c r="INS688" s="44"/>
      <c r="INT688" s="9"/>
      <c r="INU688" s="49"/>
      <c r="INV688" s="49"/>
      <c r="INW688" s="49"/>
      <c r="INX688" s="50"/>
      <c r="INY688" s="47"/>
      <c r="INZ688" s="47"/>
      <c r="IOA688" s="47"/>
      <c r="IOB688" s="48"/>
      <c r="IOC688" s="43"/>
      <c r="IOD688" s="44"/>
      <c r="IOE688" s="9"/>
      <c r="IOF688" s="49"/>
      <c r="IOG688" s="49"/>
      <c r="IOH688" s="49"/>
      <c r="IOI688" s="50"/>
      <c r="IOJ688" s="47"/>
      <c r="IOK688" s="47"/>
      <c r="IOL688" s="47"/>
      <c r="IOM688" s="48"/>
      <c r="ION688" s="43"/>
      <c r="IOO688" s="44"/>
      <c r="IOP688" s="9"/>
      <c r="IOQ688" s="49"/>
      <c r="IOR688" s="49"/>
      <c r="IOS688" s="49"/>
      <c r="IOT688" s="50"/>
      <c r="IOU688" s="47"/>
      <c r="IOV688" s="47"/>
      <c r="IOW688" s="47"/>
      <c r="IOX688" s="48"/>
      <c r="IOY688" s="43"/>
      <c r="IOZ688" s="44"/>
      <c r="IPA688" s="9"/>
      <c r="IPB688" s="49"/>
      <c r="IPC688" s="49"/>
      <c r="IPD688" s="49"/>
      <c r="IPE688" s="50"/>
      <c r="IPF688" s="47"/>
      <c r="IPG688" s="47"/>
      <c r="IPH688" s="47"/>
      <c r="IPI688" s="48"/>
      <c r="IPJ688" s="43"/>
      <c r="IPK688" s="44"/>
      <c r="IPL688" s="9"/>
      <c r="IPM688" s="49"/>
      <c r="IPN688" s="49"/>
      <c r="IPO688" s="49"/>
      <c r="IPP688" s="50"/>
      <c r="IPQ688" s="47"/>
      <c r="IPR688" s="47"/>
      <c r="IPS688" s="47"/>
      <c r="IPT688" s="48"/>
      <c r="IPU688" s="43"/>
      <c r="IPV688" s="44"/>
      <c r="IPW688" s="9"/>
      <c r="IPX688" s="49"/>
      <c r="IPY688" s="49"/>
      <c r="IPZ688" s="49"/>
      <c r="IQA688" s="50"/>
      <c r="IQB688" s="47"/>
      <c r="IQC688" s="47"/>
      <c r="IQD688" s="47"/>
      <c r="IQE688" s="48"/>
      <c r="IQF688" s="43"/>
      <c r="IQG688" s="44"/>
      <c r="IQH688" s="9"/>
      <c r="IQI688" s="49"/>
      <c r="IQJ688" s="49"/>
      <c r="IQK688" s="49"/>
      <c r="IQL688" s="50"/>
      <c r="IQM688" s="47"/>
      <c r="IQN688" s="47"/>
      <c r="IQO688" s="47"/>
      <c r="IQP688" s="48"/>
      <c r="IQQ688" s="43"/>
      <c r="IQR688" s="44"/>
      <c r="IQS688" s="9"/>
      <c r="IQT688" s="49"/>
      <c r="IQU688" s="49"/>
      <c r="IQV688" s="49"/>
      <c r="IQW688" s="50"/>
      <c r="IQX688" s="47"/>
      <c r="IQY688" s="47"/>
      <c r="IQZ688" s="47"/>
      <c r="IRA688" s="48"/>
      <c r="IRB688" s="43"/>
      <c r="IRC688" s="44"/>
      <c r="IRD688" s="9"/>
      <c r="IRE688" s="49"/>
      <c r="IRF688" s="49"/>
      <c r="IRG688" s="49"/>
      <c r="IRH688" s="50"/>
      <c r="IRI688" s="47"/>
      <c r="IRJ688" s="47"/>
      <c r="IRK688" s="47"/>
      <c r="IRL688" s="48"/>
      <c r="IRM688" s="43"/>
      <c r="IRN688" s="44"/>
      <c r="IRO688" s="9"/>
      <c r="IRP688" s="49"/>
      <c r="IRQ688" s="49"/>
      <c r="IRR688" s="49"/>
      <c r="IRS688" s="50"/>
      <c r="IRT688" s="47"/>
      <c r="IRU688" s="47"/>
      <c r="IRV688" s="47"/>
      <c r="IRW688" s="48"/>
      <c r="IRX688" s="43"/>
      <c r="IRY688" s="44"/>
      <c r="IRZ688" s="9"/>
      <c r="ISA688" s="49"/>
      <c r="ISB688" s="49"/>
      <c r="ISC688" s="49"/>
      <c r="ISD688" s="50"/>
      <c r="ISE688" s="47"/>
      <c r="ISF688" s="47"/>
      <c r="ISG688" s="47"/>
      <c r="ISH688" s="48"/>
      <c r="ISI688" s="43"/>
      <c r="ISJ688" s="44"/>
      <c r="ISK688" s="9"/>
      <c r="ISL688" s="49"/>
      <c r="ISM688" s="49"/>
      <c r="ISN688" s="49"/>
      <c r="ISO688" s="50"/>
      <c r="ISP688" s="47"/>
      <c r="ISQ688" s="47"/>
      <c r="ISR688" s="47"/>
      <c r="ISS688" s="48"/>
      <c r="IST688" s="43"/>
      <c r="ISU688" s="44"/>
      <c r="ISV688" s="9"/>
      <c r="ISW688" s="49"/>
      <c r="ISX688" s="49"/>
      <c r="ISY688" s="49"/>
      <c r="ISZ688" s="50"/>
      <c r="ITA688" s="47"/>
      <c r="ITB688" s="47"/>
      <c r="ITC688" s="47"/>
      <c r="ITD688" s="48"/>
      <c r="ITE688" s="43"/>
      <c r="ITF688" s="44"/>
      <c r="ITG688" s="9"/>
      <c r="ITH688" s="49"/>
      <c r="ITI688" s="49"/>
      <c r="ITJ688" s="49"/>
      <c r="ITK688" s="50"/>
      <c r="ITL688" s="47"/>
      <c r="ITM688" s="47"/>
      <c r="ITN688" s="47"/>
      <c r="ITO688" s="48"/>
      <c r="ITP688" s="43"/>
      <c r="ITQ688" s="44"/>
      <c r="ITR688" s="9"/>
      <c r="ITS688" s="49"/>
      <c r="ITT688" s="49"/>
      <c r="ITU688" s="49"/>
      <c r="ITV688" s="50"/>
      <c r="ITW688" s="47"/>
      <c r="ITX688" s="47"/>
      <c r="ITY688" s="47"/>
      <c r="ITZ688" s="48"/>
      <c r="IUA688" s="43"/>
      <c r="IUB688" s="44"/>
      <c r="IUC688" s="9"/>
      <c r="IUD688" s="49"/>
      <c r="IUE688" s="49"/>
      <c r="IUF688" s="49"/>
      <c r="IUG688" s="50"/>
      <c r="IUH688" s="47"/>
      <c r="IUI688" s="47"/>
      <c r="IUJ688" s="47"/>
      <c r="IUK688" s="48"/>
      <c r="IUL688" s="43"/>
      <c r="IUM688" s="44"/>
      <c r="IUN688" s="9"/>
      <c r="IUO688" s="49"/>
      <c r="IUP688" s="49"/>
      <c r="IUQ688" s="49"/>
      <c r="IUR688" s="50"/>
      <c r="IUS688" s="47"/>
      <c r="IUT688" s="47"/>
      <c r="IUU688" s="47"/>
      <c r="IUV688" s="48"/>
      <c r="IUW688" s="43"/>
      <c r="IUX688" s="44"/>
      <c r="IUY688" s="9"/>
      <c r="IUZ688" s="49"/>
      <c r="IVA688" s="49"/>
      <c r="IVB688" s="49"/>
      <c r="IVC688" s="50"/>
      <c r="IVD688" s="47"/>
      <c r="IVE688" s="47"/>
      <c r="IVF688" s="47"/>
      <c r="IVG688" s="48"/>
      <c r="IVH688" s="43"/>
      <c r="IVI688" s="44"/>
      <c r="IVJ688" s="9"/>
      <c r="IVK688" s="49"/>
      <c r="IVL688" s="49"/>
      <c r="IVM688" s="49"/>
      <c r="IVN688" s="50"/>
      <c r="IVO688" s="47"/>
      <c r="IVP688" s="47"/>
      <c r="IVQ688" s="47"/>
      <c r="IVR688" s="48"/>
      <c r="IVS688" s="43"/>
      <c r="IVT688" s="44"/>
      <c r="IVU688" s="9"/>
      <c r="IVV688" s="49"/>
      <c r="IVW688" s="49"/>
      <c r="IVX688" s="49"/>
      <c r="IVY688" s="50"/>
      <c r="IVZ688" s="47"/>
      <c r="IWA688" s="47"/>
      <c r="IWB688" s="47"/>
      <c r="IWC688" s="48"/>
      <c r="IWD688" s="43"/>
      <c r="IWE688" s="44"/>
      <c r="IWF688" s="9"/>
      <c r="IWG688" s="49"/>
      <c r="IWH688" s="49"/>
      <c r="IWI688" s="49"/>
      <c r="IWJ688" s="50"/>
      <c r="IWK688" s="47"/>
      <c r="IWL688" s="47"/>
      <c r="IWM688" s="47"/>
      <c r="IWN688" s="48"/>
      <c r="IWO688" s="43"/>
      <c r="IWP688" s="44"/>
      <c r="IWQ688" s="9"/>
      <c r="IWR688" s="49"/>
      <c r="IWS688" s="49"/>
      <c r="IWT688" s="49"/>
      <c r="IWU688" s="50"/>
      <c r="IWV688" s="47"/>
      <c r="IWW688" s="47"/>
      <c r="IWX688" s="47"/>
      <c r="IWY688" s="48"/>
      <c r="IWZ688" s="43"/>
      <c r="IXA688" s="44"/>
      <c r="IXB688" s="9"/>
      <c r="IXC688" s="49"/>
      <c r="IXD688" s="49"/>
      <c r="IXE688" s="49"/>
      <c r="IXF688" s="50"/>
      <c r="IXG688" s="47"/>
      <c r="IXH688" s="47"/>
      <c r="IXI688" s="47"/>
      <c r="IXJ688" s="48"/>
      <c r="IXK688" s="43"/>
      <c r="IXL688" s="44"/>
      <c r="IXM688" s="9"/>
      <c r="IXN688" s="49"/>
      <c r="IXO688" s="49"/>
      <c r="IXP688" s="49"/>
      <c r="IXQ688" s="50"/>
      <c r="IXR688" s="47"/>
      <c r="IXS688" s="47"/>
      <c r="IXT688" s="47"/>
      <c r="IXU688" s="48"/>
      <c r="IXV688" s="43"/>
      <c r="IXW688" s="44"/>
      <c r="IXX688" s="9"/>
      <c r="IXY688" s="49"/>
      <c r="IXZ688" s="49"/>
      <c r="IYA688" s="49"/>
      <c r="IYB688" s="50"/>
      <c r="IYC688" s="47"/>
      <c r="IYD688" s="47"/>
      <c r="IYE688" s="47"/>
      <c r="IYF688" s="48"/>
      <c r="IYG688" s="43"/>
      <c r="IYH688" s="44"/>
      <c r="IYI688" s="9"/>
      <c r="IYJ688" s="49"/>
      <c r="IYK688" s="49"/>
      <c r="IYL688" s="49"/>
      <c r="IYM688" s="50"/>
      <c r="IYN688" s="47"/>
      <c r="IYO688" s="47"/>
      <c r="IYP688" s="47"/>
      <c r="IYQ688" s="48"/>
      <c r="IYR688" s="43"/>
      <c r="IYS688" s="44"/>
      <c r="IYT688" s="9"/>
      <c r="IYU688" s="49"/>
      <c r="IYV688" s="49"/>
      <c r="IYW688" s="49"/>
      <c r="IYX688" s="50"/>
      <c r="IYY688" s="47"/>
      <c r="IYZ688" s="47"/>
      <c r="IZA688" s="47"/>
      <c r="IZB688" s="48"/>
      <c r="IZC688" s="43"/>
      <c r="IZD688" s="44"/>
      <c r="IZE688" s="9"/>
      <c r="IZF688" s="49"/>
      <c r="IZG688" s="49"/>
      <c r="IZH688" s="49"/>
      <c r="IZI688" s="50"/>
      <c r="IZJ688" s="47"/>
      <c r="IZK688" s="47"/>
      <c r="IZL688" s="47"/>
      <c r="IZM688" s="48"/>
      <c r="IZN688" s="43"/>
      <c r="IZO688" s="44"/>
      <c r="IZP688" s="9"/>
      <c r="IZQ688" s="49"/>
      <c r="IZR688" s="49"/>
      <c r="IZS688" s="49"/>
      <c r="IZT688" s="50"/>
      <c r="IZU688" s="47"/>
      <c r="IZV688" s="47"/>
      <c r="IZW688" s="47"/>
      <c r="IZX688" s="48"/>
      <c r="IZY688" s="43"/>
      <c r="IZZ688" s="44"/>
      <c r="JAA688" s="9"/>
      <c r="JAB688" s="49"/>
      <c r="JAC688" s="49"/>
      <c r="JAD688" s="49"/>
      <c r="JAE688" s="50"/>
      <c r="JAF688" s="47"/>
      <c r="JAG688" s="47"/>
      <c r="JAH688" s="47"/>
      <c r="JAI688" s="48"/>
      <c r="JAJ688" s="43"/>
      <c r="JAK688" s="44"/>
      <c r="JAL688" s="9"/>
      <c r="JAM688" s="49"/>
      <c r="JAN688" s="49"/>
      <c r="JAO688" s="49"/>
      <c r="JAP688" s="50"/>
      <c r="JAQ688" s="47"/>
      <c r="JAR688" s="47"/>
      <c r="JAS688" s="47"/>
      <c r="JAT688" s="48"/>
      <c r="JAU688" s="43"/>
      <c r="JAV688" s="44"/>
      <c r="JAW688" s="9"/>
      <c r="JAX688" s="49"/>
      <c r="JAY688" s="49"/>
      <c r="JAZ688" s="49"/>
      <c r="JBA688" s="50"/>
      <c r="JBB688" s="47"/>
      <c r="JBC688" s="47"/>
      <c r="JBD688" s="47"/>
      <c r="JBE688" s="48"/>
      <c r="JBF688" s="43"/>
      <c r="JBG688" s="44"/>
      <c r="JBH688" s="9"/>
      <c r="JBI688" s="49"/>
      <c r="JBJ688" s="49"/>
      <c r="JBK688" s="49"/>
      <c r="JBL688" s="50"/>
      <c r="JBM688" s="47"/>
      <c r="JBN688" s="47"/>
      <c r="JBO688" s="47"/>
      <c r="JBP688" s="48"/>
      <c r="JBQ688" s="43"/>
      <c r="JBR688" s="44"/>
      <c r="JBS688" s="9"/>
      <c r="JBT688" s="49"/>
      <c r="JBU688" s="49"/>
      <c r="JBV688" s="49"/>
      <c r="JBW688" s="50"/>
      <c r="JBX688" s="47"/>
      <c r="JBY688" s="47"/>
      <c r="JBZ688" s="47"/>
      <c r="JCA688" s="48"/>
      <c r="JCB688" s="43"/>
      <c r="JCC688" s="44"/>
      <c r="JCD688" s="9"/>
      <c r="JCE688" s="49"/>
      <c r="JCF688" s="49"/>
      <c r="JCG688" s="49"/>
      <c r="JCH688" s="50"/>
      <c r="JCI688" s="47"/>
      <c r="JCJ688" s="47"/>
      <c r="JCK688" s="47"/>
      <c r="JCL688" s="48"/>
      <c r="JCM688" s="43"/>
      <c r="JCN688" s="44"/>
      <c r="JCO688" s="9"/>
      <c r="JCP688" s="49"/>
      <c r="JCQ688" s="49"/>
      <c r="JCR688" s="49"/>
      <c r="JCS688" s="50"/>
      <c r="JCT688" s="47"/>
      <c r="JCU688" s="47"/>
      <c r="JCV688" s="47"/>
      <c r="JCW688" s="48"/>
      <c r="JCX688" s="43"/>
      <c r="JCY688" s="44"/>
      <c r="JCZ688" s="9"/>
      <c r="JDA688" s="49"/>
      <c r="JDB688" s="49"/>
      <c r="JDC688" s="49"/>
      <c r="JDD688" s="50"/>
      <c r="JDE688" s="47"/>
      <c r="JDF688" s="47"/>
      <c r="JDG688" s="47"/>
      <c r="JDH688" s="48"/>
      <c r="JDI688" s="43"/>
      <c r="JDJ688" s="44"/>
      <c r="JDK688" s="9"/>
      <c r="JDL688" s="49"/>
      <c r="JDM688" s="49"/>
      <c r="JDN688" s="49"/>
      <c r="JDO688" s="50"/>
      <c r="JDP688" s="47"/>
      <c r="JDQ688" s="47"/>
      <c r="JDR688" s="47"/>
      <c r="JDS688" s="48"/>
      <c r="JDT688" s="43"/>
      <c r="JDU688" s="44"/>
      <c r="JDV688" s="9"/>
      <c r="JDW688" s="49"/>
      <c r="JDX688" s="49"/>
      <c r="JDY688" s="49"/>
      <c r="JDZ688" s="50"/>
      <c r="JEA688" s="47"/>
      <c r="JEB688" s="47"/>
      <c r="JEC688" s="47"/>
      <c r="JED688" s="48"/>
      <c r="JEE688" s="43"/>
      <c r="JEF688" s="44"/>
      <c r="JEG688" s="9"/>
      <c r="JEH688" s="49"/>
      <c r="JEI688" s="49"/>
      <c r="JEJ688" s="49"/>
      <c r="JEK688" s="50"/>
      <c r="JEL688" s="47"/>
      <c r="JEM688" s="47"/>
      <c r="JEN688" s="47"/>
      <c r="JEO688" s="48"/>
      <c r="JEP688" s="43"/>
      <c r="JEQ688" s="44"/>
      <c r="JER688" s="9"/>
      <c r="JES688" s="49"/>
      <c r="JET688" s="49"/>
      <c r="JEU688" s="49"/>
      <c r="JEV688" s="50"/>
      <c r="JEW688" s="47"/>
      <c r="JEX688" s="47"/>
      <c r="JEY688" s="47"/>
      <c r="JEZ688" s="48"/>
      <c r="JFA688" s="43"/>
      <c r="JFB688" s="44"/>
      <c r="JFC688" s="9"/>
      <c r="JFD688" s="49"/>
      <c r="JFE688" s="49"/>
      <c r="JFF688" s="49"/>
      <c r="JFG688" s="50"/>
      <c r="JFH688" s="47"/>
      <c r="JFI688" s="47"/>
      <c r="JFJ688" s="47"/>
      <c r="JFK688" s="48"/>
      <c r="JFL688" s="43"/>
      <c r="JFM688" s="44"/>
      <c r="JFN688" s="9"/>
      <c r="JFO688" s="49"/>
      <c r="JFP688" s="49"/>
      <c r="JFQ688" s="49"/>
      <c r="JFR688" s="50"/>
      <c r="JFS688" s="47"/>
      <c r="JFT688" s="47"/>
      <c r="JFU688" s="47"/>
      <c r="JFV688" s="48"/>
      <c r="JFW688" s="43"/>
      <c r="JFX688" s="44"/>
      <c r="JFY688" s="9"/>
      <c r="JFZ688" s="49"/>
      <c r="JGA688" s="49"/>
      <c r="JGB688" s="49"/>
      <c r="JGC688" s="50"/>
      <c r="JGD688" s="47"/>
      <c r="JGE688" s="47"/>
      <c r="JGF688" s="47"/>
      <c r="JGG688" s="48"/>
      <c r="JGH688" s="43"/>
      <c r="JGI688" s="44"/>
      <c r="JGJ688" s="9"/>
      <c r="JGK688" s="49"/>
      <c r="JGL688" s="49"/>
      <c r="JGM688" s="49"/>
      <c r="JGN688" s="50"/>
      <c r="JGO688" s="47"/>
      <c r="JGP688" s="47"/>
      <c r="JGQ688" s="47"/>
      <c r="JGR688" s="48"/>
      <c r="JGS688" s="43"/>
      <c r="JGT688" s="44"/>
      <c r="JGU688" s="9"/>
      <c r="JGV688" s="49"/>
      <c r="JGW688" s="49"/>
      <c r="JGX688" s="49"/>
      <c r="JGY688" s="50"/>
      <c r="JGZ688" s="47"/>
      <c r="JHA688" s="47"/>
      <c r="JHB688" s="47"/>
      <c r="JHC688" s="48"/>
      <c r="JHD688" s="43"/>
      <c r="JHE688" s="44"/>
      <c r="JHF688" s="9"/>
      <c r="JHG688" s="49"/>
      <c r="JHH688" s="49"/>
      <c r="JHI688" s="49"/>
      <c r="JHJ688" s="50"/>
      <c r="JHK688" s="47"/>
      <c r="JHL688" s="47"/>
      <c r="JHM688" s="47"/>
      <c r="JHN688" s="48"/>
      <c r="JHO688" s="43"/>
      <c r="JHP688" s="44"/>
      <c r="JHQ688" s="9"/>
      <c r="JHR688" s="49"/>
      <c r="JHS688" s="49"/>
      <c r="JHT688" s="49"/>
      <c r="JHU688" s="50"/>
      <c r="JHV688" s="47"/>
      <c r="JHW688" s="47"/>
      <c r="JHX688" s="47"/>
      <c r="JHY688" s="48"/>
      <c r="JHZ688" s="43"/>
      <c r="JIA688" s="44"/>
      <c r="JIB688" s="9"/>
      <c r="JIC688" s="49"/>
      <c r="JID688" s="49"/>
      <c r="JIE688" s="49"/>
      <c r="JIF688" s="50"/>
      <c r="JIG688" s="47"/>
      <c r="JIH688" s="47"/>
      <c r="JII688" s="47"/>
      <c r="JIJ688" s="48"/>
      <c r="JIK688" s="43"/>
      <c r="JIL688" s="44"/>
      <c r="JIM688" s="9"/>
      <c r="JIN688" s="49"/>
      <c r="JIO688" s="49"/>
      <c r="JIP688" s="49"/>
      <c r="JIQ688" s="50"/>
      <c r="JIR688" s="47"/>
      <c r="JIS688" s="47"/>
      <c r="JIT688" s="47"/>
      <c r="JIU688" s="48"/>
      <c r="JIV688" s="43"/>
      <c r="JIW688" s="44"/>
      <c r="JIX688" s="9"/>
      <c r="JIY688" s="49"/>
      <c r="JIZ688" s="49"/>
      <c r="JJA688" s="49"/>
      <c r="JJB688" s="50"/>
      <c r="JJC688" s="47"/>
      <c r="JJD688" s="47"/>
      <c r="JJE688" s="47"/>
      <c r="JJF688" s="48"/>
      <c r="JJG688" s="43"/>
      <c r="JJH688" s="44"/>
      <c r="JJI688" s="9"/>
      <c r="JJJ688" s="49"/>
      <c r="JJK688" s="49"/>
      <c r="JJL688" s="49"/>
      <c r="JJM688" s="50"/>
      <c r="JJN688" s="47"/>
      <c r="JJO688" s="47"/>
      <c r="JJP688" s="47"/>
      <c r="JJQ688" s="48"/>
      <c r="JJR688" s="43"/>
      <c r="JJS688" s="44"/>
      <c r="JJT688" s="9"/>
      <c r="JJU688" s="49"/>
      <c r="JJV688" s="49"/>
      <c r="JJW688" s="49"/>
      <c r="JJX688" s="50"/>
      <c r="JJY688" s="47"/>
      <c r="JJZ688" s="47"/>
      <c r="JKA688" s="47"/>
      <c r="JKB688" s="48"/>
      <c r="JKC688" s="43"/>
      <c r="JKD688" s="44"/>
      <c r="JKE688" s="9"/>
      <c r="JKF688" s="49"/>
      <c r="JKG688" s="49"/>
      <c r="JKH688" s="49"/>
      <c r="JKI688" s="50"/>
      <c r="JKJ688" s="47"/>
      <c r="JKK688" s="47"/>
      <c r="JKL688" s="47"/>
      <c r="JKM688" s="48"/>
      <c r="JKN688" s="43"/>
      <c r="JKO688" s="44"/>
      <c r="JKP688" s="9"/>
      <c r="JKQ688" s="49"/>
      <c r="JKR688" s="49"/>
      <c r="JKS688" s="49"/>
      <c r="JKT688" s="50"/>
      <c r="JKU688" s="47"/>
      <c r="JKV688" s="47"/>
      <c r="JKW688" s="47"/>
      <c r="JKX688" s="48"/>
      <c r="JKY688" s="43"/>
      <c r="JKZ688" s="44"/>
      <c r="JLA688" s="9"/>
      <c r="JLB688" s="49"/>
      <c r="JLC688" s="49"/>
      <c r="JLD688" s="49"/>
      <c r="JLE688" s="50"/>
      <c r="JLF688" s="47"/>
      <c r="JLG688" s="47"/>
      <c r="JLH688" s="47"/>
      <c r="JLI688" s="48"/>
      <c r="JLJ688" s="43"/>
      <c r="JLK688" s="44"/>
      <c r="JLL688" s="9"/>
      <c r="JLM688" s="49"/>
      <c r="JLN688" s="49"/>
      <c r="JLO688" s="49"/>
      <c r="JLP688" s="50"/>
      <c r="JLQ688" s="47"/>
      <c r="JLR688" s="47"/>
      <c r="JLS688" s="47"/>
      <c r="JLT688" s="48"/>
      <c r="JLU688" s="43"/>
      <c r="JLV688" s="44"/>
      <c r="JLW688" s="9"/>
      <c r="JLX688" s="49"/>
      <c r="JLY688" s="49"/>
      <c r="JLZ688" s="49"/>
      <c r="JMA688" s="50"/>
      <c r="JMB688" s="47"/>
      <c r="JMC688" s="47"/>
      <c r="JMD688" s="47"/>
      <c r="JME688" s="48"/>
      <c r="JMF688" s="43"/>
      <c r="JMG688" s="44"/>
      <c r="JMH688" s="9"/>
      <c r="JMI688" s="49"/>
      <c r="JMJ688" s="49"/>
      <c r="JMK688" s="49"/>
      <c r="JML688" s="50"/>
      <c r="JMM688" s="47"/>
      <c r="JMN688" s="47"/>
      <c r="JMO688" s="47"/>
      <c r="JMP688" s="48"/>
      <c r="JMQ688" s="43"/>
      <c r="JMR688" s="44"/>
      <c r="JMS688" s="9"/>
      <c r="JMT688" s="49"/>
      <c r="JMU688" s="49"/>
      <c r="JMV688" s="49"/>
      <c r="JMW688" s="50"/>
      <c r="JMX688" s="47"/>
      <c r="JMY688" s="47"/>
      <c r="JMZ688" s="47"/>
      <c r="JNA688" s="48"/>
      <c r="JNB688" s="43"/>
      <c r="JNC688" s="44"/>
      <c r="JND688" s="9"/>
      <c r="JNE688" s="49"/>
      <c r="JNF688" s="49"/>
      <c r="JNG688" s="49"/>
      <c r="JNH688" s="50"/>
      <c r="JNI688" s="47"/>
      <c r="JNJ688" s="47"/>
      <c r="JNK688" s="47"/>
      <c r="JNL688" s="48"/>
      <c r="JNM688" s="43"/>
      <c r="JNN688" s="44"/>
      <c r="JNO688" s="9"/>
      <c r="JNP688" s="49"/>
      <c r="JNQ688" s="49"/>
      <c r="JNR688" s="49"/>
      <c r="JNS688" s="50"/>
      <c r="JNT688" s="47"/>
      <c r="JNU688" s="47"/>
      <c r="JNV688" s="47"/>
      <c r="JNW688" s="48"/>
      <c r="JNX688" s="43"/>
      <c r="JNY688" s="44"/>
      <c r="JNZ688" s="9"/>
      <c r="JOA688" s="49"/>
      <c r="JOB688" s="49"/>
      <c r="JOC688" s="49"/>
      <c r="JOD688" s="50"/>
      <c r="JOE688" s="47"/>
      <c r="JOF688" s="47"/>
      <c r="JOG688" s="47"/>
      <c r="JOH688" s="48"/>
      <c r="JOI688" s="43"/>
      <c r="JOJ688" s="44"/>
      <c r="JOK688" s="9"/>
      <c r="JOL688" s="49"/>
      <c r="JOM688" s="49"/>
      <c r="JON688" s="49"/>
      <c r="JOO688" s="50"/>
      <c r="JOP688" s="47"/>
      <c r="JOQ688" s="47"/>
      <c r="JOR688" s="47"/>
      <c r="JOS688" s="48"/>
      <c r="JOT688" s="43"/>
      <c r="JOU688" s="44"/>
      <c r="JOV688" s="9"/>
      <c r="JOW688" s="49"/>
      <c r="JOX688" s="49"/>
      <c r="JOY688" s="49"/>
      <c r="JOZ688" s="50"/>
      <c r="JPA688" s="47"/>
      <c r="JPB688" s="47"/>
      <c r="JPC688" s="47"/>
      <c r="JPD688" s="48"/>
      <c r="JPE688" s="43"/>
      <c r="JPF688" s="44"/>
      <c r="JPG688" s="9"/>
      <c r="JPH688" s="49"/>
      <c r="JPI688" s="49"/>
      <c r="JPJ688" s="49"/>
      <c r="JPK688" s="50"/>
      <c r="JPL688" s="47"/>
      <c r="JPM688" s="47"/>
      <c r="JPN688" s="47"/>
      <c r="JPO688" s="48"/>
      <c r="JPP688" s="43"/>
      <c r="JPQ688" s="44"/>
      <c r="JPR688" s="9"/>
      <c r="JPS688" s="49"/>
      <c r="JPT688" s="49"/>
      <c r="JPU688" s="49"/>
      <c r="JPV688" s="50"/>
      <c r="JPW688" s="47"/>
      <c r="JPX688" s="47"/>
      <c r="JPY688" s="47"/>
      <c r="JPZ688" s="48"/>
      <c r="JQA688" s="43"/>
      <c r="JQB688" s="44"/>
      <c r="JQC688" s="9"/>
      <c r="JQD688" s="49"/>
      <c r="JQE688" s="49"/>
      <c r="JQF688" s="49"/>
      <c r="JQG688" s="50"/>
      <c r="JQH688" s="47"/>
      <c r="JQI688" s="47"/>
      <c r="JQJ688" s="47"/>
      <c r="JQK688" s="48"/>
      <c r="JQL688" s="43"/>
      <c r="JQM688" s="44"/>
      <c r="JQN688" s="9"/>
      <c r="JQO688" s="49"/>
      <c r="JQP688" s="49"/>
      <c r="JQQ688" s="49"/>
      <c r="JQR688" s="50"/>
      <c r="JQS688" s="47"/>
      <c r="JQT688" s="47"/>
      <c r="JQU688" s="47"/>
      <c r="JQV688" s="48"/>
      <c r="JQW688" s="43"/>
      <c r="JQX688" s="44"/>
      <c r="JQY688" s="9"/>
      <c r="JQZ688" s="49"/>
      <c r="JRA688" s="49"/>
      <c r="JRB688" s="49"/>
      <c r="JRC688" s="50"/>
      <c r="JRD688" s="47"/>
      <c r="JRE688" s="47"/>
      <c r="JRF688" s="47"/>
      <c r="JRG688" s="48"/>
      <c r="JRH688" s="43"/>
      <c r="JRI688" s="44"/>
      <c r="JRJ688" s="9"/>
      <c r="JRK688" s="49"/>
      <c r="JRL688" s="49"/>
      <c r="JRM688" s="49"/>
      <c r="JRN688" s="50"/>
      <c r="JRO688" s="47"/>
      <c r="JRP688" s="47"/>
      <c r="JRQ688" s="47"/>
      <c r="JRR688" s="48"/>
      <c r="JRS688" s="43"/>
      <c r="JRT688" s="44"/>
      <c r="JRU688" s="9"/>
      <c r="JRV688" s="49"/>
      <c r="JRW688" s="49"/>
      <c r="JRX688" s="49"/>
      <c r="JRY688" s="50"/>
      <c r="JRZ688" s="47"/>
      <c r="JSA688" s="47"/>
      <c r="JSB688" s="47"/>
      <c r="JSC688" s="48"/>
      <c r="JSD688" s="43"/>
      <c r="JSE688" s="44"/>
      <c r="JSF688" s="9"/>
      <c r="JSG688" s="49"/>
      <c r="JSH688" s="49"/>
      <c r="JSI688" s="49"/>
      <c r="JSJ688" s="50"/>
      <c r="JSK688" s="47"/>
      <c r="JSL688" s="47"/>
      <c r="JSM688" s="47"/>
      <c r="JSN688" s="48"/>
      <c r="JSO688" s="43"/>
      <c r="JSP688" s="44"/>
      <c r="JSQ688" s="9"/>
      <c r="JSR688" s="49"/>
      <c r="JSS688" s="49"/>
      <c r="JST688" s="49"/>
      <c r="JSU688" s="50"/>
      <c r="JSV688" s="47"/>
      <c r="JSW688" s="47"/>
      <c r="JSX688" s="47"/>
      <c r="JSY688" s="48"/>
      <c r="JSZ688" s="43"/>
      <c r="JTA688" s="44"/>
      <c r="JTB688" s="9"/>
      <c r="JTC688" s="49"/>
      <c r="JTD688" s="49"/>
      <c r="JTE688" s="49"/>
      <c r="JTF688" s="50"/>
      <c r="JTG688" s="47"/>
      <c r="JTH688" s="47"/>
      <c r="JTI688" s="47"/>
      <c r="JTJ688" s="48"/>
      <c r="JTK688" s="43"/>
      <c r="JTL688" s="44"/>
      <c r="JTM688" s="9"/>
      <c r="JTN688" s="49"/>
      <c r="JTO688" s="49"/>
      <c r="JTP688" s="49"/>
      <c r="JTQ688" s="50"/>
      <c r="JTR688" s="47"/>
      <c r="JTS688" s="47"/>
      <c r="JTT688" s="47"/>
      <c r="JTU688" s="48"/>
      <c r="JTV688" s="43"/>
      <c r="JTW688" s="44"/>
      <c r="JTX688" s="9"/>
      <c r="JTY688" s="49"/>
      <c r="JTZ688" s="49"/>
      <c r="JUA688" s="49"/>
      <c r="JUB688" s="50"/>
      <c r="JUC688" s="47"/>
      <c r="JUD688" s="47"/>
      <c r="JUE688" s="47"/>
      <c r="JUF688" s="48"/>
      <c r="JUG688" s="43"/>
      <c r="JUH688" s="44"/>
      <c r="JUI688" s="9"/>
      <c r="JUJ688" s="49"/>
      <c r="JUK688" s="49"/>
      <c r="JUL688" s="49"/>
      <c r="JUM688" s="50"/>
      <c r="JUN688" s="47"/>
      <c r="JUO688" s="47"/>
      <c r="JUP688" s="47"/>
      <c r="JUQ688" s="48"/>
      <c r="JUR688" s="43"/>
      <c r="JUS688" s="44"/>
      <c r="JUT688" s="9"/>
      <c r="JUU688" s="49"/>
      <c r="JUV688" s="49"/>
      <c r="JUW688" s="49"/>
      <c r="JUX688" s="50"/>
      <c r="JUY688" s="47"/>
      <c r="JUZ688" s="47"/>
      <c r="JVA688" s="47"/>
      <c r="JVB688" s="48"/>
      <c r="JVC688" s="43"/>
      <c r="JVD688" s="44"/>
      <c r="JVE688" s="9"/>
      <c r="JVF688" s="49"/>
      <c r="JVG688" s="49"/>
      <c r="JVH688" s="49"/>
      <c r="JVI688" s="50"/>
      <c r="JVJ688" s="47"/>
      <c r="JVK688" s="47"/>
      <c r="JVL688" s="47"/>
      <c r="JVM688" s="48"/>
      <c r="JVN688" s="43"/>
      <c r="JVO688" s="44"/>
      <c r="JVP688" s="9"/>
      <c r="JVQ688" s="49"/>
      <c r="JVR688" s="49"/>
      <c r="JVS688" s="49"/>
      <c r="JVT688" s="50"/>
      <c r="JVU688" s="47"/>
      <c r="JVV688" s="47"/>
      <c r="JVW688" s="47"/>
      <c r="JVX688" s="48"/>
      <c r="JVY688" s="43"/>
      <c r="JVZ688" s="44"/>
      <c r="JWA688" s="9"/>
      <c r="JWB688" s="49"/>
      <c r="JWC688" s="49"/>
      <c r="JWD688" s="49"/>
      <c r="JWE688" s="50"/>
      <c r="JWF688" s="47"/>
      <c r="JWG688" s="47"/>
      <c r="JWH688" s="47"/>
      <c r="JWI688" s="48"/>
      <c r="JWJ688" s="43"/>
      <c r="JWK688" s="44"/>
      <c r="JWL688" s="9"/>
      <c r="JWM688" s="49"/>
      <c r="JWN688" s="49"/>
      <c r="JWO688" s="49"/>
      <c r="JWP688" s="50"/>
      <c r="JWQ688" s="47"/>
      <c r="JWR688" s="47"/>
      <c r="JWS688" s="47"/>
      <c r="JWT688" s="48"/>
      <c r="JWU688" s="43"/>
      <c r="JWV688" s="44"/>
      <c r="JWW688" s="9"/>
      <c r="JWX688" s="49"/>
      <c r="JWY688" s="49"/>
      <c r="JWZ688" s="49"/>
      <c r="JXA688" s="50"/>
      <c r="JXB688" s="47"/>
      <c r="JXC688" s="47"/>
      <c r="JXD688" s="47"/>
      <c r="JXE688" s="48"/>
      <c r="JXF688" s="43"/>
      <c r="JXG688" s="44"/>
      <c r="JXH688" s="9"/>
      <c r="JXI688" s="49"/>
      <c r="JXJ688" s="49"/>
      <c r="JXK688" s="49"/>
      <c r="JXL688" s="50"/>
      <c r="JXM688" s="47"/>
      <c r="JXN688" s="47"/>
      <c r="JXO688" s="47"/>
      <c r="JXP688" s="48"/>
      <c r="JXQ688" s="43"/>
      <c r="JXR688" s="44"/>
      <c r="JXS688" s="9"/>
      <c r="JXT688" s="49"/>
      <c r="JXU688" s="49"/>
      <c r="JXV688" s="49"/>
      <c r="JXW688" s="50"/>
      <c r="JXX688" s="47"/>
      <c r="JXY688" s="47"/>
      <c r="JXZ688" s="47"/>
      <c r="JYA688" s="48"/>
      <c r="JYB688" s="43"/>
      <c r="JYC688" s="44"/>
      <c r="JYD688" s="9"/>
      <c r="JYE688" s="49"/>
      <c r="JYF688" s="49"/>
      <c r="JYG688" s="49"/>
      <c r="JYH688" s="50"/>
      <c r="JYI688" s="47"/>
      <c r="JYJ688" s="47"/>
      <c r="JYK688" s="47"/>
      <c r="JYL688" s="48"/>
      <c r="JYM688" s="43"/>
      <c r="JYN688" s="44"/>
      <c r="JYO688" s="9"/>
      <c r="JYP688" s="49"/>
      <c r="JYQ688" s="49"/>
      <c r="JYR688" s="49"/>
      <c r="JYS688" s="50"/>
      <c r="JYT688" s="47"/>
      <c r="JYU688" s="47"/>
      <c r="JYV688" s="47"/>
      <c r="JYW688" s="48"/>
      <c r="JYX688" s="43"/>
      <c r="JYY688" s="44"/>
      <c r="JYZ688" s="9"/>
      <c r="JZA688" s="49"/>
      <c r="JZB688" s="49"/>
      <c r="JZC688" s="49"/>
      <c r="JZD688" s="50"/>
      <c r="JZE688" s="47"/>
      <c r="JZF688" s="47"/>
      <c r="JZG688" s="47"/>
      <c r="JZH688" s="48"/>
      <c r="JZI688" s="43"/>
      <c r="JZJ688" s="44"/>
      <c r="JZK688" s="9"/>
      <c r="JZL688" s="49"/>
      <c r="JZM688" s="49"/>
      <c r="JZN688" s="49"/>
      <c r="JZO688" s="50"/>
      <c r="JZP688" s="47"/>
      <c r="JZQ688" s="47"/>
      <c r="JZR688" s="47"/>
      <c r="JZS688" s="48"/>
      <c r="JZT688" s="43"/>
      <c r="JZU688" s="44"/>
      <c r="JZV688" s="9"/>
      <c r="JZW688" s="49"/>
      <c r="JZX688" s="49"/>
      <c r="JZY688" s="49"/>
      <c r="JZZ688" s="50"/>
      <c r="KAA688" s="47"/>
      <c r="KAB688" s="47"/>
      <c r="KAC688" s="47"/>
      <c r="KAD688" s="48"/>
      <c r="KAE688" s="43"/>
      <c r="KAF688" s="44"/>
      <c r="KAG688" s="9"/>
      <c r="KAH688" s="49"/>
      <c r="KAI688" s="49"/>
      <c r="KAJ688" s="49"/>
      <c r="KAK688" s="50"/>
      <c r="KAL688" s="47"/>
      <c r="KAM688" s="47"/>
      <c r="KAN688" s="47"/>
      <c r="KAO688" s="48"/>
      <c r="KAP688" s="43"/>
      <c r="KAQ688" s="44"/>
      <c r="KAR688" s="9"/>
      <c r="KAS688" s="49"/>
      <c r="KAT688" s="49"/>
      <c r="KAU688" s="49"/>
      <c r="KAV688" s="50"/>
      <c r="KAW688" s="47"/>
      <c r="KAX688" s="47"/>
      <c r="KAY688" s="47"/>
      <c r="KAZ688" s="48"/>
      <c r="KBA688" s="43"/>
      <c r="KBB688" s="44"/>
      <c r="KBC688" s="9"/>
      <c r="KBD688" s="49"/>
      <c r="KBE688" s="49"/>
      <c r="KBF688" s="49"/>
      <c r="KBG688" s="50"/>
      <c r="KBH688" s="47"/>
      <c r="KBI688" s="47"/>
      <c r="KBJ688" s="47"/>
      <c r="KBK688" s="48"/>
      <c r="KBL688" s="43"/>
      <c r="KBM688" s="44"/>
      <c r="KBN688" s="9"/>
      <c r="KBO688" s="49"/>
      <c r="KBP688" s="49"/>
      <c r="KBQ688" s="49"/>
      <c r="KBR688" s="50"/>
      <c r="KBS688" s="47"/>
      <c r="KBT688" s="47"/>
      <c r="KBU688" s="47"/>
      <c r="KBV688" s="48"/>
      <c r="KBW688" s="43"/>
      <c r="KBX688" s="44"/>
      <c r="KBY688" s="9"/>
      <c r="KBZ688" s="49"/>
      <c r="KCA688" s="49"/>
      <c r="KCB688" s="49"/>
      <c r="KCC688" s="50"/>
      <c r="KCD688" s="47"/>
      <c r="KCE688" s="47"/>
      <c r="KCF688" s="47"/>
      <c r="KCG688" s="48"/>
      <c r="KCH688" s="43"/>
      <c r="KCI688" s="44"/>
      <c r="KCJ688" s="9"/>
      <c r="KCK688" s="49"/>
      <c r="KCL688" s="49"/>
      <c r="KCM688" s="49"/>
      <c r="KCN688" s="50"/>
      <c r="KCO688" s="47"/>
      <c r="KCP688" s="47"/>
      <c r="KCQ688" s="47"/>
      <c r="KCR688" s="48"/>
      <c r="KCS688" s="43"/>
      <c r="KCT688" s="44"/>
      <c r="KCU688" s="9"/>
      <c r="KCV688" s="49"/>
      <c r="KCW688" s="49"/>
      <c r="KCX688" s="49"/>
      <c r="KCY688" s="50"/>
      <c r="KCZ688" s="47"/>
      <c r="KDA688" s="47"/>
      <c r="KDB688" s="47"/>
      <c r="KDC688" s="48"/>
      <c r="KDD688" s="43"/>
      <c r="KDE688" s="44"/>
      <c r="KDF688" s="9"/>
      <c r="KDG688" s="49"/>
      <c r="KDH688" s="49"/>
      <c r="KDI688" s="49"/>
      <c r="KDJ688" s="50"/>
      <c r="KDK688" s="47"/>
      <c r="KDL688" s="47"/>
      <c r="KDM688" s="47"/>
      <c r="KDN688" s="48"/>
      <c r="KDO688" s="43"/>
      <c r="KDP688" s="44"/>
      <c r="KDQ688" s="9"/>
      <c r="KDR688" s="49"/>
      <c r="KDS688" s="49"/>
      <c r="KDT688" s="49"/>
      <c r="KDU688" s="50"/>
      <c r="KDV688" s="47"/>
      <c r="KDW688" s="47"/>
      <c r="KDX688" s="47"/>
      <c r="KDY688" s="48"/>
      <c r="KDZ688" s="43"/>
      <c r="KEA688" s="44"/>
      <c r="KEB688" s="9"/>
      <c r="KEC688" s="49"/>
      <c r="KED688" s="49"/>
      <c r="KEE688" s="49"/>
      <c r="KEF688" s="50"/>
      <c r="KEG688" s="47"/>
      <c r="KEH688" s="47"/>
      <c r="KEI688" s="47"/>
      <c r="KEJ688" s="48"/>
      <c r="KEK688" s="43"/>
      <c r="KEL688" s="44"/>
      <c r="KEM688" s="9"/>
      <c r="KEN688" s="49"/>
      <c r="KEO688" s="49"/>
      <c r="KEP688" s="49"/>
      <c r="KEQ688" s="50"/>
      <c r="KER688" s="47"/>
      <c r="KES688" s="47"/>
      <c r="KET688" s="47"/>
      <c r="KEU688" s="48"/>
      <c r="KEV688" s="43"/>
      <c r="KEW688" s="44"/>
      <c r="KEX688" s="9"/>
      <c r="KEY688" s="49"/>
      <c r="KEZ688" s="49"/>
      <c r="KFA688" s="49"/>
      <c r="KFB688" s="50"/>
      <c r="KFC688" s="47"/>
      <c r="KFD688" s="47"/>
      <c r="KFE688" s="47"/>
      <c r="KFF688" s="48"/>
      <c r="KFG688" s="43"/>
      <c r="KFH688" s="44"/>
      <c r="KFI688" s="9"/>
      <c r="KFJ688" s="49"/>
      <c r="KFK688" s="49"/>
      <c r="KFL688" s="49"/>
      <c r="KFM688" s="50"/>
      <c r="KFN688" s="47"/>
      <c r="KFO688" s="47"/>
      <c r="KFP688" s="47"/>
      <c r="KFQ688" s="48"/>
      <c r="KFR688" s="43"/>
      <c r="KFS688" s="44"/>
      <c r="KFT688" s="9"/>
      <c r="KFU688" s="49"/>
      <c r="KFV688" s="49"/>
      <c r="KFW688" s="49"/>
      <c r="KFX688" s="50"/>
      <c r="KFY688" s="47"/>
      <c r="KFZ688" s="47"/>
      <c r="KGA688" s="47"/>
      <c r="KGB688" s="48"/>
      <c r="KGC688" s="43"/>
      <c r="KGD688" s="44"/>
      <c r="KGE688" s="9"/>
      <c r="KGF688" s="49"/>
      <c r="KGG688" s="49"/>
      <c r="KGH688" s="49"/>
      <c r="KGI688" s="50"/>
      <c r="KGJ688" s="47"/>
      <c r="KGK688" s="47"/>
      <c r="KGL688" s="47"/>
      <c r="KGM688" s="48"/>
      <c r="KGN688" s="43"/>
      <c r="KGO688" s="44"/>
      <c r="KGP688" s="9"/>
      <c r="KGQ688" s="49"/>
      <c r="KGR688" s="49"/>
      <c r="KGS688" s="49"/>
      <c r="KGT688" s="50"/>
      <c r="KGU688" s="47"/>
      <c r="KGV688" s="47"/>
      <c r="KGW688" s="47"/>
      <c r="KGX688" s="48"/>
      <c r="KGY688" s="43"/>
      <c r="KGZ688" s="44"/>
      <c r="KHA688" s="9"/>
      <c r="KHB688" s="49"/>
      <c r="KHC688" s="49"/>
      <c r="KHD688" s="49"/>
      <c r="KHE688" s="50"/>
      <c r="KHF688" s="47"/>
      <c r="KHG688" s="47"/>
      <c r="KHH688" s="47"/>
      <c r="KHI688" s="48"/>
      <c r="KHJ688" s="43"/>
      <c r="KHK688" s="44"/>
      <c r="KHL688" s="9"/>
      <c r="KHM688" s="49"/>
      <c r="KHN688" s="49"/>
      <c r="KHO688" s="49"/>
      <c r="KHP688" s="50"/>
      <c r="KHQ688" s="47"/>
      <c r="KHR688" s="47"/>
      <c r="KHS688" s="47"/>
      <c r="KHT688" s="48"/>
      <c r="KHU688" s="43"/>
      <c r="KHV688" s="44"/>
      <c r="KHW688" s="9"/>
      <c r="KHX688" s="49"/>
      <c r="KHY688" s="49"/>
      <c r="KHZ688" s="49"/>
      <c r="KIA688" s="50"/>
      <c r="KIB688" s="47"/>
      <c r="KIC688" s="47"/>
      <c r="KID688" s="47"/>
      <c r="KIE688" s="48"/>
      <c r="KIF688" s="43"/>
      <c r="KIG688" s="44"/>
      <c r="KIH688" s="9"/>
      <c r="KII688" s="49"/>
      <c r="KIJ688" s="49"/>
      <c r="KIK688" s="49"/>
      <c r="KIL688" s="50"/>
      <c r="KIM688" s="47"/>
      <c r="KIN688" s="47"/>
      <c r="KIO688" s="47"/>
      <c r="KIP688" s="48"/>
      <c r="KIQ688" s="43"/>
      <c r="KIR688" s="44"/>
      <c r="KIS688" s="9"/>
      <c r="KIT688" s="49"/>
      <c r="KIU688" s="49"/>
      <c r="KIV688" s="49"/>
      <c r="KIW688" s="50"/>
      <c r="KIX688" s="47"/>
      <c r="KIY688" s="47"/>
      <c r="KIZ688" s="47"/>
      <c r="KJA688" s="48"/>
      <c r="KJB688" s="43"/>
      <c r="KJC688" s="44"/>
      <c r="KJD688" s="9"/>
      <c r="KJE688" s="49"/>
      <c r="KJF688" s="49"/>
      <c r="KJG688" s="49"/>
      <c r="KJH688" s="50"/>
      <c r="KJI688" s="47"/>
      <c r="KJJ688" s="47"/>
      <c r="KJK688" s="47"/>
      <c r="KJL688" s="48"/>
      <c r="KJM688" s="43"/>
      <c r="KJN688" s="44"/>
      <c r="KJO688" s="9"/>
      <c r="KJP688" s="49"/>
      <c r="KJQ688" s="49"/>
      <c r="KJR688" s="49"/>
      <c r="KJS688" s="50"/>
      <c r="KJT688" s="47"/>
      <c r="KJU688" s="47"/>
      <c r="KJV688" s="47"/>
      <c r="KJW688" s="48"/>
      <c r="KJX688" s="43"/>
      <c r="KJY688" s="44"/>
      <c r="KJZ688" s="9"/>
      <c r="KKA688" s="49"/>
      <c r="KKB688" s="49"/>
      <c r="KKC688" s="49"/>
      <c r="KKD688" s="50"/>
      <c r="KKE688" s="47"/>
      <c r="KKF688" s="47"/>
      <c r="KKG688" s="47"/>
      <c r="KKH688" s="48"/>
      <c r="KKI688" s="43"/>
      <c r="KKJ688" s="44"/>
      <c r="KKK688" s="9"/>
      <c r="KKL688" s="49"/>
      <c r="KKM688" s="49"/>
      <c r="KKN688" s="49"/>
      <c r="KKO688" s="50"/>
      <c r="KKP688" s="47"/>
      <c r="KKQ688" s="47"/>
      <c r="KKR688" s="47"/>
      <c r="KKS688" s="48"/>
      <c r="KKT688" s="43"/>
      <c r="KKU688" s="44"/>
      <c r="KKV688" s="9"/>
      <c r="KKW688" s="49"/>
      <c r="KKX688" s="49"/>
      <c r="KKY688" s="49"/>
      <c r="KKZ688" s="50"/>
      <c r="KLA688" s="47"/>
      <c r="KLB688" s="47"/>
      <c r="KLC688" s="47"/>
      <c r="KLD688" s="48"/>
      <c r="KLE688" s="43"/>
      <c r="KLF688" s="44"/>
      <c r="KLG688" s="9"/>
      <c r="KLH688" s="49"/>
      <c r="KLI688" s="49"/>
      <c r="KLJ688" s="49"/>
      <c r="KLK688" s="50"/>
      <c r="KLL688" s="47"/>
      <c r="KLM688" s="47"/>
      <c r="KLN688" s="47"/>
      <c r="KLO688" s="48"/>
      <c r="KLP688" s="43"/>
      <c r="KLQ688" s="44"/>
      <c r="KLR688" s="9"/>
      <c r="KLS688" s="49"/>
      <c r="KLT688" s="49"/>
      <c r="KLU688" s="49"/>
      <c r="KLV688" s="50"/>
      <c r="KLW688" s="47"/>
      <c r="KLX688" s="47"/>
      <c r="KLY688" s="47"/>
      <c r="KLZ688" s="48"/>
      <c r="KMA688" s="43"/>
      <c r="KMB688" s="44"/>
      <c r="KMC688" s="9"/>
      <c r="KMD688" s="49"/>
      <c r="KME688" s="49"/>
      <c r="KMF688" s="49"/>
      <c r="KMG688" s="50"/>
      <c r="KMH688" s="47"/>
      <c r="KMI688" s="47"/>
      <c r="KMJ688" s="47"/>
      <c r="KMK688" s="48"/>
      <c r="KML688" s="43"/>
      <c r="KMM688" s="44"/>
      <c r="KMN688" s="9"/>
      <c r="KMO688" s="49"/>
      <c r="KMP688" s="49"/>
      <c r="KMQ688" s="49"/>
      <c r="KMR688" s="50"/>
      <c r="KMS688" s="47"/>
      <c r="KMT688" s="47"/>
      <c r="KMU688" s="47"/>
      <c r="KMV688" s="48"/>
      <c r="KMW688" s="43"/>
      <c r="KMX688" s="44"/>
      <c r="KMY688" s="9"/>
      <c r="KMZ688" s="49"/>
      <c r="KNA688" s="49"/>
      <c r="KNB688" s="49"/>
      <c r="KNC688" s="50"/>
      <c r="KND688" s="47"/>
      <c r="KNE688" s="47"/>
      <c r="KNF688" s="47"/>
      <c r="KNG688" s="48"/>
      <c r="KNH688" s="43"/>
      <c r="KNI688" s="44"/>
      <c r="KNJ688" s="9"/>
      <c r="KNK688" s="49"/>
      <c r="KNL688" s="49"/>
      <c r="KNM688" s="49"/>
      <c r="KNN688" s="50"/>
      <c r="KNO688" s="47"/>
      <c r="KNP688" s="47"/>
      <c r="KNQ688" s="47"/>
      <c r="KNR688" s="48"/>
      <c r="KNS688" s="43"/>
      <c r="KNT688" s="44"/>
      <c r="KNU688" s="9"/>
      <c r="KNV688" s="49"/>
      <c r="KNW688" s="49"/>
      <c r="KNX688" s="49"/>
      <c r="KNY688" s="50"/>
      <c r="KNZ688" s="47"/>
      <c r="KOA688" s="47"/>
      <c r="KOB688" s="47"/>
      <c r="KOC688" s="48"/>
      <c r="KOD688" s="43"/>
      <c r="KOE688" s="44"/>
      <c r="KOF688" s="9"/>
      <c r="KOG688" s="49"/>
      <c r="KOH688" s="49"/>
      <c r="KOI688" s="49"/>
      <c r="KOJ688" s="50"/>
      <c r="KOK688" s="47"/>
      <c r="KOL688" s="47"/>
      <c r="KOM688" s="47"/>
      <c r="KON688" s="48"/>
      <c r="KOO688" s="43"/>
      <c r="KOP688" s="44"/>
      <c r="KOQ688" s="9"/>
      <c r="KOR688" s="49"/>
      <c r="KOS688" s="49"/>
      <c r="KOT688" s="49"/>
      <c r="KOU688" s="50"/>
      <c r="KOV688" s="47"/>
      <c r="KOW688" s="47"/>
      <c r="KOX688" s="47"/>
      <c r="KOY688" s="48"/>
      <c r="KOZ688" s="43"/>
      <c r="KPA688" s="44"/>
      <c r="KPB688" s="9"/>
      <c r="KPC688" s="49"/>
      <c r="KPD688" s="49"/>
      <c r="KPE688" s="49"/>
      <c r="KPF688" s="50"/>
      <c r="KPG688" s="47"/>
      <c r="KPH688" s="47"/>
      <c r="KPI688" s="47"/>
      <c r="KPJ688" s="48"/>
      <c r="KPK688" s="43"/>
      <c r="KPL688" s="44"/>
      <c r="KPM688" s="9"/>
      <c r="KPN688" s="49"/>
      <c r="KPO688" s="49"/>
      <c r="KPP688" s="49"/>
      <c r="KPQ688" s="50"/>
      <c r="KPR688" s="47"/>
      <c r="KPS688" s="47"/>
      <c r="KPT688" s="47"/>
      <c r="KPU688" s="48"/>
      <c r="KPV688" s="43"/>
      <c r="KPW688" s="44"/>
      <c r="KPX688" s="9"/>
      <c r="KPY688" s="49"/>
      <c r="KPZ688" s="49"/>
      <c r="KQA688" s="49"/>
      <c r="KQB688" s="50"/>
      <c r="KQC688" s="47"/>
      <c r="KQD688" s="47"/>
      <c r="KQE688" s="47"/>
      <c r="KQF688" s="48"/>
      <c r="KQG688" s="43"/>
      <c r="KQH688" s="44"/>
      <c r="KQI688" s="9"/>
      <c r="KQJ688" s="49"/>
      <c r="KQK688" s="49"/>
      <c r="KQL688" s="49"/>
      <c r="KQM688" s="50"/>
      <c r="KQN688" s="47"/>
      <c r="KQO688" s="47"/>
      <c r="KQP688" s="47"/>
      <c r="KQQ688" s="48"/>
      <c r="KQR688" s="43"/>
      <c r="KQS688" s="44"/>
      <c r="KQT688" s="9"/>
      <c r="KQU688" s="49"/>
      <c r="KQV688" s="49"/>
      <c r="KQW688" s="49"/>
      <c r="KQX688" s="50"/>
      <c r="KQY688" s="47"/>
      <c r="KQZ688" s="47"/>
      <c r="KRA688" s="47"/>
      <c r="KRB688" s="48"/>
      <c r="KRC688" s="43"/>
      <c r="KRD688" s="44"/>
      <c r="KRE688" s="9"/>
      <c r="KRF688" s="49"/>
      <c r="KRG688" s="49"/>
      <c r="KRH688" s="49"/>
      <c r="KRI688" s="50"/>
      <c r="KRJ688" s="47"/>
      <c r="KRK688" s="47"/>
      <c r="KRL688" s="47"/>
      <c r="KRM688" s="48"/>
      <c r="KRN688" s="43"/>
      <c r="KRO688" s="44"/>
      <c r="KRP688" s="9"/>
      <c r="KRQ688" s="49"/>
      <c r="KRR688" s="49"/>
      <c r="KRS688" s="49"/>
      <c r="KRT688" s="50"/>
      <c r="KRU688" s="47"/>
      <c r="KRV688" s="47"/>
      <c r="KRW688" s="47"/>
      <c r="KRX688" s="48"/>
      <c r="KRY688" s="43"/>
      <c r="KRZ688" s="44"/>
      <c r="KSA688" s="9"/>
      <c r="KSB688" s="49"/>
      <c r="KSC688" s="49"/>
      <c r="KSD688" s="49"/>
      <c r="KSE688" s="50"/>
      <c r="KSF688" s="47"/>
      <c r="KSG688" s="47"/>
      <c r="KSH688" s="47"/>
      <c r="KSI688" s="48"/>
      <c r="KSJ688" s="43"/>
      <c r="KSK688" s="44"/>
      <c r="KSL688" s="9"/>
      <c r="KSM688" s="49"/>
      <c r="KSN688" s="49"/>
      <c r="KSO688" s="49"/>
      <c r="KSP688" s="50"/>
      <c r="KSQ688" s="47"/>
      <c r="KSR688" s="47"/>
      <c r="KSS688" s="47"/>
      <c r="KST688" s="48"/>
      <c r="KSU688" s="43"/>
      <c r="KSV688" s="44"/>
      <c r="KSW688" s="9"/>
      <c r="KSX688" s="49"/>
      <c r="KSY688" s="49"/>
      <c r="KSZ688" s="49"/>
      <c r="KTA688" s="50"/>
      <c r="KTB688" s="47"/>
      <c r="KTC688" s="47"/>
      <c r="KTD688" s="47"/>
      <c r="KTE688" s="48"/>
      <c r="KTF688" s="43"/>
      <c r="KTG688" s="44"/>
      <c r="KTH688" s="9"/>
      <c r="KTI688" s="49"/>
      <c r="KTJ688" s="49"/>
      <c r="KTK688" s="49"/>
      <c r="KTL688" s="50"/>
      <c r="KTM688" s="47"/>
      <c r="KTN688" s="47"/>
      <c r="KTO688" s="47"/>
      <c r="KTP688" s="48"/>
      <c r="KTQ688" s="43"/>
      <c r="KTR688" s="44"/>
      <c r="KTS688" s="9"/>
      <c r="KTT688" s="49"/>
      <c r="KTU688" s="49"/>
      <c r="KTV688" s="49"/>
      <c r="KTW688" s="50"/>
      <c r="KTX688" s="47"/>
      <c r="KTY688" s="47"/>
      <c r="KTZ688" s="47"/>
      <c r="KUA688" s="48"/>
      <c r="KUB688" s="43"/>
      <c r="KUC688" s="44"/>
      <c r="KUD688" s="9"/>
      <c r="KUE688" s="49"/>
      <c r="KUF688" s="49"/>
      <c r="KUG688" s="49"/>
      <c r="KUH688" s="50"/>
      <c r="KUI688" s="47"/>
      <c r="KUJ688" s="47"/>
      <c r="KUK688" s="47"/>
      <c r="KUL688" s="48"/>
      <c r="KUM688" s="43"/>
      <c r="KUN688" s="44"/>
      <c r="KUO688" s="9"/>
      <c r="KUP688" s="49"/>
      <c r="KUQ688" s="49"/>
      <c r="KUR688" s="49"/>
      <c r="KUS688" s="50"/>
      <c r="KUT688" s="47"/>
      <c r="KUU688" s="47"/>
      <c r="KUV688" s="47"/>
      <c r="KUW688" s="48"/>
      <c r="KUX688" s="43"/>
      <c r="KUY688" s="44"/>
      <c r="KUZ688" s="9"/>
      <c r="KVA688" s="49"/>
      <c r="KVB688" s="49"/>
      <c r="KVC688" s="49"/>
      <c r="KVD688" s="50"/>
      <c r="KVE688" s="47"/>
      <c r="KVF688" s="47"/>
      <c r="KVG688" s="47"/>
      <c r="KVH688" s="48"/>
      <c r="KVI688" s="43"/>
      <c r="KVJ688" s="44"/>
      <c r="KVK688" s="9"/>
      <c r="KVL688" s="49"/>
      <c r="KVM688" s="49"/>
      <c r="KVN688" s="49"/>
      <c r="KVO688" s="50"/>
      <c r="KVP688" s="47"/>
      <c r="KVQ688" s="47"/>
      <c r="KVR688" s="47"/>
      <c r="KVS688" s="48"/>
      <c r="KVT688" s="43"/>
      <c r="KVU688" s="44"/>
      <c r="KVV688" s="9"/>
      <c r="KVW688" s="49"/>
      <c r="KVX688" s="49"/>
      <c r="KVY688" s="49"/>
      <c r="KVZ688" s="50"/>
      <c r="KWA688" s="47"/>
      <c r="KWB688" s="47"/>
      <c r="KWC688" s="47"/>
      <c r="KWD688" s="48"/>
      <c r="KWE688" s="43"/>
      <c r="KWF688" s="44"/>
      <c r="KWG688" s="9"/>
      <c r="KWH688" s="49"/>
      <c r="KWI688" s="49"/>
      <c r="KWJ688" s="49"/>
      <c r="KWK688" s="50"/>
      <c r="KWL688" s="47"/>
      <c r="KWM688" s="47"/>
      <c r="KWN688" s="47"/>
      <c r="KWO688" s="48"/>
      <c r="KWP688" s="43"/>
      <c r="KWQ688" s="44"/>
      <c r="KWR688" s="9"/>
      <c r="KWS688" s="49"/>
      <c r="KWT688" s="49"/>
      <c r="KWU688" s="49"/>
      <c r="KWV688" s="50"/>
      <c r="KWW688" s="47"/>
      <c r="KWX688" s="47"/>
      <c r="KWY688" s="47"/>
      <c r="KWZ688" s="48"/>
      <c r="KXA688" s="43"/>
      <c r="KXB688" s="44"/>
      <c r="KXC688" s="9"/>
      <c r="KXD688" s="49"/>
      <c r="KXE688" s="49"/>
      <c r="KXF688" s="49"/>
      <c r="KXG688" s="50"/>
      <c r="KXH688" s="47"/>
      <c r="KXI688" s="47"/>
      <c r="KXJ688" s="47"/>
      <c r="KXK688" s="48"/>
      <c r="KXL688" s="43"/>
      <c r="KXM688" s="44"/>
      <c r="KXN688" s="9"/>
      <c r="KXO688" s="49"/>
      <c r="KXP688" s="49"/>
      <c r="KXQ688" s="49"/>
      <c r="KXR688" s="50"/>
      <c r="KXS688" s="47"/>
      <c r="KXT688" s="47"/>
      <c r="KXU688" s="47"/>
      <c r="KXV688" s="48"/>
      <c r="KXW688" s="43"/>
      <c r="KXX688" s="44"/>
      <c r="KXY688" s="9"/>
      <c r="KXZ688" s="49"/>
      <c r="KYA688" s="49"/>
      <c r="KYB688" s="49"/>
      <c r="KYC688" s="50"/>
      <c r="KYD688" s="47"/>
      <c r="KYE688" s="47"/>
      <c r="KYF688" s="47"/>
      <c r="KYG688" s="48"/>
      <c r="KYH688" s="43"/>
      <c r="KYI688" s="44"/>
      <c r="KYJ688" s="9"/>
      <c r="KYK688" s="49"/>
      <c r="KYL688" s="49"/>
      <c r="KYM688" s="49"/>
      <c r="KYN688" s="50"/>
      <c r="KYO688" s="47"/>
      <c r="KYP688" s="47"/>
      <c r="KYQ688" s="47"/>
      <c r="KYR688" s="48"/>
      <c r="KYS688" s="43"/>
      <c r="KYT688" s="44"/>
      <c r="KYU688" s="9"/>
      <c r="KYV688" s="49"/>
      <c r="KYW688" s="49"/>
      <c r="KYX688" s="49"/>
      <c r="KYY688" s="50"/>
      <c r="KYZ688" s="47"/>
      <c r="KZA688" s="47"/>
      <c r="KZB688" s="47"/>
      <c r="KZC688" s="48"/>
      <c r="KZD688" s="43"/>
      <c r="KZE688" s="44"/>
      <c r="KZF688" s="9"/>
      <c r="KZG688" s="49"/>
      <c r="KZH688" s="49"/>
      <c r="KZI688" s="49"/>
      <c r="KZJ688" s="50"/>
      <c r="KZK688" s="47"/>
      <c r="KZL688" s="47"/>
      <c r="KZM688" s="47"/>
      <c r="KZN688" s="48"/>
      <c r="KZO688" s="43"/>
      <c r="KZP688" s="44"/>
      <c r="KZQ688" s="9"/>
      <c r="KZR688" s="49"/>
      <c r="KZS688" s="49"/>
      <c r="KZT688" s="49"/>
      <c r="KZU688" s="50"/>
      <c r="KZV688" s="47"/>
      <c r="KZW688" s="47"/>
      <c r="KZX688" s="47"/>
      <c r="KZY688" s="48"/>
      <c r="KZZ688" s="43"/>
      <c r="LAA688" s="44"/>
      <c r="LAB688" s="9"/>
      <c r="LAC688" s="49"/>
      <c r="LAD688" s="49"/>
      <c r="LAE688" s="49"/>
      <c r="LAF688" s="50"/>
      <c r="LAG688" s="47"/>
      <c r="LAH688" s="47"/>
      <c r="LAI688" s="47"/>
      <c r="LAJ688" s="48"/>
      <c r="LAK688" s="43"/>
      <c r="LAL688" s="44"/>
      <c r="LAM688" s="9"/>
      <c r="LAN688" s="49"/>
      <c r="LAO688" s="49"/>
      <c r="LAP688" s="49"/>
      <c r="LAQ688" s="50"/>
      <c r="LAR688" s="47"/>
      <c r="LAS688" s="47"/>
      <c r="LAT688" s="47"/>
      <c r="LAU688" s="48"/>
      <c r="LAV688" s="43"/>
      <c r="LAW688" s="44"/>
      <c r="LAX688" s="9"/>
      <c r="LAY688" s="49"/>
      <c r="LAZ688" s="49"/>
      <c r="LBA688" s="49"/>
      <c r="LBB688" s="50"/>
      <c r="LBC688" s="47"/>
      <c r="LBD688" s="47"/>
      <c r="LBE688" s="47"/>
      <c r="LBF688" s="48"/>
      <c r="LBG688" s="43"/>
      <c r="LBH688" s="44"/>
      <c r="LBI688" s="9"/>
      <c r="LBJ688" s="49"/>
      <c r="LBK688" s="49"/>
      <c r="LBL688" s="49"/>
      <c r="LBM688" s="50"/>
      <c r="LBN688" s="47"/>
      <c r="LBO688" s="47"/>
      <c r="LBP688" s="47"/>
      <c r="LBQ688" s="48"/>
      <c r="LBR688" s="43"/>
      <c r="LBS688" s="44"/>
      <c r="LBT688" s="9"/>
      <c r="LBU688" s="49"/>
      <c r="LBV688" s="49"/>
      <c r="LBW688" s="49"/>
      <c r="LBX688" s="50"/>
      <c r="LBY688" s="47"/>
      <c r="LBZ688" s="47"/>
      <c r="LCA688" s="47"/>
      <c r="LCB688" s="48"/>
      <c r="LCC688" s="43"/>
      <c r="LCD688" s="44"/>
      <c r="LCE688" s="9"/>
      <c r="LCF688" s="49"/>
      <c r="LCG688" s="49"/>
      <c r="LCH688" s="49"/>
      <c r="LCI688" s="50"/>
      <c r="LCJ688" s="47"/>
      <c r="LCK688" s="47"/>
      <c r="LCL688" s="47"/>
      <c r="LCM688" s="48"/>
      <c r="LCN688" s="43"/>
      <c r="LCO688" s="44"/>
      <c r="LCP688" s="9"/>
      <c r="LCQ688" s="49"/>
      <c r="LCR688" s="49"/>
      <c r="LCS688" s="49"/>
      <c r="LCT688" s="50"/>
      <c r="LCU688" s="47"/>
      <c r="LCV688" s="47"/>
      <c r="LCW688" s="47"/>
      <c r="LCX688" s="48"/>
      <c r="LCY688" s="43"/>
      <c r="LCZ688" s="44"/>
      <c r="LDA688" s="9"/>
      <c r="LDB688" s="49"/>
      <c r="LDC688" s="49"/>
      <c r="LDD688" s="49"/>
      <c r="LDE688" s="50"/>
      <c r="LDF688" s="47"/>
      <c r="LDG688" s="47"/>
      <c r="LDH688" s="47"/>
      <c r="LDI688" s="48"/>
      <c r="LDJ688" s="43"/>
      <c r="LDK688" s="44"/>
      <c r="LDL688" s="9"/>
      <c r="LDM688" s="49"/>
      <c r="LDN688" s="49"/>
      <c r="LDO688" s="49"/>
      <c r="LDP688" s="50"/>
      <c r="LDQ688" s="47"/>
      <c r="LDR688" s="47"/>
      <c r="LDS688" s="47"/>
      <c r="LDT688" s="48"/>
      <c r="LDU688" s="43"/>
      <c r="LDV688" s="44"/>
      <c r="LDW688" s="9"/>
      <c r="LDX688" s="49"/>
      <c r="LDY688" s="49"/>
      <c r="LDZ688" s="49"/>
      <c r="LEA688" s="50"/>
      <c r="LEB688" s="47"/>
      <c r="LEC688" s="47"/>
      <c r="LED688" s="47"/>
      <c r="LEE688" s="48"/>
      <c r="LEF688" s="43"/>
      <c r="LEG688" s="44"/>
      <c r="LEH688" s="9"/>
      <c r="LEI688" s="49"/>
      <c r="LEJ688" s="49"/>
      <c r="LEK688" s="49"/>
      <c r="LEL688" s="50"/>
      <c r="LEM688" s="47"/>
      <c r="LEN688" s="47"/>
      <c r="LEO688" s="47"/>
      <c r="LEP688" s="48"/>
      <c r="LEQ688" s="43"/>
      <c r="LER688" s="44"/>
      <c r="LES688" s="9"/>
      <c r="LET688" s="49"/>
      <c r="LEU688" s="49"/>
      <c r="LEV688" s="49"/>
      <c r="LEW688" s="50"/>
      <c r="LEX688" s="47"/>
      <c r="LEY688" s="47"/>
      <c r="LEZ688" s="47"/>
      <c r="LFA688" s="48"/>
      <c r="LFB688" s="43"/>
      <c r="LFC688" s="44"/>
      <c r="LFD688" s="9"/>
      <c r="LFE688" s="49"/>
      <c r="LFF688" s="49"/>
      <c r="LFG688" s="49"/>
      <c r="LFH688" s="50"/>
      <c r="LFI688" s="47"/>
      <c r="LFJ688" s="47"/>
      <c r="LFK688" s="47"/>
      <c r="LFL688" s="48"/>
      <c r="LFM688" s="43"/>
      <c r="LFN688" s="44"/>
      <c r="LFO688" s="9"/>
      <c r="LFP688" s="49"/>
      <c r="LFQ688" s="49"/>
      <c r="LFR688" s="49"/>
      <c r="LFS688" s="50"/>
      <c r="LFT688" s="47"/>
      <c r="LFU688" s="47"/>
      <c r="LFV688" s="47"/>
      <c r="LFW688" s="48"/>
      <c r="LFX688" s="43"/>
      <c r="LFY688" s="44"/>
      <c r="LFZ688" s="9"/>
      <c r="LGA688" s="49"/>
      <c r="LGB688" s="49"/>
      <c r="LGC688" s="49"/>
      <c r="LGD688" s="50"/>
      <c r="LGE688" s="47"/>
      <c r="LGF688" s="47"/>
      <c r="LGG688" s="47"/>
      <c r="LGH688" s="48"/>
      <c r="LGI688" s="43"/>
      <c r="LGJ688" s="44"/>
      <c r="LGK688" s="9"/>
      <c r="LGL688" s="49"/>
      <c r="LGM688" s="49"/>
      <c r="LGN688" s="49"/>
      <c r="LGO688" s="50"/>
      <c r="LGP688" s="47"/>
      <c r="LGQ688" s="47"/>
      <c r="LGR688" s="47"/>
      <c r="LGS688" s="48"/>
      <c r="LGT688" s="43"/>
      <c r="LGU688" s="44"/>
      <c r="LGV688" s="9"/>
      <c r="LGW688" s="49"/>
      <c r="LGX688" s="49"/>
      <c r="LGY688" s="49"/>
      <c r="LGZ688" s="50"/>
      <c r="LHA688" s="47"/>
      <c r="LHB688" s="47"/>
      <c r="LHC688" s="47"/>
      <c r="LHD688" s="48"/>
      <c r="LHE688" s="43"/>
      <c r="LHF688" s="44"/>
      <c r="LHG688" s="9"/>
      <c r="LHH688" s="49"/>
      <c r="LHI688" s="49"/>
      <c r="LHJ688" s="49"/>
      <c r="LHK688" s="50"/>
      <c r="LHL688" s="47"/>
      <c r="LHM688" s="47"/>
      <c r="LHN688" s="47"/>
      <c r="LHO688" s="48"/>
      <c r="LHP688" s="43"/>
      <c r="LHQ688" s="44"/>
      <c r="LHR688" s="9"/>
      <c r="LHS688" s="49"/>
      <c r="LHT688" s="49"/>
      <c r="LHU688" s="49"/>
      <c r="LHV688" s="50"/>
      <c r="LHW688" s="47"/>
      <c r="LHX688" s="47"/>
      <c r="LHY688" s="47"/>
      <c r="LHZ688" s="48"/>
      <c r="LIA688" s="43"/>
      <c r="LIB688" s="44"/>
      <c r="LIC688" s="9"/>
      <c r="LID688" s="49"/>
      <c r="LIE688" s="49"/>
      <c r="LIF688" s="49"/>
      <c r="LIG688" s="50"/>
      <c r="LIH688" s="47"/>
      <c r="LII688" s="47"/>
      <c r="LIJ688" s="47"/>
      <c r="LIK688" s="48"/>
      <c r="LIL688" s="43"/>
      <c r="LIM688" s="44"/>
      <c r="LIN688" s="9"/>
      <c r="LIO688" s="49"/>
      <c r="LIP688" s="49"/>
      <c r="LIQ688" s="49"/>
      <c r="LIR688" s="50"/>
      <c r="LIS688" s="47"/>
      <c r="LIT688" s="47"/>
      <c r="LIU688" s="47"/>
      <c r="LIV688" s="48"/>
      <c r="LIW688" s="43"/>
      <c r="LIX688" s="44"/>
      <c r="LIY688" s="9"/>
      <c r="LIZ688" s="49"/>
      <c r="LJA688" s="49"/>
      <c r="LJB688" s="49"/>
      <c r="LJC688" s="50"/>
      <c r="LJD688" s="47"/>
      <c r="LJE688" s="47"/>
      <c r="LJF688" s="47"/>
      <c r="LJG688" s="48"/>
      <c r="LJH688" s="43"/>
      <c r="LJI688" s="44"/>
      <c r="LJJ688" s="9"/>
      <c r="LJK688" s="49"/>
      <c r="LJL688" s="49"/>
      <c r="LJM688" s="49"/>
      <c r="LJN688" s="50"/>
      <c r="LJO688" s="47"/>
      <c r="LJP688" s="47"/>
      <c r="LJQ688" s="47"/>
      <c r="LJR688" s="48"/>
      <c r="LJS688" s="43"/>
      <c r="LJT688" s="44"/>
      <c r="LJU688" s="9"/>
      <c r="LJV688" s="49"/>
      <c r="LJW688" s="49"/>
      <c r="LJX688" s="49"/>
      <c r="LJY688" s="50"/>
      <c r="LJZ688" s="47"/>
      <c r="LKA688" s="47"/>
      <c r="LKB688" s="47"/>
      <c r="LKC688" s="48"/>
      <c r="LKD688" s="43"/>
      <c r="LKE688" s="44"/>
      <c r="LKF688" s="9"/>
      <c r="LKG688" s="49"/>
      <c r="LKH688" s="49"/>
      <c r="LKI688" s="49"/>
      <c r="LKJ688" s="50"/>
      <c r="LKK688" s="47"/>
      <c r="LKL688" s="47"/>
      <c r="LKM688" s="47"/>
      <c r="LKN688" s="48"/>
      <c r="LKO688" s="43"/>
      <c r="LKP688" s="44"/>
      <c r="LKQ688" s="9"/>
      <c r="LKR688" s="49"/>
      <c r="LKS688" s="49"/>
      <c r="LKT688" s="49"/>
      <c r="LKU688" s="50"/>
      <c r="LKV688" s="47"/>
      <c r="LKW688" s="47"/>
      <c r="LKX688" s="47"/>
      <c r="LKY688" s="48"/>
      <c r="LKZ688" s="43"/>
      <c r="LLA688" s="44"/>
      <c r="LLB688" s="9"/>
      <c r="LLC688" s="49"/>
      <c r="LLD688" s="49"/>
      <c r="LLE688" s="49"/>
      <c r="LLF688" s="50"/>
      <c r="LLG688" s="47"/>
      <c r="LLH688" s="47"/>
      <c r="LLI688" s="47"/>
      <c r="LLJ688" s="48"/>
      <c r="LLK688" s="43"/>
      <c r="LLL688" s="44"/>
      <c r="LLM688" s="9"/>
      <c r="LLN688" s="49"/>
      <c r="LLO688" s="49"/>
      <c r="LLP688" s="49"/>
      <c r="LLQ688" s="50"/>
      <c r="LLR688" s="47"/>
      <c r="LLS688" s="47"/>
      <c r="LLT688" s="47"/>
      <c r="LLU688" s="48"/>
      <c r="LLV688" s="43"/>
      <c r="LLW688" s="44"/>
      <c r="LLX688" s="9"/>
      <c r="LLY688" s="49"/>
      <c r="LLZ688" s="49"/>
      <c r="LMA688" s="49"/>
      <c r="LMB688" s="50"/>
      <c r="LMC688" s="47"/>
      <c r="LMD688" s="47"/>
      <c r="LME688" s="47"/>
      <c r="LMF688" s="48"/>
      <c r="LMG688" s="43"/>
      <c r="LMH688" s="44"/>
      <c r="LMI688" s="9"/>
      <c r="LMJ688" s="49"/>
      <c r="LMK688" s="49"/>
      <c r="LML688" s="49"/>
      <c r="LMM688" s="50"/>
      <c r="LMN688" s="47"/>
      <c r="LMO688" s="47"/>
      <c r="LMP688" s="47"/>
      <c r="LMQ688" s="48"/>
      <c r="LMR688" s="43"/>
      <c r="LMS688" s="44"/>
      <c r="LMT688" s="9"/>
      <c r="LMU688" s="49"/>
      <c r="LMV688" s="49"/>
      <c r="LMW688" s="49"/>
      <c r="LMX688" s="50"/>
      <c r="LMY688" s="47"/>
      <c r="LMZ688" s="47"/>
      <c r="LNA688" s="47"/>
      <c r="LNB688" s="48"/>
      <c r="LNC688" s="43"/>
      <c r="LND688" s="44"/>
      <c r="LNE688" s="9"/>
      <c r="LNF688" s="49"/>
      <c r="LNG688" s="49"/>
      <c r="LNH688" s="49"/>
      <c r="LNI688" s="50"/>
      <c r="LNJ688" s="47"/>
      <c r="LNK688" s="47"/>
      <c r="LNL688" s="47"/>
      <c r="LNM688" s="48"/>
      <c r="LNN688" s="43"/>
      <c r="LNO688" s="44"/>
      <c r="LNP688" s="9"/>
      <c r="LNQ688" s="49"/>
      <c r="LNR688" s="49"/>
      <c r="LNS688" s="49"/>
      <c r="LNT688" s="50"/>
      <c r="LNU688" s="47"/>
      <c r="LNV688" s="47"/>
      <c r="LNW688" s="47"/>
      <c r="LNX688" s="48"/>
      <c r="LNY688" s="43"/>
      <c r="LNZ688" s="44"/>
      <c r="LOA688" s="9"/>
      <c r="LOB688" s="49"/>
      <c r="LOC688" s="49"/>
      <c r="LOD688" s="49"/>
      <c r="LOE688" s="50"/>
      <c r="LOF688" s="47"/>
      <c r="LOG688" s="47"/>
      <c r="LOH688" s="47"/>
      <c r="LOI688" s="48"/>
      <c r="LOJ688" s="43"/>
      <c r="LOK688" s="44"/>
      <c r="LOL688" s="9"/>
      <c r="LOM688" s="49"/>
      <c r="LON688" s="49"/>
      <c r="LOO688" s="49"/>
      <c r="LOP688" s="50"/>
      <c r="LOQ688" s="47"/>
      <c r="LOR688" s="47"/>
      <c r="LOS688" s="47"/>
      <c r="LOT688" s="48"/>
      <c r="LOU688" s="43"/>
      <c r="LOV688" s="44"/>
      <c r="LOW688" s="9"/>
      <c r="LOX688" s="49"/>
      <c r="LOY688" s="49"/>
      <c r="LOZ688" s="49"/>
      <c r="LPA688" s="50"/>
      <c r="LPB688" s="47"/>
      <c r="LPC688" s="47"/>
      <c r="LPD688" s="47"/>
      <c r="LPE688" s="48"/>
      <c r="LPF688" s="43"/>
      <c r="LPG688" s="44"/>
      <c r="LPH688" s="9"/>
      <c r="LPI688" s="49"/>
      <c r="LPJ688" s="49"/>
      <c r="LPK688" s="49"/>
      <c r="LPL688" s="50"/>
      <c r="LPM688" s="47"/>
      <c r="LPN688" s="47"/>
      <c r="LPO688" s="47"/>
      <c r="LPP688" s="48"/>
      <c r="LPQ688" s="43"/>
      <c r="LPR688" s="44"/>
      <c r="LPS688" s="9"/>
      <c r="LPT688" s="49"/>
      <c r="LPU688" s="49"/>
      <c r="LPV688" s="49"/>
      <c r="LPW688" s="50"/>
      <c r="LPX688" s="47"/>
      <c r="LPY688" s="47"/>
      <c r="LPZ688" s="47"/>
      <c r="LQA688" s="48"/>
      <c r="LQB688" s="43"/>
      <c r="LQC688" s="44"/>
      <c r="LQD688" s="9"/>
      <c r="LQE688" s="49"/>
      <c r="LQF688" s="49"/>
      <c r="LQG688" s="49"/>
      <c r="LQH688" s="50"/>
      <c r="LQI688" s="47"/>
      <c r="LQJ688" s="47"/>
      <c r="LQK688" s="47"/>
      <c r="LQL688" s="48"/>
      <c r="LQM688" s="43"/>
      <c r="LQN688" s="44"/>
      <c r="LQO688" s="9"/>
      <c r="LQP688" s="49"/>
      <c r="LQQ688" s="49"/>
      <c r="LQR688" s="49"/>
      <c r="LQS688" s="50"/>
      <c r="LQT688" s="47"/>
      <c r="LQU688" s="47"/>
      <c r="LQV688" s="47"/>
      <c r="LQW688" s="48"/>
      <c r="LQX688" s="43"/>
      <c r="LQY688" s="44"/>
      <c r="LQZ688" s="9"/>
      <c r="LRA688" s="49"/>
      <c r="LRB688" s="49"/>
      <c r="LRC688" s="49"/>
      <c r="LRD688" s="50"/>
      <c r="LRE688" s="47"/>
      <c r="LRF688" s="47"/>
      <c r="LRG688" s="47"/>
      <c r="LRH688" s="48"/>
      <c r="LRI688" s="43"/>
      <c r="LRJ688" s="44"/>
      <c r="LRK688" s="9"/>
      <c r="LRL688" s="49"/>
      <c r="LRM688" s="49"/>
      <c r="LRN688" s="49"/>
      <c r="LRO688" s="50"/>
      <c r="LRP688" s="47"/>
      <c r="LRQ688" s="47"/>
      <c r="LRR688" s="47"/>
      <c r="LRS688" s="48"/>
      <c r="LRT688" s="43"/>
      <c r="LRU688" s="44"/>
      <c r="LRV688" s="9"/>
      <c r="LRW688" s="49"/>
      <c r="LRX688" s="49"/>
      <c r="LRY688" s="49"/>
      <c r="LRZ688" s="50"/>
      <c r="LSA688" s="47"/>
      <c r="LSB688" s="47"/>
      <c r="LSC688" s="47"/>
      <c r="LSD688" s="48"/>
      <c r="LSE688" s="43"/>
      <c r="LSF688" s="44"/>
      <c r="LSG688" s="9"/>
      <c r="LSH688" s="49"/>
      <c r="LSI688" s="49"/>
      <c r="LSJ688" s="49"/>
      <c r="LSK688" s="50"/>
      <c r="LSL688" s="47"/>
      <c r="LSM688" s="47"/>
      <c r="LSN688" s="47"/>
      <c r="LSO688" s="48"/>
      <c r="LSP688" s="43"/>
      <c r="LSQ688" s="44"/>
      <c r="LSR688" s="9"/>
      <c r="LSS688" s="49"/>
      <c r="LST688" s="49"/>
      <c r="LSU688" s="49"/>
      <c r="LSV688" s="50"/>
      <c r="LSW688" s="47"/>
      <c r="LSX688" s="47"/>
      <c r="LSY688" s="47"/>
      <c r="LSZ688" s="48"/>
      <c r="LTA688" s="43"/>
      <c r="LTB688" s="44"/>
      <c r="LTC688" s="9"/>
      <c r="LTD688" s="49"/>
      <c r="LTE688" s="49"/>
      <c r="LTF688" s="49"/>
      <c r="LTG688" s="50"/>
      <c r="LTH688" s="47"/>
      <c r="LTI688" s="47"/>
      <c r="LTJ688" s="47"/>
      <c r="LTK688" s="48"/>
      <c r="LTL688" s="43"/>
      <c r="LTM688" s="44"/>
      <c r="LTN688" s="9"/>
      <c r="LTO688" s="49"/>
      <c r="LTP688" s="49"/>
      <c r="LTQ688" s="49"/>
      <c r="LTR688" s="50"/>
      <c r="LTS688" s="47"/>
      <c r="LTT688" s="47"/>
      <c r="LTU688" s="47"/>
      <c r="LTV688" s="48"/>
      <c r="LTW688" s="43"/>
      <c r="LTX688" s="44"/>
      <c r="LTY688" s="9"/>
      <c r="LTZ688" s="49"/>
      <c r="LUA688" s="49"/>
      <c r="LUB688" s="49"/>
      <c r="LUC688" s="50"/>
      <c r="LUD688" s="47"/>
      <c r="LUE688" s="47"/>
      <c r="LUF688" s="47"/>
      <c r="LUG688" s="48"/>
      <c r="LUH688" s="43"/>
      <c r="LUI688" s="44"/>
      <c r="LUJ688" s="9"/>
      <c r="LUK688" s="49"/>
      <c r="LUL688" s="49"/>
      <c r="LUM688" s="49"/>
      <c r="LUN688" s="50"/>
      <c r="LUO688" s="47"/>
      <c r="LUP688" s="47"/>
      <c r="LUQ688" s="47"/>
      <c r="LUR688" s="48"/>
      <c r="LUS688" s="43"/>
      <c r="LUT688" s="44"/>
      <c r="LUU688" s="9"/>
      <c r="LUV688" s="49"/>
      <c r="LUW688" s="49"/>
      <c r="LUX688" s="49"/>
      <c r="LUY688" s="50"/>
      <c r="LUZ688" s="47"/>
      <c r="LVA688" s="47"/>
      <c r="LVB688" s="47"/>
      <c r="LVC688" s="48"/>
      <c r="LVD688" s="43"/>
      <c r="LVE688" s="44"/>
      <c r="LVF688" s="9"/>
      <c r="LVG688" s="49"/>
      <c r="LVH688" s="49"/>
      <c r="LVI688" s="49"/>
      <c r="LVJ688" s="50"/>
      <c r="LVK688" s="47"/>
      <c r="LVL688" s="47"/>
      <c r="LVM688" s="47"/>
      <c r="LVN688" s="48"/>
      <c r="LVO688" s="43"/>
      <c r="LVP688" s="44"/>
      <c r="LVQ688" s="9"/>
      <c r="LVR688" s="49"/>
      <c r="LVS688" s="49"/>
      <c r="LVT688" s="49"/>
      <c r="LVU688" s="50"/>
      <c r="LVV688" s="47"/>
      <c r="LVW688" s="47"/>
      <c r="LVX688" s="47"/>
      <c r="LVY688" s="48"/>
      <c r="LVZ688" s="43"/>
      <c r="LWA688" s="44"/>
      <c r="LWB688" s="9"/>
      <c r="LWC688" s="49"/>
      <c r="LWD688" s="49"/>
      <c r="LWE688" s="49"/>
      <c r="LWF688" s="50"/>
      <c r="LWG688" s="47"/>
      <c r="LWH688" s="47"/>
      <c r="LWI688" s="47"/>
      <c r="LWJ688" s="48"/>
      <c r="LWK688" s="43"/>
      <c r="LWL688" s="44"/>
      <c r="LWM688" s="9"/>
      <c r="LWN688" s="49"/>
      <c r="LWO688" s="49"/>
      <c r="LWP688" s="49"/>
      <c r="LWQ688" s="50"/>
      <c r="LWR688" s="47"/>
      <c r="LWS688" s="47"/>
      <c r="LWT688" s="47"/>
      <c r="LWU688" s="48"/>
      <c r="LWV688" s="43"/>
      <c r="LWW688" s="44"/>
      <c r="LWX688" s="9"/>
      <c r="LWY688" s="49"/>
      <c r="LWZ688" s="49"/>
      <c r="LXA688" s="49"/>
      <c r="LXB688" s="50"/>
      <c r="LXC688" s="47"/>
      <c r="LXD688" s="47"/>
      <c r="LXE688" s="47"/>
      <c r="LXF688" s="48"/>
      <c r="LXG688" s="43"/>
      <c r="LXH688" s="44"/>
      <c r="LXI688" s="9"/>
      <c r="LXJ688" s="49"/>
      <c r="LXK688" s="49"/>
      <c r="LXL688" s="49"/>
      <c r="LXM688" s="50"/>
      <c r="LXN688" s="47"/>
      <c r="LXO688" s="47"/>
      <c r="LXP688" s="47"/>
      <c r="LXQ688" s="48"/>
      <c r="LXR688" s="43"/>
      <c r="LXS688" s="44"/>
      <c r="LXT688" s="9"/>
      <c r="LXU688" s="49"/>
      <c r="LXV688" s="49"/>
      <c r="LXW688" s="49"/>
      <c r="LXX688" s="50"/>
      <c r="LXY688" s="47"/>
      <c r="LXZ688" s="47"/>
      <c r="LYA688" s="47"/>
      <c r="LYB688" s="48"/>
      <c r="LYC688" s="43"/>
      <c r="LYD688" s="44"/>
      <c r="LYE688" s="9"/>
      <c r="LYF688" s="49"/>
      <c r="LYG688" s="49"/>
      <c r="LYH688" s="49"/>
      <c r="LYI688" s="50"/>
      <c r="LYJ688" s="47"/>
      <c r="LYK688" s="47"/>
      <c r="LYL688" s="47"/>
      <c r="LYM688" s="48"/>
      <c r="LYN688" s="43"/>
      <c r="LYO688" s="44"/>
      <c r="LYP688" s="9"/>
      <c r="LYQ688" s="49"/>
      <c r="LYR688" s="49"/>
      <c r="LYS688" s="49"/>
      <c r="LYT688" s="50"/>
      <c r="LYU688" s="47"/>
      <c r="LYV688" s="47"/>
      <c r="LYW688" s="47"/>
      <c r="LYX688" s="48"/>
      <c r="LYY688" s="43"/>
      <c r="LYZ688" s="44"/>
      <c r="LZA688" s="9"/>
      <c r="LZB688" s="49"/>
      <c r="LZC688" s="49"/>
      <c r="LZD688" s="49"/>
      <c r="LZE688" s="50"/>
      <c r="LZF688" s="47"/>
      <c r="LZG688" s="47"/>
      <c r="LZH688" s="47"/>
      <c r="LZI688" s="48"/>
      <c r="LZJ688" s="43"/>
      <c r="LZK688" s="44"/>
      <c r="LZL688" s="9"/>
      <c r="LZM688" s="49"/>
      <c r="LZN688" s="49"/>
      <c r="LZO688" s="49"/>
      <c r="LZP688" s="50"/>
      <c r="LZQ688" s="47"/>
      <c r="LZR688" s="47"/>
      <c r="LZS688" s="47"/>
      <c r="LZT688" s="48"/>
      <c r="LZU688" s="43"/>
      <c r="LZV688" s="44"/>
      <c r="LZW688" s="9"/>
      <c r="LZX688" s="49"/>
      <c r="LZY688" s="49"/>
      <c r="LZZ688" s="49"/>
      <c r="MAA688" s="50"/>
      <c r="MAB688" s="47"/>
      <c r="MAC688" s="47"/>
      <c r="MAD688" s="47"/>
      <c r="MAE688" s="48"/>
      <c r="MAF688" s="43"/>
      <c r="MAG688" s="44"/>
      <c r="MAH688" s="9"/>
      <c r="MAI688" s="49"/>
      <c r="MAJ688" s="49"/>
      <c r="MAK688" s="49"/>
      <c r="MAL688" s="50"/>
      <c r="MAM688" s="47"/>
      <c r="MAN688" s="47"/>
      <c r="MAO688" s="47"/>
      <c r="MAP688" s="48"/>
      <c r="MAQ688" s="43"/>
      <c r="MAR688" s="44"/>
      <c r="MAS688" s="9"/>
      <c r="MAT688" s="49"/>
      <c r="MAU688" s="49"/>
      <c r="MAV688" s="49"/>
      <c r="MAW688" s="50"/>
      <c r="MAX688" s="47"/>
      <c r="MAY688" s="47"/>
      <c r="MAZ688" s="47"/>
      <c r="MBA688" s="48"/>
      <c r="MBB688" s="43"/>
      <c r="MBC688" s="44"/>
      <c r="MBD688" s="9"/>
      <c r="MBE688" s="49"/>
      <c r="MBF688" s="49"/>
      <c r="MBG688" s="49"/>
      <c r="MBH688" s="50"/>
      <c r="MBI688" s="47"/>
      <c r="MBJ688" s="47"/>
      <c r="MBK688" s="47"/>
      <c r="MBL688" s="48"/>
      <c r="MBM688" s="43"/>
      <c r="MBN688" s="44"/>
      <c r="MBO688" s="9"/>
      <c r="MBP688" s="49"/>
      <c r="MBQ688" s="49"/>
      <c r="MBR688" s="49"/>
      <c r="MBS688" s="50"/>
      <c r="MBT688" s="47"/>
      <c r="MBU688" s="47"/>
      <c r="MBV688" s="47"/>
      <c r="MBW688" s="48"/>
      <c r="MBX688" s="43"/>
      <c r="MBY688" s="44"/>
      <c r="MBZ688" s="9"/>
      <c r="MCA688" s="49"/>
      <c r="MCB688" s="49"/>
      <c r="MCC688" s="49"/>
      <c r="MCD688" s="50"/>
      <c r="MCE688" s="47"/>
      <c r="MCF688" s="47"/>
      <c r="MCG688" s="47"/>
      <c r="MCH688" s="48"/>
      <c r="MCI688" s="43"/>
      <c r="MCJ688" s="44"/>
      <c r="MCK688" s="9"/>
      <c r="MCL688" s="49"/>
      <c r="MCM688" s="49"/>
      <c r="MCN688" s="49"/>
      <c r="MCO688" s="50"/>
      <c r="MCP688" s="47"/>
      <c r="MCQ688" s="47"/>
      <c r="MCR688" s="47"/>
      <c r="MCS688" s="48"/>
      <c r="MCT688" s="43"/>
      <c r="MCU688" s="44"/>
      <c r="MCV688" s="9"/>
      <c r="MCW688" s="49"/>
      <c r="MCX688" s="49"/>
      <c r="MCY688" s="49"/>
      <c r="MCZ688" s="50"/>
      <c r="MDA688" s="47"/>
      <c r="MDB688" s="47"/>
      <c r="MDC688" s="47"/>
      <c r="MDD688" s="48"/>
      <c r="MDE688" s="43"/>
      <c r="MDF688" s="44"/>
      <c r="MDG688" s="9"/>
      <c r="MDH688" s="49"/>
      <c r="MDI688" s="49"/>
      <c r="MDJ688" s="49"/>
      <c r="MDK688" s="50"/>
      <c r="MDL688" s="47"/>
      <c r="MDM688" s="47"/>
      <c r="MDN688" s="47"/>
      <c r="MDO688" s="48"/>
      <c r="MDP688" s="43"/>
      <c r="MDQ688" s="44"/>
      <c r="MDR688" s="9"/>
      <c r="MDS688" s="49"/>
      <c r="MDT688" s="49"/>
      <c r="MDU688" s="49"/>
      <c r="MDV688" s="50"/>
      <c r="MDW688" s="47"/>
      <c r="MDX688" s="47"/>
      <c r="MDY688" s="47"/>
      <c r="MDZ688" s="48"/>
      <c r="MEA688" s="43"/>
      <c r="MEB688" s="44"/>
      <c r="MEC688" s="9"/>
      <c r="MED688" s="49"/>
      <c r="MEE688" s="49"/>
      <c r="MEF688" s="49"/>
      <c r="MEG688" s="50"/>
      <c r="MEH688" s="47"/>
      <c r="MEI688" s="47"/>
      <c r="MEJ688" s="47"/>
      <c r="MEK688" s="48"/>
      <c r="MEL688" s="43"/>
      <c r="MEM688" s="44"/>
      <c r="MEN688" s="9"/>
      <c r="MEO688" s="49"/>
      <c r="MEP688" s="49"/>
      <c r="MEQ688" s="49"/>
      <c r="MER688" s="50"/>
      <c r="MES688" s="47"/>
      <c r="MET688" s="47"/>
      <c r="MEU688" s="47"/>
      <c r="MEV688" s="48"/>
      <c r="MEW688" s="43"/>
      <c r="MEX688" s="44"/>
      <c r="MEY688" s="9"/>
      <c r="MEZ688" s="49"/>
      <c r="MFA688" s="49"/>
      <c r="MFB688" s="49"/>
      <c r="MFC688" s="50"/>
      <c r="MFD688" s="47"/>
      <c r="MFE688" s="47"/>
      <c r="MFF688" s="47"/>
      <c r="MFG688" s="48"/>
      <c r="MFH688" s="43"/>
      <c r="MFI688" s="44"/>
      <c r="MFJ688" s="9"/>
      <c r="MFK688" s="49"/>
      <c r="MFL688" s="49"/>
      <c r="MFM688" s="49"/>
      <c r="MFN688" s="50"/>
      <c r="MFO688" s="47"/>
      <c r="MFP688" s="47"/>
      <c r="MFQ688" s="47"/>
      <c r="MFR688" s="48"/>
      <c r="MFS688" s="43"/>
      <c r="MFT688" s="44"/>
      <c r="MFU688" s="9"/>
      <c r="MFV688" s="49"/>
      <c r="MFW688" s="49"/>
      <c r="MFX688" s="49"/>
      <c r="MFY688" s="50"/>
      <c r="MFZ688" s="47"/>
      <c r="MGA688" s="47"/>
      <c r="MGB688" s="47"/>
      <c r="MGC688" s="48"/>
      <c r="MGD688" s="43"/>
      <c r="MGE688" s="44"/>
      <c r="MGF688" s="9"/>
      <c r="MGG688" s="49"/>
      <c r="MGH688" s="49"/>
      <c r="MGI688" s="49"/>
      <c r="MGJ688" s="50"/>
      <c r="MGK688" s="47"/>
      <c r="MGL688" s="47"/>
      <c r="MGM688" s="47"/>
      <c r="MGN688" s="48"/>
      <c r="MGO688" s="43"/>
      <c r="MGP688" s="44"/>
      <c r="MGQ688" s="9"/>
      <c r="MGR688" s="49"/>
      <c r="MGS688" s="49"/>
      <c r="MGT688" s="49"/>
      <c r="MGU688" s="50"/>
      <c r="MGV688" s="47"/>
      <c r="MGW688" s="47"/>
      <c r="MGX688" s="47"/>
      <c r="MGY688" s="48"/>
      <c r="MGZ688" s="43"/>
      <c r="MHA688" s="44"/>
      <c r="MHB688" s="9"/>
      <c r="MHC688" s="49"/>
      <c r="MHD688" s="49"/>
      <c r="MHE688" s="49"/>
      <c r="MHF688" s="50"/>
      <c r="MHG688" s="47"/>
      <c r="MHH688" s="47"/>
      <c r="MHI688" s="47"/>
      <c r="MHJ688" s="48"/>
      <c r="MHK688" s="43"/>
      <c r="MHL688" s="44"/>
      <c r="MHM688" s="9"/>
      <c r="MHN688" s="49"/>
      <c r="MHO688" s="49"/>
      <c r="MHP688" s="49"/>
      <c r="MHQ688" s="50"/>
      <c r="MHR688" s="47"/>
      <c r="MHS688" s="47"/>
      <c r="MHT688" s="47"/>
      <c r="MHU688" s="48"/>
      <c r="MHV688" s="43"/>
      <c r="MHW688" s="44"/>
      <c r="MHX688" s="9"/>
      <c r="MHY688" s="49"/>
      <c r="MHZ688" s="49"/>
      <c r="MIA688" s="49"/>
      <c r="MIB688" s="50"/>
      <c r="MIC688" s="47"/>
      <c r="MID688" s="47"/>
      <c r="MIE688" s="47"/>
      <c r="MIF688" s="48"/>
      <c r="MIG688" s="43"/>
      <c r="MIH688" s="44"/>
      <c r="MII688" s="9"/>
      <c r="MIJ688" s="49"/>
      <c r="MIK688" s="49"/>
      <c r="MIL688" s="49"/>
      <c r="MIM688" s="50"/>
      <c r="MIN688" s="47"/>
      <c r="MIO688" s="47"/>
      <c r="MIP688" s="47"/>
      <c r="MIQ688" s="48"/>
      <c r="MIR688" s="43"/>
      <c r="MIS688" s="44"/>
      <c r="MIT688" s="9"/>
      <c r="MIU688" s="49"/>
      <c r="MIV688" s="49"/>
      <c r="MIW688" s="49"/>
      <c r="MIX688" s="50"/>
      <c r="MIY688" s="47"/>
      <c r="MIZ688" s="47"/>
      <c r="MJA688" s="47"/>
      <c r="MJB688" s="48"/>
      <c r="MJC688" s="43"/>
      <c r="MJD688" s="44"/>
      <c r="MJE688" s="9"/>
      <c r="MJF688" s="49"/>
      <c r="MJG688" s="49"/>
      <c r="MJH688" s="49"/>
      <c r="MJI688" s="50"/>
      <c r="MJJ688" s="47"/>
      <c r="MJK688" s="47"/>
      <c r="MJL688" s="47"/>
      <c r="MJM688" s="48"/>
      <c r="MJN688" s="43"/>
      <c r="MJO688" s="44"/>
      <c r="MJP688" s="9"/>
      <c r="MJQ688" s="49"/>
      <c r="MJR688" s="49"/>
      <c r="MJS688" s="49"/>
      <c r="MJT688" s="50"/>
      <c r="MJU688" s="47"/>
      <c r="MJV688" s="47"/>
      <c r="MJW688" s="47"/>
      <c r="MJX688" s="48"/>
      <c r="MJY688" s="43"/>
      <c r="MJZ688" s="44"/>
      <c r="MKA688" s="9"/>
      <c r="MKB688" s="49"/>
      <c r="MKC688" s="49"/>
      <c r="MKD688" s="49"/>
      <c r="MKE688" s="50"/>
      <c r="MKF688" s="47"/>
      <c r="MKG688" s="47"/>
      <c r="MKH688" s="47"/>
      <c r="MKI688" s="48"/>
      <c r="MKJ688" s="43"/>
      <c r="MKK688" s="44"/>
      <c r="MKL688" s="9"/>
      <c r="MKM688" s="49"/>
      <c r="MKN688" s="49"/>
      <c r="MKO688" s="49"/>
      <c r="MKP688" s="50"/>
      <c r="MKQ688" s="47"/>
      <c r="MKR688" s="47"/>
      <c r="MKS688" s="47"/>
      <c r="MKT688" s="48"/>
      <c r="MKU688" s="43"/>
      <c r="MKV688" s="44"/>
      <c r="MKW688" s="9"/>
      <c r="MKX688" s="49"/>
      <c r="MKY688" s="49"/>
      <c r="MKZ688" s="49"/>
      <c r="MLA688" s="50"/>
      <c r="MLB688" s="47"/>
      <c r="MLC688" s="47"/>
      <c r="MLD688" s="47"/>
      <c r="MLE688" s="48"/>
      <c r="MLF688" s="43"/>
      <c r="MLG688" s="44"/>
      <c r="MLH688" s="9"/>
      <c r="MLI688" s="49"/>
      <c r="MLJ688" s="49"/>
      <c r="MLK688" s="49"/>
      <c r="MLL688" s="50"/>
      <c r="MLM688" s="47"/>
      <c r="MLN688" s="47"/>
      <c r="MLO688" s="47"/>
      <c r="MLP688" s="48"/>
      <c r="MLQ688" s="43"/>
      <c r="MLR688" s="44"/>
      <c r="MLS688" s="9"/>
      <c r="MLT688" s="49"/>
      <c r="MLU688" s="49"/>
      <c r="MLV688" s="49"/>
      <c r="MLW688" s="50"/>
      <c r="MLX688" s="47"/>
      <c r="MLY688" s="47"/>
      <c r="MLZ688" s="47"/>
      <c r="MMA688" s="48"/>
      <c r="MMB688" s="43"/>
      <c r="MMC688" s="44"/>
      <c r="MMD688" s="9"/>
      <c r="MME688" s="49"/>
      <c r="MMF688" s="49"/>
      <c r="MMG688" s="49"/>
      <c r="MMH688" s="50"/>
      <c r="MMI688" s="47"/>
      <c r="MMJ688" s="47"/>
      <c r="MMK688" s="47"/>
      <c r="MML688" s="48"/>
      <c r="MMM688" s="43"/>
      <c r="MMN688" s="44"/>
      <c r="MMO688" s="9"/>
      <c r="MMP688" s="49"/>
      <c r="MMQ688" s="49"/>
      <c r="MMR688" s="49"/>
      <c r="MMS688" s="50"/>
      <c r="MMT688" s="47"/>
      <c r="MMU688" s="47"/>
      <c r="MMV688" s="47"/>
      <c r="MMW688" s="48"/>
      <c r="MMX688" s="43"/>
      <c r="MMY688" s="44"/>
      <c r="MMZ688" s="9"/>
      <c r="MNA688" s="49"/>
      <c r="MNB688" s="49"/>
      <c r="MNC688" s="49"/>
      <c r="MND688" s="50"/>
      <c r="MNE688" s="47"/>
      <c r="MNF688" s="47"/>
      <c r="MNG688" s="47"/>
      <c r="MNH688" s="48"/>
      <c r="MNI688" s="43"/>
      <c r="MNJ688" s="44"/>
      <c r="MNK688" s="9"/>
      <c r="MNL688" s="49"/>
      <c r="MNM688" s="49"/>
      <c r="MNN688" s="49"/>
      <c r="MNO688" s="50"/>
      <c r="MNP688" s="47"/>
      <c r="MNQ688" s="47"/>
      <c r="MNR688" s="47"/>
      <c r="MNS688" s="48"/>
      <c r="MNT688" s="43"/>
      <c r="MNU688" s="44"/>
      <c r="MNV688" s="9"/>
      <c r="MNW688" s="49"/>
      <c r="MNX688" s="49"/>
      <c r="MNY688" s="49"/>
      <c r="MNZ688" s="50"/>
      <c r="MOA688" s="47"/>
      <c r="MOB688" s="47"/>
      <c r="MOC688" s="47"/>
      <c r="MOD688" s="48"/>
      <c r="MOE688" s="43"/>
      <c r="MOF688" s="44"/>
      <c r="MOG688" s="9"/>
      <c r="MOH688" s="49"/>
      <c r="MOI688" s="49"/>
      <c r="MOJ688" s="49"/>
      <c r="MOK688" s="50"/>
      <c r="MOL688" s="47"/>
      <c r="MOM688" s="47"/>
      <c r="MON688" s="47"/>
      <c r="MOO688" s="48"/>
      <c r="MOP688" s="43"/>
      <c r="MOQ688" s="44"/>
      <c r="MOR688" s="9"/>
      <c r="MOS688" s="49"/>
      <c r="MOT688" s="49"/>
      <c r="MOU688" s="49"/>
      <c r="MOV688" s="50"/>
      <c r="MOW688" s="47"/>
      <c r="MOX688" s="47"/>
      <c r="MOY688" s="47"/>
      <c r="MOZ688" s="48"/>
      <c r="MPA688" s="43"/>
      <c r="MPB688" s="44"/>
      <c r="MPC688" s="9"/>
      <c r="MPD688" s="49"/>
      <c r="MPE688" s="49"/>
      <c r="MPF688" s="49"/>
      <c r="MPG688" s="50"/>
      <c r="MPH688" s="47"/>
      <c r="MPI688" s="47"/>
      <c r="MPJ688" s="47"/>
      <c r="MPK688" s="48"/>
      <c r="MPL688" s="43"/>
      <c r="MPM688" s="44"/>
      <c r="MPN688" s="9"/>
      <c r="MPO688" s="49"/>
      <c r="MPP688" s="49"/>
      <c r="MPQ688" s="49"/>
      <c r="MPR688" s="50"/>
      <c r="MPS688" s="47"/>
      <c r="MPT688" s="47"/>
      <c r="MPU688" s="47"/>
      <c r="MPV688" s="48"/>
      <c r="MPW688" s="43"/>
      <c r="MPX688" s="44"/>
      <c r="MPY688" s="9"/>
      <c r="MPZ688" s="49"/>
      <c r="MQA688" s="49"/>
      <c r="MQB688" s="49"/>
      <c r="MQC688" s="50"/>
      <c r="MQD688" s="47"/>
      <c r="MQE688" s="47"/>
      <c r="MQF688" s="47"/>
      <c r="MQG688" s="48"/>
      <c r="MQH688" s="43"/>
      <c r="MQI688" s="44"/>
      <c r="MQJ688" s="9"/>
      <c r="MQK688" s="49"/>
      <c r="MQL688" s="49"/>
      <c r="MQM688" s="49"/>
      <c r="MQN688" s="50"/>
      <c r="MQO688" s="47"/>
      <c r="MQP688" s="47"/>
      <c r="MQQ688" s="47"/>
      <c r="MQR688" s="48"/>
      <c r="MQS688" s="43"/>
      <c r="MQT688" s="44"/>
      <c r="MQU688" s="9"/>
      <c r="MQV688" s="49"/>
      <c r="MQW688" s="49"/>
      <c r="MQX688" s="49"/>
      <c r="MQY688" s="50"/>
      <c r="MQZ688" s="47"/>
      <c r="MRA688" s="47"/>
      <c r="MRB688" s="47"/>
      <c r="MRC688" s="48"/>
      <c r="MRD688" s="43"/>
      <c r="MRE688" s="44"/>
      <c r="MRF688" s="9"/>
      <c r="MRG688" s="49"/>
      <c r="MRH688" s="49"/>
      <c r="MRI688" s="49"/>
      <c r="MRJ688" s="50"/>
      <c r="MRK688" s="47"/>
      <c r="MRL688" s="47"/>
      <c r="MRM688" s="47"/>
      <c r="MRN688" s="48"/>
      <c r="MRO688" s="43"/>
      <c r="MRP688" s="44"/>
      <c r="MRQ688" s="9"/>
      <c r="MRR688" s="49"/>
      <c r="MRS688" s="49"/>
      <c r="MRT688" s="49"/>
      <c r="MRU688" s="50"/>
      <c r="MRV688" s="47"/>
      <c r="MRW688" s="47"/>
      <c r="MRX688" s="47"/>
      <c r="MRY688" s="48"/>
      <c r="MRZ688" s="43"/>
      <c r="MSA688" s="44"/>
      <c r="MSB688" s="9"/>
      <c r="MSC688" s="49"/>
      <c r="MSD688" s="49"/>
      <c r="MSE688" s="49"/>
      <c r="MSF688" s="50"/>
      <c r="MSG688" s="47"/>
      <c r="MSH688" s="47"/>
      <c r="MSI688" s="47"/>
      <c r="MSJ688" s="48"/>
      <c r="MSK688" s="43"/>
      <c r="MSL688" s="44"/>
      <c r="MSM688" s="9"/>
      <c r="MSN688" s="49"/>
      <c r="MSO688" s="49"/>
      <c r="MSP688" s="49"/>
      <c r="MSQ688" s="50"/>
      <c r="MSR688" s="47"/>
      <c r="MSS688" s="47"/>
      <c r="MST688" s="47"/>
      <c r="MSU688" s="48"/>
      <c r="MSV688" s="43"/>
      <c r="MSW688" s="44"/>
      <c r="MSX688" s="9"/>
      <c r="MSY688" s="49"/>
      <c r="MSZ688" s="49"/>
      <c r="MTA688" s="49"/>
      <c r="MTB688" s="50"/>
      <c r="MTC688" s="47"/>
      <c r="MTD688" s="47"/>
      <c r="MTE688" s="47"/>
      <c r="MTF688" s="48"/>
      <c r="MTG688" s="43"/>
      <c r="MTH688" s="44"/>
      <c r="MTI688" s="9"/>
      <c r="MTJ688" s="49"/>
      <c r="MTK688" s="49"/>
      <c r="MTL688" s="49"/>
      <c r="MTM688" s="50"/>
      <c r="MTN688" s="47"/>
      <c r="MTO688" s="47"/>
      <c r="MTP688" s="47"/>
      <c r="MTQ688" s="48"/>
      <c r="MTR688" s="43"/>
      <c r="MTS688" s="44"/>
      <c r="MTT688" s="9"/>
      <c r="MTU688" s="49"/>
      <c r="MTV688" s="49"/>
      <c r="MTW688" s="49"/>
      <c r="MTX688" s="50"/>
      <c r="MTY688" s="47"/>
      <c r="MTZ688" s="47"/>
      <c r="MUA688" s="47"/>
      <c r="MUB688" s="48"/>
      <c r="MUC688" s="43"/>
      <c r="MUD688" s="44"/>
      <c r="MUE688" s="9"/>
      <c r="MUF688" s="49"/>
      <c r="MUG688" s="49"/>
      <c r="MUH688" s="49"/>
      <c r="MUI688" s="50"/>
      <c r="MUJ688" s="47"/>
      <c r="MUK688" s="47"/>
      <c r="MUL688" s="47"/>
      <c r="MUM688" s="48"/>
      <c r="MUN688" s="43"/>
      <c r="MUO688" s="44"/>
      <c r="MUP688" s="9"/>
      <c r="MUQ688" s="49"/>
      <c r="MUR688" s="49"/>
      <c r="MUS688" s="49"/>
      <c r="MUT688" s="50"/>
      <c r="MUU688" s="47"/>
      <c r="MUV688" s="47"/>
      <c r="MUW688" s="47"/>
      <c r="MUX688" s="48"/>
      <c r="MUY688" s="43"/>
      <c r="MUZ688" s="44"/>
      <c r="MVA688" s="9"/>
      <c r="MVB688" s="49"/>
      <c r="MVC688" s="49"/>
      <c r="MVD688" s="49"/>
      <c r="MVE688" s="50"/>
      <c r="MVF688" s="47"/>
      <c r="MVG688" s="47"/>
      <c r="MVH688" s="47"/>
      <c r="MVI688" s="48"/>
      <c r="MVJ688" s="43"/>
      <c r="MVK688" s="44"/>
      <c r="MVL688" s="9"/>
      <c r="MVM688" s="49"/>
      <c r="MVN688" s="49"/>
      <c r="MVO688" s="49"/>
      <c r="MVP688" s="50"/>
      <c r="MVQ688" s="47"/>
      <c r="MVR688" s="47"/>
      <c r="MVS688" s="47"/>
      <c r="MVT688" s="48"/>
      <c r="MVU688" s="43"/>
      <c r="MVV688" s="44"/>
      <c r="MVW688" s="9"/>
      <c r="MVX688" s="49"/>
      <c r="MVY688" s="49"/>
      <c r="MVZ688" s="49"/>
      <c r="MWA688" s="50"/>
      <c r="MWB688" s="47"/>
      <c r="MWC688" s="47"/>
      <c r="MWD688" s="47"/>
      <c r="MWE688" s="48"/>
      <c r="MWF688" s="43"/>
      <c r="MWG688" s="44"/>
      <c r="MWH688" s="9"/>
      <c r="MWI688" s="49"/>
      <c r="MWJ688" s="49"/>
      <c r="MWK688" s="49"/>
      <c r="MWL688" s="50"/>
      <c r="MWM688" s="47"/>
      <c r="MWN688" s="47"/>
      <c r="MWO688" s="47"/>
      <c r="MWP688" s="48"/>
      <c r="MWQ688" s="43"/>
      <c r="MWR688" s="44"/>
      <c r="MWS688" s="9"/>
      <c r="MWT688" s="49"/>
      <c r="MWU688" s="49"/>
      <c r="MWV688" s="49"/>
      <c r="MWW688" s="50"/>
      <c r="MWX688" s="47"/>
      <c r="MWY688" s="47"/>
      <c r="MWZ688" s="47"/>
      <c r="MXA688" s="48"/>
      <c r="MXB688" s="43"/>
      <c r="MXC688" s="44"/>
      <c r="MXD688" s="9"/>
      <c r="MXE688" s="49"/>
      <c r="MXF688" s="49"/>
      <c r="MXG688" s="49"/>
      <c r="MXH688" s="50"/>
      <c r="MXI688" s="47"/>
      <c r="MXJ688" s="47"/>
      <c r="MXK688" s="47"/>
      <c r="MXL688" s="48"/>
      <c r="MXM688" s="43"/>
      <c r="MXN688" s="44"/>
      <c r="MXO688" s="9"/>
      <c r="MXP688" s="49"/>
      <c r="MXQ688" s="49"/>
      <c r="MXR688" s="49"/>
      <c r="MXS688" s="50"/>
      <c r="MXT688" s="47"/>
      <c r="MXU688" s="47"/>
      <c r="MXV688" s="47"/>
      <c r="MXW688" s="48"/>
      <c r="MXX688" s="43"/>
      <c r="MXY688" s="44"/>
      <c r="MXZ688" s="9"/>
      <c r="MYA688" s="49"/>
      <c r="MYB688" s="49"/>
      <c r="MYC688" s="49"/>
      <c r="MYD688" s="50"/>
      <c r="MYE688" s="47"/>
      <c r="MYF688" s="47"/>
      <c r="MYG688" s="47"/>
      <c r="MYH688" s="48"/>
      <c r="MYI688" s="43"/>
      <c r="MYJ688" s="44"/>
      <c r="MYK688" s="9"/>
      <c r="MYL688" s="49"/>
      <c r="MYM688" s="49"/>
      <c r="MYN688" s="49"/>
      <c r="MYO688" s="50"/>
      <c r="MYP688" s="47"/>
      <c r="MYQ688" s="47"/>
      <c r="MYR688" s="47"/>
      <c r="MYS688" s="48"/>
      <c r="MYT688" s="43"/>
      <c r="MYU688" s="44"/>
      <c r="MYV688" s="9"/>
      <c r="MYW688" s="49"/>
      <c r="MYX688" s="49"/>
      <c r="MYY688" s="49"/>
      <c r="MYZ688" s="50"/>
      <c r="MZA688" s="47"/>
      <c r="MZB688" s="47"/>
      <c r="MZC688" s="47"/>
      <c r="MZD688" s="48"/>
      <c r="MZE688" s="43"/>
      <c r="MZF688" s="44"/>
      <c r="MZG688" s="9"/>
      <c r="MZH688" s="49"/>
      <c r="MZI688" s="49"/>
      <c r="MZJ688" s="49"/>
      <c r="MZK688" s="50"/>
      <c r="MZL688" s="47"/>
      <c r="MZM688" s="47"/>
      <c r="MZN688" s="47"/>
      <c r="MZO688" s="48"/>
      <c r="MZP688" s="43"/>
      <c r="MZQ688" s="44"/>
      <c r="MZR688" s="9"/>
      <c r="MZS688" s="49"/>
      <c r="MZT688" s="49"/>
      <c r="MZU688" s="49"/>
      <c r="MZV688" s="50"/>
      <c r="MZW688" s="47"/>
      <c r="MZX688" s="47"/>
      <c r="MZY688" s="47"/>
      <c r="MZZ688" s="48"/>
      <c r="NAA688" s="43"/>
      <c r="NAB688" s="44"/>
      <c r="NAC688" s="9"/>
      <c r="NAD688" s="49"/>
      <c r="NAE688" s="49"/>
      <c r="NAF688" s="49"/>
      <c r="NAG688" s="50"/>
      <c r="NAH688" s="47"/>
      <c r="NAI688" s="47"/>
      <c r="NAJ688" s="47"/>
      <c r="NAK688" s="48"/>
      <c r="NAL688" s="43"/>
      <c r="NAM688" s="44"/>
      <c r="NAN688" s="9"/>
      <c r="NAO688" s="49"/>
      <c r="NAP688" s="49"/>
      <c r="NAQ688" s="49"/>
      <c r="NAR688" s="50"/>
      <c r="NAS688" s="47"/>
      <c r="NAT688" s="47"/>
      <c r="NAU688" s="47"/>
      <c r="NAV688" s="48"/>
      <c r="NAW688" s="43"/>
      <c r="NAX688" s="44"/>
      <c r="NAY688" s="9"/>
      <c r="NAZ688" s="49"/>
      <c r="NBA688" s="49"/>
      <c r="NBB688" s="49"/>
      <c r="NBC688" s="50"/>
      <c r="NBD688" s="47"/>
      <c r="NBE688" s="47"/>
      <c r="NBF688" s="47"/>
      <c r="NBG688" s="48"/>
      <c r="NBH688" s="43"/>
      <c r="NBI688" s="44"/>
      <c r="NBJ688" s="9"/>
      <c r="NBK688" s="49"/>
      <c r="NBL688" s="49"/>
      <c r="NBM688" s="49"/>
      <c r="NBN688" s="50"/>
      <c r="NBO688" s="47"/>
      <c r="NBP688" s="47"/>
      <c r="NBQ688" s="47"/>
      <c r="NBR688" s="48"/>
      <c r="NBS688" s="43"/>
      <c r="NBT688" s="44"/>
      <c r="NBU688" s="9"/>
      <c r="NBV688" s="49"/>
      <c r="NBW688" s="49"/>
      <c r="NBX688" s="49"/>
      <c r="NBY688" s="50"/>
      <c r="NBZ688" s="47"/>
      <c r="NCA688" s="47"/>
      <c r="NCB688" s="47"/>
      <c r="NCC688" s="48"/>
      <c r="NCD688" s="43"/>
      <c r="NCE688" s="44"/>
      <c r="NCF688" s="9"/>
      <c r="NCG688" s="49"/>
      <c r="NCH688" s="49"/>
      <c r="NCI688" s="49"/>
      <c r="NCJ688" s="50"/>
      <c r="NCK688" s="47"/>
      <c r="NCL688" s="47"/>
      <c r="NCM688" s="47"/>
      <c r="NCN688" s="48"/>
      <c r="NCO688" s="43"/>
      <c r="NCP688" s="44"/>
      <c r="NCQ688" s="9"/>
      <c r="NCR688" s="49"/>
      <c r="NCS688" s="49"/>
      <c r="NCT688" s="49"/>
      <c r="NCU688" s="50"/>
      <c r="NCV688" s="47"/>
      <c r="NCW688" s="47"/>
      <c r="NCX688" s="47"/>
      <c r="NCY688" s="48"/>
      <c r="NCZ688" s="43"/>
      <c r="NDA688" s="44"/>
      <c r="NDB688" s="9"/>
      <c r="NDC688" s="49"/>
      <c r="NDD688" s="49"/>
      <c r="NDE688" s="49"/>
      <c r="NDF688" s="50"/>
      <c r="NDG688" s="47"/>
      <c r="NDH688" s="47"/>
      <c r="NDI688" s="47"/>
      <c r="NDJ688" s="48"/>
      <c r="NDK688" s="43"/>
      <c r="NDL688" s="44"/>
      <c r="NDM688" s="9"/>
      <c r="NDN688" s="49"/>
      <c r="NDO688" s="49"/>
      <c r="NDP688" s="49"/>
      <c r="NDQ688" s="50"/>
      <c r="NDR688" s="47"/>
      <c r="NDS688" s="47"/>
      <c r="NDT688" s="47"/>
      <c r="NDU688" s="48"/>
      <c r="NDV688" s="43"/>
      <c r="NDW688" s="44"/>
      <c r="NDX688" s="9"/>
      <c r="NDY688" s="49"/>
      <c r="NDZ688" s="49"/>
      <c r="NEA688" s="49"/>
      <c r="NEB688" s="50"/>
      <c r="NEC688" s="47"/>
      <c r="NED688" s="47"/>
      <c r="NEE688" s="47"/>
      <c r="NEF688" s="48"/>
      <c r="NEG688" s="43"/>
      <c r="NEH688" s="44"/>
      <c r="NEI688" s="9"/>
      <c r="NEJ688" s="49"/>
      <c r="NEK688" s="49"/>
      <c r="NEL688" s="49"/>
      <c r="NEM688" s="50"/>
      <c r="NEN688" s="47"/>
      <c r="NEO688" s="47"/>
      <c r="NEP688" s="47"/>
      <c r="NEQ688" s="48"/>
      <c r="NER688" s="43"/>
      <c r="NES688" s="44"/>
      <c r="NET688" s="9"/>
      <c r="NEU688" s="49"/>
      <c r="NEV688" s="49"/>
      <c r="NEW688" s="49"/>
      <c r="NEX688" s="50"/>
      <c r="NEY688" s="47"/>
      <c r="NEZ688" s="47"/>
      <c r="NFA688" s="47"/>
      <c r="NFB688" s="48"/>
      <c r="NFC688" s="43"/>
      <c r="NFD688" s="44"/>
      <c r="NFE688" s="9"/>
      <c r="NFF688" s="49"/>
      <c r="NFG688" s="49"/>
      <c r="NFH688" s="49"/>
      <c r="NFI688" s="50"/>
      <c r="NFJ688" s="47"/>
      <c r="NFK688" s="47"/>
      <c r="NFL688" s="47"/>
      <c r="NFM688" s="48"/>
      <c r="NFN688" s="43"/>
      <c r="NFO688" s="44"/>
      <c r="NFP688" s="9"/>
      <c r="NFQ688" s="49"/>
      <c r="NFR688" s="49"/>
      <c r="NFS688" s="49"/>
      <c r="NFT688" s="50"/>
      <c r="NFU688" s="47"/>
      <c r="NFV688" s="47"/>
      <c r="NFW688" s="47"/>
      <c r="NFX688" s="48"/>
      <c r="NFY688" s="43"/>
      <c r="NFZ688" s="44"/>
      <c r="NGA688" s="9"/>
      <c r="NGB688" s="49"/>
      <c r="NGC688" s="49"/>
      <c r="NGD688" s="49"/>
      <c r="NGE688" s="50"/>
      <c r="NGF688" s="47"/>
      <c r="NGG688" s="47"/>
      <c r="NGH688" s="47"/>
      <c r="NGI688" s="48"/>
      <c r="NGJ688" s="43"/>
      <c r="NGK688" s="44"/>
      <c r="NGL688" s="9"/>
      <c r="NGM688" s="49"/>
      <c r="NGN688" s="49"/>
      <c r="NGO688" s="49"/>
      <c r="NGP688" s="50"/>
      <c r="NGQ688" s="47"/>
      <c r="NGR688" s="47"/>
      <c r="NGS688" s="47"/>
      <c r="NGT688" s="48"/>
      <c r="NGU688" s="43"/>
      <c r="NGV688" s="44"/>
      <c r="NGW688" s="9"/>
      <c r="NGX688" s="49"/>
      <c r="NGY688" s="49"/>
      <c r="NGZ688" s="49"/>
      <c r="NHA688" s="50"/>
      <c r="NHB688" s="47"/>
      <c r="NHC688" s="47"/>
      <c r="NHD688" s="47"/>
      <c r="NHE688" s="48"/>
      <c r="NHF688" s="43"/>
      <c r="NHG688" s="44"/>
      <c r="NHH688" s="9"/>
      <c r="NHI688" s="49"/>
      <c r="NHJ688" s="49"/>
      <c r="NHK688" s="49"/>
      <c r="NHL688" s="50"/>
      <c r="NHM688" s="47"/>
      <c r="NHN688" s="47"/>
      <c r="NHO688" s="47"/>
      <c r="NHP688" s="48"/>
      <c r="NHQ688" s="43"/>
      <c r="NHR688" s="44"/>
      <c r="NHS688" s="9"/>
      <c r="NHT688" s="49"/>
      <c r="NHU688" s="49"/>
      <c r="NHV688" s="49"/>
      <c r="NHW688" s="50"/>
      <c r="NHX688" s="47"/>
      <c r="NHY688" s="47"/>
      <c r="NHZ688" s="47"/>
      <c r="NIA688" s="48"/>
      <c r="NIB688" s="43"/>
      <c r="NIC688" s="44"/>
      <c r="NID688" s="9"/>
      <c r="NIE688" s="49"/>
      <c r="NIF688" s="49"/>
      <c r="NIG688" s="49"/>
      <c r="NIH688" s="50"/>
      <c r="NII688" s="47"/>
      <c r="NIJ688" s="47"/>
      <c r="NIK688" s="47"/>
      <c r="NIL688" s="48"/>
      <c r="NIM688" s="43"/>
      <c r="NIN688" s="44"/>
      <c r="NIO688" s="9"/>
      <c r="NIP688" s="49"/>
      <c r="NIQ688" s="49"/>
      <c r="NIR688" s="49"/>
      <c r="NIS688" s="50"/>
      <c r="NIT688" s="47"/>
      <c r="NIU688" s="47"/>
      <c r="NIV688" s="47"/>
      <c r="NIW688" s="48"/>
      <c r="NIX688" s="43"/>
      <c r="NIY688" s="44"/>
      <c r="NIZ688" s="9"/>
      <c r="NJA688" s="49"/>
      <c r="NJB688" s="49"/>
      <c r="NJC688" s="49"/>
      <c r="NJD688" s="50"/>
      <c r="NJE688" s="47"/>
      <c r="NJF688" s="47"/>
      <c r="NJG688" s="47"/>
      <c r="NJH688" s="48"/>
      <c r="NJI688" s="43"/>
      <c r="NJJ688" s="44"/>
      <c r="NJK688" s="9"/>
      <c r="NJL688" s="49"/>
      <c r="NJM688" s="49"/>
      <c r="NJN688" s="49"/>
      <c r="NJO688" s="50"/>
      <c r="NJP688" s="47"/>
      <c r="NJQ688" s="47"/>
      <c r="NJR688" s="47"/>
      <c r="NJS688" s="48"/>
      <c r="NJT688" s="43"/>
      <c r="NJU688" s="44"/>
      <c r="NJV688" s="9"/>
      <c r="NJW688" s="49"/>
      <c r="NJX688" s="49"/>
      <c r="NJY688" s="49"/>
      <c r="NJZ688" s="50"/>
      <c r="NKA688" s="47"/>
      <c r="NKB688" s="47"/>
      <c r="NKC688" s="47"/>
      <c r="NKD688" s="48"/>
      <c r="NKE688" s="43"/>
      <c r="NKF688" s="44"/>
      <c r="NKG688" s="9"/>
      <c r="NKH688" s="49"/>
      <c r="NKI688" s="49"/>
      <c r="NKJ688" s="49"/>
      <c r="NKK688" s="50"/>
      <c r="NKL688" s="47"/>
      <c r="NKM688" s="47"/>
      <c r="NKN688" s="47"/>
      <c r="NKO688" s="48"/>
      <c r="NKP688" s="43"/>
      <c r="NKQ688" s="44"/>
      <c r="NKR688" s="9"/>
      <c r="NKS688" s="49"/>
      <c r="NKT688" s="49"/>
      <c r="NKU688" s="49"/>
      <c r="NKV688" s="50"/>
      <c r="NKW688" s="47"/>
      <c r="NKX688" s="47"/>
      <c r="NKY688" s="47"/>
      <c r="NKZ688" s="48"/>
      <c r="NLA688" s="43"/>
      <c r="NLB688" s="44"/>
      <c r="NLC688" s="9"/>
      <c r="NLD688" s="49"/>
      <c r="NLE688" s="49"/>
      <c r="NLF688" s="49"/>
      <c r="NLG688" s="50"/>
      <c r="NLH688" s="47"/>
      <c r="NLI688" s="47"/>
      <c r="NLJ688" s="47"/>
      <c r="NLK688" s="48"/>
      <c r="NLL688" s="43"/>
      <c r="NLM688" s="44"/>
      <c r="NLN688" s="9"/>
      <c r="NLO688" s="49"/>
      <c r="NLP688" s="49"/>
      <c r="NLQ688" s="49"/>
      <c r="NLR688" s="50"/>
      <c r="NLS688" s="47"/>
      <c r="NLT688" s="47"/>
      <c r="NLU688" s="47"/>
      <c r="NLV688" s="48"/>
      <c r="NLW688" s="43"/>
      <c r="NLX688" s="44"/>
      <c r="NLY688" s="9"/>
      <c r="NLZ688" s="49"/>
      <c r="NMA688" s="49"/>
      <c r="NMB688" s="49"/>
      <c r="NMC688" s="50"/>
      <c r="NMD688" s="47"/>
      <c r="NME688" s="47"/>
      <c r="NMF688" s="47"/>
      <c r="NMG688" s="48"/>
      <c r="NMH688" s="43"/>
      <c r="NMI688" s="44"/>
      <c r="NMJ688" s="9"/>
      <c r="NMK688" s="49"/>
      <c r="NML688" s="49"/>
      <c r="NMM688" s="49"/>
      <c r="NMN688" s="50"/>
      <c r="NMO688" s="47"/>
      <c r="NMP688" s="47"/>
      <c r="NMQ688" s="47"/>
      <c r="NMR688" s="48"/>
      <c r="NMS688" s="43"/>
      <c r="NMT688" s="44"/>
      <c r="NMU688" s="9"/>
      <c r="NMV688" s="49"/>
      <c r="NMW688" s="49"/>
      <c r="NMX688" s="49"/>
      <c r="NMY688" s="50"/>
      <c r="NMZ688" s="47"/>
      <c r="NNA688" s="47"/>
      <c r="NNB688" s="47"/>
      <c r="NNC688" s="48"/>
      <c r="NND688" s="43"/>
      <c r="NNE688" s="44"/>
      <c r="NNF688" s="9"/>
      <c r="NNG688" s="49"/>
      <c r="NNH688" s="49"/>
      <c r="NNI688" s="49"/>
      <c r="NNJ688" s="50"/>
      <c r="NNK688" s="47"/>
      <c r="NNL688" s="47"/>
      <c r="NNM688" s="47"/>
      <c r="NNN688" s="48"/>
      <c r="NNO688" s="43"/>
      <c r="NNP688" s="44"/>
      <c r="NNQ688" s="9"/>
      <c r="NNR688" s="49"/>
      <c r="NNS688" s="49"/>
      <c r="NNT688" s="49"/>
      <c r="NNU688" s="50"/>
      <c r="NNV688" s="47"/>
      <c r="NNW688" s="47"/>
      <c r="NNX688" s="47"/>
      <c r="NNY688" s="48"/>
      <c r="NNZ688" s="43"/>
      <c r="NOA688" s="44"/>
      <c r="NOB688" s="9"/>
      <c r="NOC688" s="49"/>
      <c r="NOD688" s="49"/>
      <c r="NOE688" s="49"/>
      <c r="NOF688" s="50"/>
      <c r="NOG688" s="47"/>
      <c r="NOH688" s="47"/>
      <c r="NOI688" s="47"/>
      <c r="NOJ688" s="48"/>
      <c r="NOK688" s="43"/>
      <c r="NOL688" s="44"/>
      <c r="NOM688" s="9"/>
      <c r="NON688" s="49"/>
      <c r="NOO688" s="49"/>
      <c r="NOP688" s="49"/>
      <c r="NOQ688" s="50"/>
      <c r="NOR688" s="47"/>
      <c r="NOS688" s="47"/>
      <c r="NOT688" s="47"/>
      <c r="NOU688" s="48"/>
      <c r="NOV688" s="43"/>
      <c r="NOW688" s="44"/>
      <c r="NOX688" s="9"/>
      <c r="NOY688" s="49"/>
      <c r="NOZ688" s="49"/>
      <c r="NPA688" s="49"/>
      <c r="NPB688" s="50"/>
      <c r="NPC688" s="47"/>
      <c r="NPD688" s="47"/>
      <c r="NPE688" s="47"/>
      <c r="NPF688" s="48"/>
      <c r="NPG688" s="43"/>
      <c r="NPH688" s="44"/>
      <c r="NPI688" s="9"/>
      <c r="NPJ688" s="49"/>
      <c r="NPK688" s="49"/>
      <c r="NPL688" s="49"/>
      <c r="NPM688" s="50"/>
      <c r="NPN688" s="47"/>
      <c r="NPO688" s="47"/>
      <c r="NPP688" s="47"/>
      <c r="NPQ688" s="48"/>
      <c r="NPR688" s="43"/>
      <c r="NPS688" s="44"/>
      <c r="NPT688" s="9"/>
      <c r="NPU688" s="49"/>
      <c r="NPV688" s="49"/>
      <c r="NPW688" s="49"/>
      <c r="NPX688" s="50"/>
      <c r="NPY688" s="47"/>
      <c r="NPZ688" s="47"/>
      <c r="NQA688" s="47"/>
      <c r="NQB688" s="48"/>
      <c r="NQC688" s="43"/>
      <c r="NQD688" s="44"/>
      <c r="NQE688" s="9"/>
      <c r="NQF688" s="49"/>
      <c r="NQG688" s="49"/>
      <c r="NQH688" s="49"/>
      <c r="NQI688" s="50"/>
      <c r="NQJ688" s="47"/>
      <c r="NQK688" s="47"/>
      <c r="NQL688" s="47"/>
      <c r="NQM688" s="48"/>
      <c r="NQN688" s="43"/>
      <c r="NQO688" s="44"/>
      <c r="NQP688" s="9"/>
      <c r="NQQ688" s="49"/>
      <c r="NQR688" s="49"/>
      <c r="NQS688" s="49"/>
      <c r="NQT688" s="50"/>
      <c r="NQU688" s="47"/>
      <c r="NQV688" s="47"/>
      <c r="NQW688" s="47"/>
      <c r="NQX688" s="48"/>
      <c r="NQY688" s="43"/>
      <c r="NQZ688" s="44"/>
      <c r="NRA688" s="9"/>
      <c r="NRB688" s="49"/>
      <c r="NRC688" s="49"/>
      <c r="NRD688" s="49"/>
      <c r="NRE688" s="50"/>
      <c r="NRF688" s="47"/>
      <c r="NRG688" s="47"/>
      <c r="NRH688" s="47"/>
      <c r="NRI688" s="48"/>
      <c r="NRJ688" s="43"/>
      <c r="NRK688" s="44"/>
      <c r="NRL688" s="9"/>
      <c r="NRM688" s="49"/>
      <c r="NRN688" s="49"/>
      <c r="NRO688" s="49"/>
      <c r="NRP688" s="50"/>
      <c r="NRQ688" s="47"/>
      <c r="NRR688" s="47"/>
      <c r="NRS688" s="47"/>
      <c r="NRT688" s="48"/>
      <c r="NRU688" s="43"/>
      <c r="NRV688" s="44"/>
      <c r="NRW688" s="9"/>
      <c r="NRX688" s="49"/>
      <c r="NRY688" s="49"/>
      <c r="NRZ688" s="49"/>
      <c r="NSA688" s="50"/>
      <c r="NSB688" s="47"/>
      <c r="NSC688" s="47"/>
      <c r="NSD688" s="47"/>
      <c r="NSE688" s="48"/>
      <c r="NSF688" s="43"/>
      <c r="NSG688" s="44"/>
      <c r="NSH688" s="9"/>
      <c r="NSI688" s="49"/>
      <c r="NSJ688" s="49"/>
      <c r="NSK688" s="49"/>
      <c r="NSL688" s="50"/>
      <c r="NSM688" s="47"/>
      <c r="NSN688" s="47"/>
      <c r="NSO688" s="47"/>
      <c r="NSP688" s="48"/>
      <c r="NSQ688" s="43"/>
      <c r="NSR688" s="44"/>
      <c r="NSS688" s="9"/>
      <c r="NST688" s="49"/>
      <c r="NSU688" s="49"/>
      <c r="NSV688" s="49"/>
      <c r="NSW688" s="50"/>
      <c r="NSX688" s="47"/>
      <c r="NSY688" s="47"/>
      <c r="NSZ688" s="47"/>
      <c r="NTA688" s="48"/>
      <c r="NTB688" s="43"/>
      <c r="NTC688" s="44"/>
      <c r="NTD688" s="9"/>
      <c r="NTE688" s="49"/>
      <c r="NTF688" s="49"/>
      <c r="NTG688" s="49"/>
      <c r="NTH688" s="50"/>
      <c r="NTI688" s="47"/>
      <c r="NTJ688" s="47"/>
      <c r="NTK688" s="47"/>
      <c r="NTL688" s="48"/>
      <c r="NTM688" s="43"/>
      <c r="NTN688" s="44"/>
      <c r="NTO688" s="9"/>
      <c r="NTP688" s="49"/>
      <c r="NTQ688" s="49"/>
      <c r="NTR688" s="49"/>
      <c r="NTS688" s="50"/>
      <c r="NTT688" s="47"/>
      <c r="NTU688" s="47"/>
      <c r="NTV688" s="47"/>
      <c r="NTW688" s="48"/>
      <c r="NTX688" s="43"/>
      <c r="NTY688" s="44"/>
      <c r="NTZ688" s="9"/>
      <c r="NUA688" s="49"/>
      <c r="NUB688" s="49"/>
      <c r="NUC688" s="49"/>
      <c r="NUD688" s="50"/>
      <c r="NUE688" s="47"/>
      <c r="NUF688" s="47"/>
      <c r="NUG688" s="47"/>
      <c r="NUH688" s="48"/>
      <c r="NUI688" s="43"/>
      <c r="NUJ688" s="44"/>
      <c r="NUK688" s="9"/>
      <c r="NUL688" s="49"/>
      <c r="NUM688" s="49"/>
      <c r="NUN688" s="49"/>
      <c r="NUO688" s="50"/>
      <c r="NUP688" s="47"/>
      <c r="NUQ688" s="47"/>
      <c r="NUR688" s="47"/>
      <c r="NUS688" s="48"/>
      <c r="NUT688" s="43"/>
      <c r="NUU688" s="44"/>
      <c r="NUV688" s="9"/>
      <c r="NUW688" s="49"/>
      <c r="NUX688" s="49"/>
      <c r="NUY688" s="49"/>
      <c r="NUZ688" s="50"/>
      <c r="NVA688" s="47"/>
      <c r="NVB688" s="47"/>
      <c r="NVC688" s="47"/>
      <c r="NVD688" s="48"/>
      <c r="NVE688" s="43"/>
      <c r="NVF688" s="44"/>
      <c r="NVG688" s="9"/>
      <c r="NVH688" s="49"/>
      <c r="NVI688" s="49"/>
      <c r="NVJ688" s="49"/>
      <c r="NVK688" s="50"/>
      <c r="NVL688" s="47"/>
      <c r="NVM688" s="47"/>
      <c r="NVN688" s="47"/>
      <c r="NVO688" s="48"/>
      <c r="NVP688" s="43"/>
      <c r="NVQ688" s="44"/>
      <c r="NVR688" s="9"/>
      <c r="NVS688" s="49"/>
      <c r="NVT688" s="49"/>
      <c r="NVU688" s="49"/>
      <c r="NVV688" s="50"/>
      <c r="NVW688" s="47"/>
      <c r="NVX688" s="47"/>
      <c r="NVY688" s="47"/>
      <c r="NVZ688" s="48"/>
      <c r="NWA688" s="43"/>
      <c r="NWB688" s="44"/>
      <c r="NWC688" s="9"/>
      <c r="NWD688" s="49"/>
      <c r="NWE688" s="49"/>
      <c r="NWF688" s="49"/>
      <c r="NWG688" s="50"/>
      <c r="NWH688" s="47"/>
      <c r="NWI688" s="47"/>
      <c r="NWJ688" s="47"/>
      <c r="NWK688" s="48"/>
      <c r="NWL688" s="43"/>
      <c r="NWM688" s="44"/>
      <c r="NWN688" s="9"/>
      <c r="NWO688" s="49"/>
      <c r="NWP688" s="49"/>
      <c r="NWQ688" s="49"/>
      <c r="NWR688" s="50"/>
      <c r="NWS688" s="47"/>
      <c r="NWT688" s="47"/>
      <c r="NWU688" s="47"/>
      <c r="NWV688" s="48"/>
      <c r="NWW688" s="43"/>
      <c r="NWX688" s="44"/>
      <c r="NWY688" s="9"/>
      <c r="NWZ688" s="49"/>
      <c r="NXA688" s="49"/>
      <c r="NXB688" s="49"/>
      <c r="NXC688" s="50"/>
      <c r="NXD688" s="47"/>
      <c r="NXE688" s="47"/>
      <c r="NXF688" s="47"/>
      <c r="NXG688" s="48"/>
      <c r="NXH688" s="43"/>
      <c r="NXI688" s="44"/>
      <c r="NXJ688" s="9"/>
      <c r="NXK688" s="49"/>
      <c r="NXL688" s="49"/>
      <c r="NXM688" s="49"/>
      <c r="NXN688" s="50"/>
      <c r="NXO688" s="47"/>
      <c r="NXP688" s="47"/>
      <c r="NXQ688" s="47"/>
      <c r="NXR688" s="48"/>
      <c r="NXS688" s="43"/>
      <c r="NXT688" s="44"/>
      <c r="NXU688" s="9"/>
      <c r="NXV688" s="49"/>
      <c r="NXW688" s="49"/>
      <c r="NXX688" s="49"/>
      <c r="NXY688" s="50"/>
      <c r="NXZ688" s="47"/>
      <c r="NYA688" s="47"/>
      <c r="NYB688" s="47"/>
      <c r="NYC688" s="48"/>
      <c r="NYD688" s="43"/>
      <c r="NYE688" s="44"/>
      <c r="NYF688" s="9"/>
      <c r="NYG688" s="49"/>
      <c r="NYH688" s="49"/>
      <c r="NYI688" s="49"/>
      <c r="NYJ688" s="50"/>
      <c r="NYK688" s="47"/>
      <c r="NYL688" s="47"/>
      <c r="NYM688" s="47"/>
      <c r="NYN688" s="48"/>
      <c r="NYO688" s="43"/>
      <c r="NYP688" s="44"/>
      <c r="NYQ688" s="9"/>
      <c r="NYR688" s="49"/>
      <c r="NYS688" s="49"/>
      <c r="NYT688" s="49"/>
      <c r="NYU688" s="50"/>
      <c r="NYV688" s="47"/>
      <c r="NYW688" s="47"/>
      <c r="NYX688" s="47"/>
      <c r="NYY688" s="48"/>
      <c r="NYZ688" s="43"/>
      <c r="NZA688" s="44"/>
      <c r="NZB688" s="9"/>
      <c r="NZC688" s="49"/>
      <c r="NZD688" s="49"/>
      <c r="NZE688" s="49"/>
      <c r="NZF688" s="50"/>
      <c r="NZG688" s="47"/>
      <c r="NZH688" s="47"/>
      <c r="NZI688" s="47"/>
      <c r="NZJ688" s="48"/>
      <c r="NZK688" s="43"/>
      <c r="NZL688" s="44"/>
      <c r="NZM688" s="9"/>
      <c r="NZN688" s="49"/>
      <c r="NZO688" s="49"/>
      <c r="NZP688" s="49"/>
      <c r="NZQ688" s="50"/>
      <c r="NZR688" s="47"/>
      <c r="NZS688" s="47"/>
      <c r="NZT688" s="47"/>
      <c r="NZU688" s="48"/>
      <c r="NZV688" s="43"/>
      <c r="NZW688" s="44"/>
      <c r="NZX688" s="9"/>
      <c r="NZY688" s="49"/>
      <c r="NZZ688" s="49"/>
      <c r="OAA688" s="49"/>
      <c r="OAB688" s="50"/>
      <c r="OAC688" s="47"/>
      <c r="OAD688" s="47"/>
      <c r="OAE688" s="47"/>
      <c r="OAF688" s="48"/>
      <c r="OAG688" s="43"/>
      <c r="OAH688" s="44"/>
      <c r="OAI688" s="9"/>
      <c r="OAJ688" s="49"/>
      <c r="OAK688" s="49"/>
      <c r="OAL688" s="49"/>
      <c r="OAM688" s="50"/>
      <c r="OAN688" s="47"/>
      <c r="OAO688" s="47"/>
      <c r="OAP688" s="47"/>
      <c r="OAQ688" s="48"/>
      <c r="OAR688" s="43"/>
      <c r="OAS688" s="44"/>
      <c r="OAT688" s="9"/>
      <c r="OAU688" s="49"/>
      <c r="OAV688" s="49"/>
      <c r="OAW688" s="49"/>
      <c r="OAX688" s="50"/>
      <c r="OAY688" s="47"/>
      <c r="OAZ688" s="47"/>
      <c r="OBA688" s="47"/>
      <c r="OBB688" s="48"/>
      <c r="OBC688" s="43"/>
      <c r="OBD688" s="44"/>
      <c r="OBE688" s="9"/>
      <c r="OBF688" s="49"/>
      <c r="OBG688" s="49"/>
      <c r="OBH688" s="49"/>
      <c r="OBI688" s="50"/>
      <c r="OBJ688" s="47"/>
      <c r="OBK688" s="47"/>
      <c r="OBL688" s="47"/>
      <c r="OBM688" s="48"/>
      <c r="OBN688" s="43"/>
      <c r="OBO688" s="44"/>
      <c r="OBP688" s="9"/>
      <c r="OBQ688" s="49"/>
      <c r="OBR688" s="49"/>
      <c r="OBS688" s="49"/>
      <c r="OBT688" s="50"/>
      <c r="OBU688" s="47"/>
      <c r="OBV688" s="47"/>
      <c r="OBW688" s="47"/>
      <c r="OBX688" s="48"/>
      <c r="OBY688" s="43"/>
      <c r="OBZ688" s="44"/>
      <c r="OCA688" s="9"/>
      <c r="OCB688" s="49"/>
      <c r="OCC688" s="49"/>
      <c r="OCD688" s="49"/>
      <c r="OCE688" s="50"/>
      <c r="OCF688" s="47"/>
      <c r="OCG688" s="47"/>
      <c r="OCH688" s="47"/>
      <c r="OCI688" s="48"/>
      <c r="OCJ688" s="43"/>
      <c r="OCK688" s="44"/>
      <c r="OCL688" s="9"/>
      <c r="OCM688" s="49"/>
      <c r="OCN688" s="49"/>
      <c r="OCO688" s="49"/>
      <c r="OCP688" s="50"/>
      <c r="OCQ688" s="47"/>
      <c r="OCR688" s="47"/>
      <c r="OCS688" s="47"/>
      <c r="OCT688" s="48"/>
      <c r="OCU688" s="43"/>
      <c r="OCV688" s="44"/>
      <c r="OCW688" s="9"/>
      <c r="OCX688" s="49"/>
      <c r="OCY688" s="49"/>
      <c r="OCZ688" s="49"/>
      <c r="ODA688" s="50"/>
      <c r="ODB688" s="47"/>
      <c r="ODC688" s="47"/>
      <c r="ODD688" s="47"/>
      <c r="ODE688" s="48"/>
      <c r="ODF688" s="43"/>
      <c r="ODG688" s="44"/>
      <c r="ODH688" s="9"/>
      <c r="ODI688" s="49"/>
      <c r="ODJ688" s="49"/>
      <c r="ODK688" s="49"/>
      <c r="ODL688" s="50"/>
      <c r="ODM688" s="47"/>
      <c r="ODN688" s="47"/>
      <c r="ODO688" s="47"/>
      <c r="ODP688" s="48"/>
      <c r="ODQ688" s="43"/>
      <c r="ODR688" s="44"/>
      <c r="ODS688" s="9"/>
      <c r="ODT688" s="49"/>
      <c r="ODU688" s="49"/>
      <c r="ODV688" s="49"/>
      <c r="ODW688" s="50"/>
      <c r="ODX688" s="47"/>
      <c r="ODY688" s="47"/>
      <c r="ODZ688" s="47"/>
      <c r="OEA688" s="48"/>
      <c r="OEB688" s="43"/>
      <c r="OEC688" s="44"/>
      <c r="OED688" s="9"/>
      <c r="OEE688" s="49"/>
      <c r="OEF688" s="49"/>
      <c r="OEG688" s="49"/>
      <c r="OEH688" s="50"/>
      <c r="OEI688" s="47"/>
      <c r="OEJ688" s="47"/>
      <c r="OEK688" s="47"/>
      <c r="OEL688" s="48"/>
      <c r="OEM688" s="43"/>
      <c r="OEN688" s="44"/>
      <c r="OEO688" s="9"/>
      <c r="OEP688" s="49"/>
      <c r="OEQ688" s="49"/>
      <c r="OER688" s="49"/>
      <c r="OES688" s="50"/>
      <c r="OET688" s="47"/>
      <c r="OEU688" s="47"/>
      <c r="OEV688" s="47"/>
      <c r="OEW688" s="48"/>
      <c r="OEX688" s="43"/>
      <c r="OEY688" s="44"/>
      <c r="OEZ688" s="9"/>
      <c r="OFA688" s="49"/>
      <c r="OFB688" s="49"/>
      <c r="OFC688" s="49"/>
      <c r="OFD688" s="50"/>
      <c r="OFE688" s="47"/>
      <c r="OFF688" s="47"/>
      <c r="OFG688" s="47"/>
      <c r="OFH688" s="48"/>
      <c r="OFI688" s="43"/>
      <c r="OFJ688" s="44"/>
      <c r="OFK688" s="9"/>
      <c r="OFL688" s="49"/>
      <c r="OFM688" s="49"/>
      <c r="OFN688" s="49"/>
      <c r="OFO688" s="50"/>
      <c r="OFP688" s="47"/>
      <c r="OFQ688" s="47"/>
      <c r="OFR688" s="47"/>
      <c r="OFS688" s="48"/>
      <c r="OFT688" s="43"/>
      <c r="OFU688" s="44"/>
      <c r="OFV688" s="9"/>
      <c r="OFW688" s="49"/>
      <c r="OFX688" s="49"/>
      <c r="OFY688" s="49"/>
      <c r="OFZ688" s="50"/>
      <c r="OGA688" s="47"/>
      <c r="OGB688" s="47"/>
      <c r="OGC688" s="47"/>
      <c r="OGD688" s="48"/>
      <c r="OGE688" s="43"/>
      <c r="OGF688" s="44"/>
      <c r="OGG688" s="9"/>
      <c r="OGH688" s="49"/>
      <c r="OGI688" s="49"/>
      <c r="OGJ688" s="49"/>
      <c r="OGK688" s="50"/>
      <c r="OGL688" s="47"/>
      <c r="OGM688" s="47"/>
      <c r="OGN688" s="47"/>
      <c r="OGO688" s="48"/>
      <c r="OGP688" s="43"/>
      <c r="OGQ688" s="44"/>
      <c r="OGR688" s="9"/>
      <c r="OGS688" s="49"/>
      <c r="OGT688" s="49"/>
      <c r="OGU688" s="49"/>
      <c r="OGV688" s="50"/>
      <c r="OGW688" s="47"/>
      <c r="OGX688" s="47"/>
      <c r="OGY688" s="47"/>
      <c r="OGZ688" s="48"/>
      <c r="OHA688" s="43"/>
      <c r="OHB688" s="44"/>
      <c r="OHC688" s="9"/>
      <c r="OHD688" s="49"/>
      <c r="OHE688" s="49"/>
      <c r="OHF688" s="49"/>
      <c r="OHG688" s="50"/>
      <c r="OHH688" s="47"/>
      <c r="OHI688" s="47"/>
      <c r="OHJ688" s="47"/>
      <c r="OHK688" s="48"/>
      <c r="OHL688" s="43"/>
      <c r="OHM688" s="44"/>
      <c r="OHN688" s="9"/>
      <c r="OHO688" s="49"/>
      <c r="OHP688" s="49"/>
      <c r="OHQ688" s="49"/>
      <c r="OHR688" s="50"/>
      <c r="OHS688" s="47"/>
      <c r="OHT688" s="47"/>
      <c r="OHU688" s="47"/>
      <c r="OHV688" s="48"/>
      <c r="OHW688" s="43"/>
      <c r="OHX688" s="44"/>
      <c r="OHY688" s="9"/>
      <c r="OHZ688" s="49"/>
      <c r="OIA688" s="49"/>
      <c r="OIB688" s="49"/>
      <c r="OIC688" s="50"/>
      <c r="OID688" s="47"/>
      <c r="OIE688" s="47"/>
      <c r="OIF688" s="47"/>
      <c r="OIG688" s="48"/>
      <c r="OIH688" s="43"/>
      <c r="OII688" s="44"/>
      <c r="OIJ688" s="9"/>
      <c r="OIK688" s="49"/>
      <c r="OIL688" s="49"/>
      <c r="OIM688" s="49"/>
      <c r="OIN688" s="50"/>
      <c r="OIO688" s="47"/>
      <c r="OIP688" s="47"/>
      <c r="OIQ688" s="47"/>
      <c r="OIR688" s="48"/>
      <c r="OIS688" s="43"/>
      <c r="OIT688" s="44"/>
      <c r="OIU688" s="9"/>
      <c r="OIV688" s="49"/>
      <c r="OIW688" s="49"/>
      <c r="OIX688" s="49"/>
      <c r="OIY688" s="50"/>
      <c r="OIZ688" s="47"/>
      <c r="OJA688" s="47"/>
      <c r="OJB688" s="47"/>
      <c r="OJC688" s="48"/>
      <c r="OJD688" s="43"/>
      <c r="OJE688" s="44"/>
      <c r="OJF688" s="9"/>
      <c r="OJG688" s="49"/>
      <c r="OJH688" s="49"/>
      <c r="OJI688" s="49"/>
      <c r="OJJ688" s="50"/>
      <c r="OJK688" s="47"/>
      <c r="OJL688" s="47"/>
      <c r="OJM688" s="47"/>
      <c r="OJN688" s="48"/>
      <c r="OJO688" s="43"/>
      <c r="OJP688" s="44"/>
      <c r="OJQ688" s="9"/>
      <c r="OJR688" s="49"/>
      <c r="OJS688" s="49"/>
      <c r="OJT688" s="49"/>
      <c r="OJU688" s="50"/>
      <c r="OJV688" s="47"/>
      <c r="OJW688" s="47"/>
      <c r="OJX688" s="47"/>
      <c r="OJY688" s="48"/>
      <c r="OJZ688" s="43"/>
      <c r="OKA688" s="44"/>
      <c r="OKB688" s="9"/>
      <c r="OKC688" s="49"/>
      <c r="OKD688" s="49"/>
      <c r="OKE688" s="49"/>
      <c r="OKF688" s="50"/>
      <c r="OKG688" s="47"/>
      <c r="OKH688" s="47"/>
      <c r="OKI688" s="47"/>
      <c r="OKJ688" s="48"/>
      <c r="OKK688" s="43"/>
      <c r="OKL688" s="44"/>
      <c r="OKM688" s="9"/>
      <c r="OKN688" s="49"/>
      <c r="OKO688" s="49"/>
      <c r="OKP688" s="49"/>
      <c r="OKQ688" s="50"/>
      <c r="OKR688" s="47"/>
      <c r="OKS688" s="47"/>
      <c r="OKT688" s="47"/>
      <c r="OKU688" s="48"/>
      <c r="OKV688" s="43"/>
      <c r="OKW688" s="44"/>
      <c r="OKX688" s="9"/>
      <c r="OKY688" s="49"/>
      <c r="OKZ688" s="49"/>
      <c r="OLA688" s="49"/>
      <c r="OLB688" s="50"/>
      <c r="OLC688" s="47"/>
      <c r="OLD688" s="47"/>
      <c r="OLE688" s="47"/>
      <c r="OLF688" s="48"/>
      <c r="OLG688" s="43"/>
      <c r="OLH688" s="44"/>
      <c r="OLI688" s="9"/>
      <c r="OLJ688" s="49"/>
      <c r="OLK688" s="49"/>
      <c r="OLL688" s="49"/>
      <c r="OLM688" s="50"/>
      <c r="OLN688" s="47"/>
      <c r="OLO688" s="47"/>
      <c r="OLP688" s="47"/>
      <c r="OLQ688" s="48"/>
      <c r="OLR688" s="43"/>
      <c r="OLS688" s="44"/>
      <c r="OLT688" s="9"/>
      <c r="OLU688" s="49"/>
      <c r="OLV688" s="49"/>
      <c r="OLW688" s="49"/>
      <c r="OLX688" s="50"/>
      <c r="OLY688" s="47"/>
      <c r="OLZ688" s="47"/>
      <c r="OMA688" s="47"/>
      <c r="OMB688" s="48"/>
      <c r="OMC688" s="43"/>
      <c r="OMD688" s="44"/>
      <c r="OME688" s="9"/>
      <c r="OMF688" s="49"/>
      <c r="OMG688" s="49"/>
      <c r="OMH688" s="49"/>
      <c r="OMI688" s="50"/>
      <c r="OMJ688" s="47"/>
      <c r="OMK688" s="47"/>
      <c r="OML688" s="47"/>
      <c r="OMM688" s="48"/>
      <c r="OMN688" s="43"/>
      <c r="OMO688" s="44"/>
      <c r="OMP688" s="9"/>
      <c r="OMQ688" s="49"/>
      <c r="OMR688" s="49"/>
      <c r="OMS688" s="49"/>
      <c r="OMT688" s="50"/>
      <c r="OMU688" s="47"/>
      <c r="OMV688" s="47"/>
      <c r="OMW688" s="47"/>
      <c r="OMX688" s="48"/>
      <c r="OMY688" s="43"/>
      <c r="OMZ688" s="44"/>
      <c r="ONA688" s="9"/>
      <c r="ONB688" s="49"/>
      <c r="ONC688" s="49"/>
      <c r="OND688" s="49"/>
      <c r="ONE688" s="50"/>
      <c r="ONF688" s="47"/>
      <c r="ONG688" s="47"/>
      <c r="ONH688" s="47"/>
      <c r="ONI688" s="48"/>
      <c r="ONJ688" s="43"/>
      <c r="ONK688" s="44"/>
      <c r="ONL688" s="9"/>
      <c r="ONM688" s="49"/>
      <c r="ONN688" s="49"/>
      <c r="ONO688" s="49"/>
      <c r="ONP688" s="50"/>
      <c r="ONQ688" s="47"/>
      <c r="ONR688" s="47"/>
      <c r="ONS688" s="47"/>
      <c r="ONT688" s="48"/>
      <c r="ONU688" s="43"/>
      <c r="ONV688" s="44"/>
      <c r="ONW688" s="9"/>
      <c r="ONX688" s="49"/>
      <c r="ONY688" s="49"/>
      <c r="ONZ688" s="49"/>
      <c r="OOA688" s="50"/>
      <c r="OOB688" s="47"/>
      <c r="OOC688" s="47"/>
      <c r="OOD688" s="47"/>
      <c r="OOE688" s="48"/>
      <c r="OOF688" s="43"/>
      <c r="OOG688" s="44"/>
      <c r="OOH688" s="9"/>
      <c r="OOI688" s="49"/>
      <c r="OOJ688" s="49"/>
      <c r="OOK688" s="49"/>
      <c r="OOL688" s="50"/>
      <c r="OOM688" s="47"/>
      <c r="OON688" s="47"/>
      <c r="OOO688" s="47"/>
      <c r="OOP688" s="48"/>
      <c r="OOQ688" s="43"/>
      <c r="OOR688" s="44"/>
      <c r="OOS688" s="9"/>
      <c r="OOT688" s="49"/>
      <c r="OOU688" s="49"/>
      <c r="OOV688" s="49"/>
      <c r="OOW688" s="50"/>
      <c r="OOX688" s="47"/>
      <c r="OOY688" s="47"/>
      <c r="OOZ688" s="47"/>
      <c r="OPA688" s="48"/>
      <c r="OPB688" s="43"/>
      <c r="OPC688" s="44"/>
      <c r="OPD688" s="9"/>
      <c r="OPE688" s="49"/>
      <c r="OPF688" s="49"/>
      <c r="OPG688" s="49"/>
      <c r="OPH688" s="50"/>
      <c r="OPI688" s="47"/>
      <c r="OPJ688" s="47"/>
      <c r="OPK688" s="47"/>
      <c r="OPL688" s="48"/>
      <c r="OPM688" s="43"/>
      <c r="OPN688" s="44"/>
      <c r="OPO688" s="9"/>
      <c r="OPP688" s="49"/>
      <c r="OPQ688" s="49"/>
      <c r="OPR688" s="49"/>
      <c r="OPS688" s="50"/>
      <c r="OPT688" s="47"/>
      <c r="OPU688" s="47"/>
      <c r="OPV688" s="47"/>
      <c r="OPW688" s="48"/>
      <c r="OPX688" s="43"/>
      <c r="OPY688" s="44"/>
      <c r="OPZ688" s="9"/>
      <c r="OQA688" s="49"/>
      <c r="OQB688" s="49"/>
      <c r="OQC688" s="49"/>
      <c r="OQD688" s="50"/>
      <c r="OQE688" s="47"/>
      <c r="OQF688" s="47"/>
      <c r="OQG688" s="47"/>
      <c r="OQH688" s="48"/>
      <c r="OQI688" s="43"/>
      <c r="OQJ688" s="44"/>
      <c r="OQK688" s="9"/>
      <c r="OQL688" s="49"/>
      <c r="OQM688" s="49"/>
      <c r="OQN688" s="49"/>
      <c r="OQO688" s="50"/>
      <c r="OQP688" s="47"/>
      <c r="OQQ688" s="47"/>
      <c r="OQR688" s="47"/>
      <c r="OQS688" s="48"/>
      <c r="OQT688" s="43"/>
      <c r="OQU688" s="44"/>
      <c r="OQV688" s="9"/>
      <c r="OQW688" s="49"/>
      <c r="OQX688" s="49"/>
      <c r="OQY688" s="49"/>
      <c r="OQZ688" s="50"/>
      <c r="ORA688" s="47"/>
      <c r="ORB688" s="47"/>
      <c r="ORC688" s="47"/>
      <c r="ORD688" s="48"/>
      <c r="ORE688" s="43"/>
      <c r="ORF688" s="44"/>
      <c r="ORG688" s="9"/>
      <c r="ORH688" s="49"/>
      <c r="ORI688" s="49"/>
      <c r="ORJ688" s="49"/>
      <c r="ORK688" s="50"/>
      <c r="ORL688" s="47"/>
      <c r="ORM688" s="47"/>
      <c r="ORN688" s="47"/>
      <c r="ORO688" s="48"/>
      <c r="ORP688" s="43"/>
      <c r="ORQ688" s="44"/>
      <c r="ORR688" s="9"/>
      <c r="ORS688" s="49"/>
      <c r="ORT688" s="49"/>
      <c r="ORU688" s="49"/>
      <c r="ORV688" s="50"/>
      <c r="ORW688" s="47"/>
      <c r="ORX688" s="47"/>
      <c r="ORY688" s="47"/>
      <c r="ORZ688" s="48"/>
      <c r="OSA688" s="43"/>
      <c r="OSB688" s="44"/>
      <c r="OSC688" s="9"/>
      <c r="OSD688" s="49"/>
      <c r="OSE688" s="49"/>
      <c r="OSF688" s="49"/>
      <c r="OSG688" s="50"/>
      <c r="OSH688" s="47"/>
      <c r="OSI688" s="47"/>
      <c r="OSJ688" s="47"/>
      <c r="OSK688" s="48"/>
      <c r="OSL688" s="43"/>
      <c r="OSM688" s="44"/>
      <c r="OSN688" s="9"/>
      <c r="OSO688" s="49"/>
      <c r="OSP688" s="49"/>
      <c r="OSQ688" s="49"/>
      <c r="OSR688" s="50"/>
      <c r="OSS688" s="47"/>
      <c r="OST688" s="47"/>
      <c r="OSU688" s="47"/>
      <c r="OSV688" s="48"/>
      <c r="OSW688" s="43"/>
      <c r="OSX688" s="44"/>
      <c r="OSY688" s="9"/>
      <c r="OSZ688" s="49"/>
      <c r="OTA688" s="49"/>
      <c r="OTB688" s="49"/>
      <c r="OTC688" s="50"/>
      <c r="OTD688" s="47"/>
      <c r="OTE688" s="47"/>
      <c r="OTF688" s="47"/>
      <c r="OTG688" s="48"/>
      <c r="OTH688" s="43"/>
      <c r="OTI688" s="44"/>
      <c r="OTJ688" s="9"/>
      <c r="OTK688" s="49"/>
      <c r="OTL688" s="49"/>
      <c r="OTM688" s="49"/>
      <c r="OTN688" s="50"/>
      <c r="OTO688" s="47"/>
      <c r="OTP688" s="47"/>
      <c r="OTQ688" s="47"/>
      <c r="OTR688" s="48"/>
      <c r="OTS688" s="43"/>
      <c r="OTT688" s="44"/>
      <c r="OTU688" s="9"/>
      <c r="OTV688" s="49"/>
      <c r="OTW688" s="49"/>
      <c r="OTX688" s="49"/>
      <c r="OTY688" s="50"/>
      <c r="OTZ688" s="47"/>
      <c r="OUA688" s="47"/>
      <c r="OUB688" s="47"/>
      <c r="OUC688" s="48"/>
      <c r="OUD688" s="43"/>
      <c r="OUE688" s="44"/>
      <c r="OUF688" s="9"/>
      <c r="OUG688" s="49"/>
      <c r="OUH688" s="49"/>
      <c r="OUI688" s="49"/>
      <c r="OUJ688" s="50"/>
      <c r="OUK688" s="47"/>
      <c r="OUL688" s="47"/>
      <c r="OUM688" s="47"/>
      <c r="OUN688" s="48"/>
      <c r="OUO688" s="43"/>
      <c r="OUP688" s="44"/>
      <c r="OUQ688" s="9"/>
      <c r="OUR688" s="49"/>
      <c r="OUS688" s="49"/>
      <c r="OUT688" s="49"/>
      <c r="OUU688" s="50"/>
      <c r="OUV688" s="47"/>
      <c r="OUW688" s="47"/>
      <c r="OUX688" s="47"/>
      <c r="OUY688" s="48"/>
      <c r="OUZ688" s="43"/>
      <c r="OVA688" s="44"/>
      <c r="OVB688" s="9"/>
      <c r="OVC688" s="49"/>
      <c r="OVD688" s="49"/>
      <c r="OVE688" s="49"/>
      <c r="OVF688" s="50"/>
      <c r="OVG688" s="47"/>
      <c r="OVH688" s="47"/>
      <c r="OVI688" s="47"/>
      <c r="OVJ688" s="48"/>
      <c r="OVK688" s="43"/>
      <c r="OVL688" s="44"/>
      <c r="OVM688" s="9"/>
      <c r="OVN688" s="49"/>
      <c r="OVO688" s="49"/>
      <c r="OVP688" s="49"/>
      <c r="OVQ688" s="50"/>
      <c r="OVR688" s="47"/>
      <c r="OVS688" s="47"/>
      <c r="OVT688" s="47"/>
      <c r="OVU688" s="48"/>
      <c r="OVV688" s="43"/>
      <c r="OVW688" s="44"/>
      <c r="OVX688" s="9"/>
      <c r="OVY688" s="49"/>
      <c r="OVZ688" s="49"/>
      <c r="OWA688" s="49"/>
      <c r="OWB688" s="50"/>
      <c r="OWC688" s="47"/>
      <c r="OWD688" s="47"/>
      <c r="OWE688" s="47"/>
      <c r="OWF688" s="48"/>
      <c r="OWG688" s="43"/>
      <c r="OWH688" s="44"/>
      <c r="OWI688" s="9"/>
      <c r="OWJ688" s="49"/>
      <c r="OWK688" s="49"/>
      <c r="OWL688" s="49"/>
      <c r="OWM688" s="50"/>
      <c r="OWN688" s="47"/>
      <c r="OWO688" s="47"/>
      <c r="OWP688" s="47"/>
      <c r="OWQ688" s="48"/>
      <c r="OWR688" s="43"/>
      <c r="OWS688" s="44"/>
      <c r="OWT688" s="9"/>
      <c r="OWU688" s="49"/>
      <c r="OWV688" s="49"/>
      <c r="OWW688" s="49"/>
      <c r="OWX688" s="50"/>
      <c r="OWY688" s="47"/>
      <c r="OWZ688" s="47"/>
      <c r="OXA688" s="47"/>
      <c r="OXB688" s="48"/>
      <c r="OXC688" s="43"/>
      <c r="OXD688" s="44"/>
      <c r="OXE688" s="9"/>
      <c r="OXF688" s="49"/>
      <c r="OXG688" s="49"/>
      <c r="OXH688" s="49"/>
      <c r="OXI688" s="50"/>
      <c r="OXJ688" s="47"/>
      <c r="OXK688" s="47"/>
      <c r="OXL688" s="47"/>
      <c r="OXM688" s="48"/>
      <c r="OXN688" s="43"/>
      <c r="OXO688" s="44"/>
      <c r="OXP688" s="9"/>
      <c r="OXQ688" s="49"/>
      <c r="OXR688" s="49"/>
      <c r="OXS688" s="49"/>
      <c r="OXT688" s="50"/>
      <c r="OXU688" s="47"/>
      <c r="OXV688" s="47"/>
      <c r="OXW688" s="47"/>
      <c r="OXX688" s="48"/>
      <c r="OXY688" s="43"/>
      <c r="OXZ688" s="44"/>
      <c r="OYA688" s="9"/>
      <c r="OYB688" s="49"/>
      <c r="OYC688" s="49"/>
      <c r="OYD688" s="49"/>
      <c r="OYE688" s="50"/>
      <c r="OYF688" s="47"/>
      <c r="OYG688" s="47"/>
      <c r="OYH688" s="47"/>
      <c r="OYI688" s="48"/>
      <c r="OYJ688" s="43"/>
      <c r="OYK688" s="44"/>
      <c r="OYL688" s="9"/>
      <c r="OYM688" s="49"/>
      <c r="OYN688" s="49"/>
      <c r="OYO688" s="49"/>
      <c r="OYP688" s="50"/>
      <c r="OYQ688" s="47"/>
      <c r="OYR688" s="47"/>
      <c r="OYS688" s="47"/>
      <c r="OYT688" s="48"/>
      <c r="OYU688" s="43"/>
      <c r="OYV688" s="44"/>
      <c r="OYW688" s="9"/>
      <c r="OYX688" s="49"/>
      <c r="OYY688" s="49"/>
      <c r="OYZ688" s="49"/>
      <c r="OZA688" s="50"/>
      <c r="OZB688" s="47"/>
      <c r="OZC688" s="47"/>
      <c r="OZD688" s="47"/>
      <c r="OZE688" s="48"/>
      <c r="OZF688" s="43"/>
      <c r="OZG688" s="44"/>
      <c r="OZH688" s="9"/>
      <c r="OZI688" s="49"/>
      <c r="OZJ688" s="49"/>
      <c r="OZK688" s="49"/>
      <c r="OZL688" s="50"/>
      <c r="OZM688" s="47"/>
      <c r="OZN688" s="47"/>
      <c r="OZO688" s="47"/>
      <c r="OZP688" s="48"/>
      <c r="OZQ688" s="43"/>
      <c r="OZR688" s="44"/>
      <c r="OZS688" s="9"/>
      <c r="OZT688" s="49"/>
      <c r="OZU688" s="49"/>
      <c r="OZV688" s="49"/>
      <c r="OZW688" s="50"/>
      <c r="OZX688" s="47"/>
      <c r="OZY688" s="47"/>
      <c r="OZZ688" s="47"/>
      <c r="PAA688" s="48"/>
      <c r="PAB688" s="43"/>
      <c r="PAC688" s="44"/>
      <c r="PAD688" s="9"/>
      <c r="PAE688" s="49"/>
      <c r="PAF688" s="49"/>
      <c r="PAG688" s="49"/>
      <c r="PAH688" s="50"/>
      <c r="PAI688" s="47"/>
      <c r="PAJ688" s="47"/>
      <c r="PAK688" s="47"/>
      <c r="PAL688" s="48"/>
      <c r="PAM688" s="43"/>
      <c r="PAN688" s="44"/>
      <c r="PAO688" s="9"/>
      <c r="PAP688" s="49"/>
      <c r="PAQ688" s="49"/>
      <c r="PAR688" s="49"/>
      <c r="PAS688" s="50"/>
      <c r="PAT688" s="47"/>
      <c r="PAU688" s="47"/>
      <c r="PAV688" s="47"/>
      <c r="PAW688" s="48"/>
      <c r="PAX688" s="43"/>
      <c r="PAY688" s="44"/>
      <c r="PAZ688" s="9"/>
      <c r="PBA688" s="49"/>
      <c r="PBB688" s="49"/>
      <c r="PBC688" s="49"/>
      <c r="PBD688" s="50"/>
      <c r="PBE688" s="47"/>
      <c r="PBF688" s="47"/>
      <c r="PBG688" s="47"/>
      <c r="PBH688" s="48"/>
      <c r="PBI688" s="43"/>
      <c r="PBJ688" s="44"/>
      <c r="PBK688" s="9"/>
      <c r="PBL688" s="49"/>
      <c r="PBM688" s="49"/>
      <c r="PBN688" s="49"/>
      <c r="PBO688" s="50"/>
      <c r="PBP688" s="47"/>
      <c r="PBQ688" s="47"/>
      <c r="PBR688" s="47"/>
      <c r="PBS688" s="48"/>
      <c r="PBT688" s="43"/>
      <c r="PBU688" s="44"/>
      <c r="PBV688" s="9"/>
      <c r="PBW688" s="49"/>
      <c r="PBX688" s="49"/>
      <c r="PBY688" s="49"/>
      <c r="PBZ688" s="50"/>
      <c r="PCA688" s="47"/>
      <c r="PCB688" s="47"/>
      <c r="PCC688" s="47"/>
      <c r="PCD688" s="48"/>
      <c r="PCE688" s="43"/>
      <c r="PCF688" s="44"/>
      <c r="PCG688" s="9"/>
      <c r="PCH688" s="49"/>
      <c r="PCI688" s="49"/>
      <c r="PCJ688" s="49"/>
      <c r="PCK688" s="50"/>
      <c r="PCL688" s="47"/>
      <c r="PCM688" s="47"/>
      <c r="PCN688" s="47"/>
      <c r="PCO688" s="48"/>
      <c r="PCP688" s="43"/>
      <c r="PCQ688" s="44"/>
      <c r="PCR688" s="9"/>
      <c r="PCS688" s="49"/>
      <c r="PCT688" s="49"/>
      <c r="PCU688" s="49"/>
      <c r="PCV688" s="50"/>
      <c r="PCW688" s="47"/>
      <c r="PCX688" s="47"/>
      <c r="PCY688" s="47"/>
      <c r="PCZ688" s="48"/>
      <c r="PDA688" s="43"/>
      <c r="PDB688" s="44"/>
      <c r="PDC688" s="9"/>
      <c r="PDD688" s="49"/>
      <c r="PDE688" s="49"/>
      <c r="PDF688" s="49"/>
      <c r="PDG688" s="50"/>
      <c r="PDH688" s="47"/>
      <c r="PDI688" s="47"/>
      <c r="PDJ688" s="47"/>
      <c r="PDK688" s="48"/>
      <c r="PDL688" s="43"/>
      <c r="PDM688" s="44"/>
      <c r="PDN688" s="9"/>
      <c r="PDO688" s="49"/>
      <c r="PDP688" s="49"/>
      <c r="PDQ688" s="49"/>
      <c r="PDR688" s="50"/>
      <c r="PDS688" s="47"/>
      <c r="PDT688" s="47"/>
      <c r="PDU688" s="47"/>
      <c r="PDV688" s="48"/>
      <c r="PDW688" s="43"/>
      <c r="PDX688" s="44"/>
      <c r="PDY688" s="9"/>
      <c r="PDZ688" s="49"/>
      <c r="PEA688" s="49"/>
      <c r="PEB688" s="49"/>
      <c r="PEC688" s="50"/>
      <c r="PED688" s="47"/>
      <c r="PEE688" s="47"/>
      <c r="PEF688" s="47"/>
      <c r="PEG688" s="48"/>
      <c r="PEH688" s="43"/>
      <c r="PEI688" s="44"/>
      <c r="PEJ688" s="9"/>
      <c r="PEK688" s="49"/>
      <c r="PEL688" s="49"/>
      <c r="PEM688" s="49"/>
      <c r="PEN688" s="50"/>
      <c r="PEO688" s="47"/>
      <c r="PEP688" s="47"/>
      <c r="PEQ688" s="47"/>
      <c r="PER688" s="48"/>
      <c r="PES688" s="43"/>
      <c r="PET688" s="44"/>
      <c r="PEU688" s="9"/>
      <c r="PEV688" s="49"/>
      <c r="PEW688" s="49"/>
      <c r="PEX688" s="49"/>
      <c r="PEY688" s="50"/>
      <c r="PEZ688" s="47"/>
      <c r="PFA688" s="47"/>
      <c r="PFB688" s="47"/>
      <c r="PFC688" s="48"/>
      <c r="PFD688" s="43"/>
      <c r="PFE688" s="44"/>
      <c r="PFF688" s="9"/>
      <c r="PFG688" s="49"/>
      <c r="PFH688" s="49"/>
      <c r="PFI688" s="49"/>
      <c r="PFJ688" s="50"/>
      <c r="PFK688" s="47"/>
      <c r="PFL688" s="47"/>
      <c r="PFM688" s="47"/>
      <c r="PFN688" s="48"/>
      <c r="PFO688" s="43"/>
      <c r="PFP688" s="44"/>
      <c r="PFQ688" s="9"/>
      <c r="PFR688" s="49"/>
      <c r="PFS688" s="49"/>
      <c r="PFT688" s="49"/>
      <c r="PFU688" s="50"/>
      <c r="PFV688" s="47"/>
      <c r="PFW688" s="47"/>
      <c r="PFX688" s="47"/>
      <c r="PFY688" s="48"/>
      <c r="PFZ688" s="43"/>
      <c r="PGA688" s="44"/>
      <c r="PGB688" s="9"/>
      <c r="PGC688" s="49"/>
      <c r="PGD688" s="49"/>
      <c r="PGE688" s="49"/>
      <c r="PGF688" s="50"/>
      <c r="PGG688" s="47"/>
      <c r="PGH688" s="47"/>
      <c r="PGI688" s="47"/>
      <c r="PGJ688" s="48"/>
      <c r="PGK688" s="43"/>
      <c r="PGL688" s="44"/>
      <c r="PGM688" s="9"/>
      <c r="PGN688" s="49"/>
      <c r="PGO688" s="49"/>
      <c r="PGP688" s="49"/>
      <c r="PGQ688" s="50"/>
      <c r="PGR688" s="47"/>
      <c r="PGS688" s="47"/>
      <c r="PGT688" s="47"/>
      <c r="PGU688" s="48"/>
      <c r="PGV688" s="43"/>
      <c r="PGW688" s="44"/>
      <c r="PGX688" s="9"/>
      <c r="PGY688" s="49"/>
      <c r="PGZ688" s="49"/>
      <c r="PHA688" s="49"/>
      <c r="PHB688" s="50"/>
      <c r="PHC688" s="47"/>
      <c r="PHD688" s="47"/>
      <c r="PHE688" s="47"/>
      <c r="PHF688" s="48"/>
      <c r="PHG688" s="43"/>
      <c r="PHH688" s="44"/>
      <c r="PHI688" s="9"/>
      <c r="PHJ688" s="49"/>
      <c r="PHK688" s="49"/>
      <c r="PHL688" s="49"/>
      <c r="PHM688" s="50"/>
      <c r="PHN688" s="47"/>
      <c r="PHO688" s="47"/>
      <c r="PHP688" s="47"/>
      <c r="PHQ688" s="48"/>
      <c r="PHR688" s="43"/>
      <c r="PHS688" s="44"/>
      <c r="PHT688" s="9"/>
      <c r="PHU688" s="49"/>
      <c r="PHV688" s="49"/>
      <c r="PHW688" s="49"/>
      <c r="PHX688" s="50"/>
      <c r="PHY688" s="47"/>
      <c r="PHZ688" s="47"/>
      <c r="PIA688" s="47"/>
      <c r="PIB688" s="48"/>
      <c r="PIC688" s="43"/>
      <c r="PID688" s="44"/>
      <c r="PIE688" s="9"/>
      <c r="PIF688" s="49"/>
      <c r="PIG688" s="49"/>
      <c r="PIH688" s="49"/>
      <c r="PII688" s="50"/>
      <c r="PIJ688" s="47"/>
      <c r="PIK688" s="47"/>
      <c r="PIL688" s="47"/>
      <c r="PIM688" s="48"/>
      <c r="PIN688" s="43"/>
      <c r="PIO688" s="44"/>
      <c r="PIP688" s="9"/>
      <c r="PIQ688" s="49"/>
      <c r="PIR688" s="49"/>
      <c r="PIS688" s="49"/>
      <c r="PIT688" s="50"/>
      <c r="PIU688" s="47"/>
      <c r="PIV688" s="47"/>
      <c r="PIW688" s="47"/>
      <c r="PIX688" s="48"/>
      <c r="PIY688" s="43"/>
      <c r="PIZ688" s="44"/>
      <c r="PJA688" s="9"/>
      <c r="PJB688" s="49"/>
      <c r="PJC688" s="49"/>
      <c r="PJD688" s="49"/>
      <c r="PJE688" s="50"/>
      <c r="PJF688" s="47"/>
      <c r="PJG688" s="47"/>
      <c r="PJH688" s="47"/>
      <c r="PJI688" s="48"/>
      <c r="PJJ688" s="43"/>
      <c r="PJK688" s="44"/>
      <c r="PJL688" s="9"/>
      <c r="PJM688" s="49"/>
      <c r="PJN688" s="49"/>
      <c r="PJO688" s="49"/>
      <c r="PJP688" s="50"/>
      <c r="PJQ688" s="47"/>
      <c r="PJR688" s="47"/>
      <c r="PJS688" s="47"/>
      <c r="PJT688" s="48"/>
      <c r="PJU688" s="43"/>
      <c r="PJV688" s="44"/>
      <c r="PJW688" s="9"/>
      <c r="PJX688" s="49"/>
      <c r="PJY688" s="49"/>
      <c r="PJZ688" s="49"/>
      <c r="PKA688" s="50"/>
      <c r="PKB688" s="47"/>
      <c r="PKC688" s="47"/>
      <c r="PKD688" s="47"/>
      <c r="PKE688" s="48"/>
      <c r="PKF688" s="43"/>
      <c r="PKG688" s="44"/>
      <c r="PKH688" s="9"/>
      <c r="PKI688" s="49"/>
      <c r="PKJ688" s="49"/>
      <c r="PKK688" s="49"/>
      <c r="PKL688" s="50"/>
      <c r="PKM688" s="47"/>
      <c r="PKN688" s="47"/>
      <c r="PKO688" s="47"/>
      <c r="PKP688" s="48"/>
      <c r="PKQ688" s="43"/>
      <c r="PKR688" s="44"/>
      <c r="PKS688" s="9"/>
      <c r="PKT688" s="49"/>
      <c r="PKU688" s="49"/>
      <c r="PKV688" s="49"/>
      <c r="PKW688" s="50"/>
      <c r="PKX688" s="47"/>
      <c r="PKY688" s="47"/>
      <c r="PKZ688" s="47"/>
      <c r="PLA688" s="48"/>
      <c r="PLB688" s="43"/>
      <c r="PLC688" s="44"/>
      <c r="PLD688" s="9"/>
      <c r="PLE688" s="49"/>
      <c r="PLF688" s="49"/>
      <c r="PLG688" s="49"/>
      <c r="PLH688" s="50"/>
      <c r="PLI688" s="47"/>
      <c r="PLJ688" s="47"/>
      <c r="PLK688" s="47"/>
      <c r="PLL688" s="48"/>
      <c r="PLM688" s="43"/>
      <c r="PLN688" s="44"/>
      <c r="PLO688" s="9"/>
      <c r="PLP688" s="49"/>
      <c r="PLQ688" s="49"/>
      <c r="PLR688" s="49"/>
      <c r="PLS688" s="50"/>
      <c r="PLT688" s="47"/>
      <c r="PLU688" s="47"/>
      <c r="PLV688" s="47"/>
      <c r="PLW688" s="48"/>
      <c r="PLX688" s="43"/>
      <c r="PLY688" s="44"/>
      <c r="PLZ688" s="9"/>
      <c r="PMA688" s="49"/>
      <c r="PMB688" s="49"/>
      <c r="PMC688" s="49"/>
      <c r="PMD688" s="50"/>
      <c r="PME688" s="47"/>
      <c r="PMF688" s="47"/>
      <c r="PMG688" s="47"/>
      <c r="PMH688" s="48"/>
      <c r="PMI688" s="43"/>
      <c r="PMJ688" s="44"/>
      <c r="PMK688" s="9"/>
      <c r="PML688" s="49"/>
      <c r="PMM688" s="49"/>
      <c r="PMN688" s="49"/>
      <c r="PMO688" s="50"/>
      <c r="PMP688" s="47"/>
      <c r="PMQ688" s="47"/>
      <c r="PMR688" s="47"/>
      <c r="PMS688" s="48"/>
      <c r="PMT688" s="43"/>
      <c r="PMU688" s="44"/>
      <c r="PMV688" s="9"/>
      <c r="PMW688" s="49"/>
      <c r="PMX688" s="49"/>
      <c r="PMY688" s="49"/>
      <c r="PMZ688" s="50"/>
      <c r="PNA688" s="47"/>
      <c r="PNB688" s="47"/>
      <c r="PNC688" s="47"/>
      <c r="PND688" s="48"/>
      <c r="PNE688" s="43"/>
      <c r="PNF688" s="44"/>
      <c r="PNG688" s="9"/>
      <c r="PNH688" s="49"/>
      <c r="PNI688" s="49"/>
      <c r="PNJ688" s="49"/>
      <c r="PNK688" s="50"/>
      <c r="PNL688" s="47"/>
      <c r="PNM688" s="47"/>
      <c r="PNN688" s="47"/>
      <c r="PNO688" s="48"/>
      <c r="PNP688" s="43"/>
      <c r="PNQ688" s="44"/>
      <c r="PNR688" s="9"/>
      <c r="PNS688" s="49"/>
      <c r="PNT688" s="49"/>
      <c r="PNU688" s="49"/>
      <c r="PNV688" s="50"/>
      <c r="PNW688" s="47"/>
      <c r="PNX688" s="47"/>
      <c r="PNY688" s="47"/>
      <c r="PNZ688" s="48"/>
      <c r="POA688" s="43"/>
      <c r="POB688" s="44"/>
      <c r="POC688" s="9"/>
      <c r="POD688" s="49"/>
      <c r="POE688" s="49"/>
      <c r="POF688" s="49"/>
      <c r="POG688" s="50"/>
      <c r="POH688" s="47"/>
      <c r="POI688" s="47"/>
      <c r="POJ688" s="47"/>
      <c r="POK688" s="48"/>
      <c r="POL688" s="43"/>
      <c r="POM688" s="44"/>
      <c r="PON688" s="9"/>
      <c r="POO688" s="49"/>
      <c r="POP688" s="49"/>
      <c r="POQ688" s="49"/>
      <c r="POR688" s="50"/>
      <c r="POS688" s="47"/>
      <c r="POT688" s="47"/>
      <c r="POU688" s="47"/>
      <c r="POV688" s="48"/>
      <c r="POW688" s="43"/>
      <c r="POX688" s="44"/>
      <c r="POY688" s="9"/>
      <c r="POZ688" s="49"/>
      <c r="PPA688" s="49"/>
      <c r="PPB688" s="49"/>
      <c r="PPC688" s="50"/>
      <c r="PPD688" s="47"/>
      <c r="PPE688" s="47"/>
      <c r="PPF688" s="47"/>
      <c r="PPG688" s="48"/>
      <c r="PPH688" s="43"/>
      <c r="PPI688" s="44"/>
      <c r="PPJ688" s="9"/>
      <c r="PPK688" s="49"/>
      <c r="PPL688" s="49"/>
      <c r="PPM688" s="49"/>
      <c r="PPN688" s="50"/>
      <c r="PPO688" s="47"/>
      <c r="PPP688" s="47"/>
      <c r="PPQ688" s="47"/>
      <c r="PPR688" s="48"/>
      <c r="PPS688" s="43"/>
      <c r="PPT688" s="44"/>
      <c r="PPU688" s="9"/>
      <c r="PPV688" s="49"/>
      <c r="PPW688" s="49"/>
      <c r="PPX688" s="49"/>
      <c r="PPY688" s="50"/>
      <c r="PPZ688" s="47"/>
      <c r="PQA688" s="47"/>
      <c r="PQB688" s="47"/>
      <c r="PQC688" s="48"/>
      <c r="PQD688" s="43"/>
      <c r="PQE688" s="44"/>
      <c r="PQF688" s="9"/>
      <c r="PQG688" s="49"/>
      <c r="PQH688" s="49"/>
      <c r="PQI688" s="49"/>
      <c r="PQJ688" s="50"/>
      <c r="PQK688" s="47"/>
      <c r="PQL688" s="47"/>
      <c r="PQM688" s="47"/>
      <c r="PQN688" s="48"/>
      <c r="PQO688" s="43"/>
      <c r="PQP688" s="44"/>
      <c r="PQQ688" s="9"/>
      <c r="PQR688" s="49"/>
      <c r="PQS688" s="49"/>
      <c r="PQT688" s="49"/>
      <c r="PQU688" s="50"/>
      <c r="PQV688" s="47"/>
      <c r="PQW688" s="47"/>
      <c r="PQX688" s="47"/>
      <c r="PQY688" s="48"/>
      <c r="PQZ688" s="43"/>
      <c r="PRA688" s="44"/>
      <c r="PRB688" s="9"/>
      <c r="PRC688" s="49"/>
      <c r="PRD688" s="49"/>
      <c r="PRE688" s="49"/>
      <c r="PRF688" s="50"/>
      <c r="PRG688" s="47"/>
      <c r="PRH688" s="47"/>
      <c r="PRI688" s="47"/>
      <c r="PRJ688" s="48"/>
      <c r="PRK688" s="43"/>
      <c r="PRL688" s="44"/>
      <c r="PRM688" s="9"/>
      <c r="PRN688" s="49"/>
      <c r="PRO688" s="49"/>
      <c r="PRP688" s="49"/>
      <c r="PRQ688" s="50"/>
      <c r="PRR688" s="47"/>
      <c r="PRS688" s="47"/>
      <c r="PRT688" s="47"/>
      <c r="PRU688" s="48"/>
      <c r="PRV688" s="43"/>
      <c r="PRW688" s="44"/>
      <c r="PRX688" s="9"/>
      <c r="PRY688" s="49"/>
      <c r="PRZ688" s="49"/>
      <c r="PSA688" s="49"/>
      <c r="PSB688" s="50"/>
      <c r="PSC688" s="47"/>
      <c r="PSD688" s="47"/>
      <c r="PSE688" s="47"/>
      <c r="PSF688" s="48"/>
      <c r="PSG688" s="43"/>
      <c r="PSH688" s="44"/>
      <c r="PSI688" s="9"/>
      <c r="PSJ688" s="49"/>
      <c r="PSK688" s="49"/>
      <c r="PSL688" s="49"/>
      <c r="PSM688" s="50"/>
      <c r="PSN688" s="47"/>
      <c r="PSO688" s="47"/>
      <c r="PSP688" s="47"/>
      <c r="PSQ688" s="48"/>
      <c r="PSR688" s="43"/>
      <c r="PSS688" s="44"/>
      <c r="PST688" s="9"/>
      <c r="PSU688" s="49"/>
      <c r="PSV688" s="49"/>
      <c r="PSW688" s="49"/>
      <c r="PSX688" s="50"/>
      <c r="PSY688" s="47"/>
      <c r="PSZ688" s="47"/>
      <c r="PTA688" s="47"/>
      <c r="PTB688" s="48"/>
      <c r="PTC688" s="43"/>
      <c r="PTD688" s="44"/>
      <c r="PTE688" s="9"/>
      <c r="PTF688" s="49"/>
      <c r="PTG688" s="49"/>
      <c r="PTH688" s="49"/>
      <c r="PTI688" s="50"/>
      <c r="PTJ688" s="47"/>
      <c r="PTK688" s="47"/>
      <c r="PTL688" s="47"/>
      <c r="PTM688" s="48"/>
      <c r="PTN688" s="43"/>
      <c r="PTO688" s="44"/>
      <c r="PTP688" s="9"/>
      <c r="PTQ688" s="49"/>
      <c r="PTR688" s="49"/>
      <c r="PTS688" s="49"/>
      <c r="PTT688" s="50"/>
      <c r="PTU688" s="47"/>
      <c r="PTV688" s="47"/>
      <c r="PTW688" s="47"/>
      <c r="PTX688" s="48"/>
      <c r="PTY688" s="43"/>
      <c r="PTZ688" s="44"/>
      <c r="PUA688" s="9"/>
      <c r="PUB688" s="49"/>
      <c r="PUC688" s="49"/>
      <c r="PUD688" s="49"/>
      <c r="PUE688" s="50"/>
      <c r="PUF688" s="47"/>
      <c r="PUG688" s="47"/>
      <c r="PUH688" s="47"/>
      <c r="PUI688" s="48"/>
      <c r="PUJ688" s="43"/>
      <c r="PUK688" s="44"/>
      <c r="PUL688" s="9"/>
      <c r="PUM688" s="49"/>
      <c r="PUN688" s="49"/>
      <c r="PUO688" s="49"/>
      <c r="PUP688" s="50"/>
      <c r="PUQ688" s="47"/>
      <c r="PUR688" s="47"/>
      <c r="PUS688" s="47"/>
      <c r="PUT688" s="48"/>
      <c r="PUU688" s="43"/>
      <c r="PUV688" s="44"/>
      <c r="PUW688" s="9"/>
      <c r="PUX688" s="49"/>
      <c r="PUY688" s="49"/>
      <c r="PUZ688" s="49"/>
      <c r="PVA688" s="50"/>
      <c r="PVB688" s="47"/>
      <c r="PVC688" s="47"/>
      <c r="PVD688" s="47"/>
      <c r="PVE688" s="48"/>
      <c r="PVF688" s="43"/>
      <c r="PVG688" s="44"/>
      <c r="PVH688" s="9"/>
      <c r="PVI688" s="49"/>
      <c r="PVJ688" s="49"/>
      <c r="PVK688" s="49"/>
      <c r="PVL688" s="50"/>
      <c r="PVM688" s="47"/>
      <c r="PVN688" s="47"/>
      <c r="PVO688" s="47"/>
      <c r="PVP688" s="48"/>
      <c r="PVQ688" s="43"/>
      <c r="PVR688" s="44"/>
      <c r="PVS688" s="9"/>
      <c r="PVT688" s="49"/>
      <c r="PVU688" s="49"/>
      <c r="PVV688" s="49"/>
      <c r="PVW688" s="50"/>
      <c r="PVX688" s="47"/>
      <c r="PVY688" s="47"/>
      <c r="PVZ688" s="47"/>
      <c r="PWA688" s="48"/>
      <c r="PWB688" s="43"/>
      <c r="PWC688" s="44"/>
      <c r="PWD688" s="9"/>
      <c r="PWE688" s="49"/>
      <c r="PWF688" s="49"/>
      <c r="PWG688" s="49"/>
      <c r="PWH688" s="50"/>
      <c r="PWI688" s="47"/>
      <c r="PWJ688" s="47"/>
      <c r="PWK688" s="47"/>
      <c r="PWL688" s="48"/>
      <c r="PWM688" s="43"/>
      <c r="PWN688" s="44"/>
      <c r="PWO688" s="9"/>
      <c r="PWP688" s="49"/>
      <c r="PWQ688" s="49"/>
      <c r="PWR688" s="49"/>
      <c r="PWS688" s="50"/>
      <c r="PWT688" s="47"/>
      <c r="PWU688" s="47"/>
      <c r="PWV688" s="47"/>
      <c r="PWW688" s="48"/>
      <c r="PWX688" s="43"/>
      <c r="PWY688" s="44"/>
      <c r="PWZ688" s="9"/>
      <c r="PXA688" s="49"/>
      <c r="PXB688" s="49"/>
      <c r="PXC688" s="49"/>
      <c r="PXD688" s="50"/>
      <c r="PXE688" s="47"/>
      <c r="PXF688" s="47"/>
      <c r="PXG688" s="47"/>
      <c r="PXH688" s="48"/>
      <c r="PXI688" s="43"/>
      <c r="PXJ688" s="44"/>
      <c r="PXK688" s="9"/>
      <c r="PXL688" s="49"/>
      <c r="PXM688" s="49"/>
      <c r="PXN688" s="49"/>
      <c r="PXO688" s="50"/>
      <c r="PXP688" s="47"/>
      <c r="PXQ688" s="47"/>
      <c r="PXR688" s="47"/>
      <c r="PXS688" s="48"/>
      <c r="PXT688" s="43"/>
      <c r="PXU688" s="44"/>
      <c r="PXV688" s="9"/>
      <c r="PXW688" s="49"/>
      <c r="PXX688" s="49"/>
      <c r="PXY688" s="49"/>
      <c r="PXZ688" s="50"/>
      <c r="PYA688" s="47"/>
      <c r="PYB688" s="47"/>
      <c r="PYC688" s="47"/>
      <c r="PYD688" s="48"/>
      <c r="PYE688" s="43"/>
      <c r="PYF688" s="44"/>
      <c r="PYG688" s="9"/>
      <c r="PYH688" s="49"/>
      <c r="PYI688" s="49"/>
      <c r="PYJ688" s="49"/>
      <c r="PYK688" s="50"/>
      <c r="PYL688" s="47"/>
      <c r="PYM688" s="47"/>
      <c r="PYN688" s="47"/>
      <c r="PYO688" s="48"/>
      <c r="PYP688" s="43"/>
      <c r="PYQ688" s="44"/>
      <c r="PYR688" s="9"/>
      <c r="PYS688" s="49"/>
      <c r="PYT688" s="49"/>
      <c r="PYU688" s="49"/>
      <c r="PYV688" s="50"/>
      <c r="PYW688" s="47"/>
      <c r="PYX688" s="47"/>
      <c r="PYY688" s="47"/>
      <c r="PYZ688" s="48"/>
      <c r="PZA688" s="43"/>
      <c r="PZB688" s="44"/>
      <c r="PZC688" s="9"/>
      <c r="PZD688" s="49"/>
      <c r="PZE688" s="49"/>
      <c r="PZF688" s="49"/>
      <c r="PZG688" s="50"/>
      <c r="PZH688" s="47"/>
      <c r="PZI688" s="47"/>
      <c r="PZJ688" s="47"/>
      <c r="PZK688" s="48"/>
      <c r="PZL688" s="43"/>
      <c r="PZM688" s="44"/>
      <c r="PZN688" s="9"/>
      <c r="PZO688" s="49"/>
      <c r="PZP688" s="49"/>
      <c r="PZQ688" s="49"/>
      <c r="PZR688" s="50"/>
      <c r="PZS688" s="47"/>
      <c r="PZT688" s="47"/>
      <c r="PZU688" s="47"/>
      <c r="PZV688" s="48"/>
      <c r="PZW688" s="43"/>
      <c r="PZX688" s="44"/>
      <c r="PZY688" s="9"/>
      <c r="PZZ688" s="49"/>
      <c r="QAA688" s="49"/>
      <c r="QAB688" s="49"/>
      <c r="QAC688" s="50"/>
      <c r="QAD688" s="47"/>
      <c r="QAE688" s="47"/>
      <c r="QAF688" s="47"/>
      <c r="QAG688" s="48"/>
      <c r="QAH688" s="43"/>
      <c r="QAI688" s="44"/>
      <c r="QAJ688" s="9"/>
      <c r="QAK688" s="49"/>
      <c r="QAL688" s="49"/>
      <c r="QAM688" s="49"/>
      <c r="QAN688" s="50"/>
      <c r="QAO688" s="47"/>
      <c r="QAP688" s="47"/>
      <c r="QAQ688" s="47"/>
      <c r="QAR688" s="48"/>
      <c r="QAS688" s="43"/>
      <c r="QAT688" s="44"/>
      <c r="QAU688" s="9"/>
      <c r="QAV688" s="49"/>
      <c r="QAW688" s="49"/>
      <c r="QAX688" s="49"/>
      <c r="QAY688" s="50"/>
      <c r="QAZ688" s="47"/>
      <c r="QBA688" s="47"/>
      <c r="QBB688" s="47"/>
      <c r="QBC688" s="48"/>
      <c r="QBD688" s="43"/>
      <c r="QBE688" s="44"/>
      <c r="QBF688" s="9"/>
      <c r="QBG688" s="49"/>
      <c r="QBH688" s="49"/>
      <c r="QBI688" s="49"/>
      <c r="QBJ688" s="50"/>
      <c r="QBK688" s="47"/>
      <c r="QBL688" s="47"/>
      <c r="QBM688" s="47"/>
      <c r="QBN688" s="48"/>
      <c r="QBO688" s="43"/>
      <c r="QBP688" s="44"/>
      <c r="QBQ688" s="9"/>
      <c r="QBR688" s="49"/>
      <c r="QBS688" s="49"/>
      <c r="QBT688" s="49"/>
      <c r="QBU688" s="50"/>
      <c r="QBV688" s="47"/>
      <c r="QBW688" s="47"/>
      <c r="QBX688" s="47"/>
      <c r="QBY688" s="48"/>
      <c r="QBZ688" s="43"/>
      <c r="QCA688" s="44"/>
      <c r="QCB688" s="9"/>
      <c r="QCC688" s="49"/>
      <c r="QCD688" s="49"/>
      <c r="QCE688" s="49"/>
      <c r="QCF688" s="50"/>
      <c r="QCG688" s="47"/>
      <c r="QCH688" s="47"/>
      <c r="QCI688" s="47"/>
      <c r="QCJ688" s="48"/>
      <c r="QCK688" s="43"/>
      <c r="QCL688" s="44"/>
      <c r="QCM688" s="9"/>
      <c r="QCN688" s="49"/>
      <c r="QCO688" s="49"/>
      <c r="QCP688" s="49"/>
      <c r="QCQ688" s="50"/>
      <c r="QCR688" s="47"/>
      <c r="QCS688" s="47"/>
      <c r="QCT688" s="47"/>
      <c r="QCU688" s="48"/>
      <c r="QCV688" s="43"/>
      <c r="QCW688" s="44"/>
      <c r="QCX688" s="9"/>
      <c r="QCY688" s="49"/>
      <c r="QCZ688" s="49"/>
      <c r="QDA688" s="49"/>
      <c r="QDB688" s="50"/>
      <c r="QDC688" s="47"/>
      <c r="QDD688" s="47"/>
      <c r="QDE688" s="47"/>
      <c r="QDF688" s="48"/>
      <c r="QDG688" s="43"/>
      <c r="QDH688" s="44"/>
      <c r="QDI688" s="9"/>
      <c r="QDJ688" s="49"/>
      <c r="QDK688" s="49"/>
      <c r="QDL688" s="49"/>
      <c r="QDM688" s="50"/>
      <c r="QDN688" s="47"/>
      <c r="QDO688" s="47"/>
      <c r="QDP688" s="47"/>
      <c r="QDQ688" s="48"/>
      <c r="QDR688" s="43"/>
      <c r="QDS688" s="44"/>
      <c r="QDT688" s="9"/>
      <c r="QDU688" s="49"/>
      <c r="QDV688" s="49"/>
      <c r="QDW688" s="49"/>
      <c r="QDX688" s="50"/>
      <c r="QDY688" s="47"/>
      <c r="QDZ688" s="47"/>
      <c r="QEA688" s="47"/>
      <c r="QEB688" s="48"/>
      <c r="QEC688" s="43"/>
      <c r="QED688" s="44"/>
      <c r="QEE688" s="9"/>
      <c r="QEF688" s="49"/>
      <c r="QEG688" s="49"/>
      <c r="QEH688" s="49"/>
      <c r="QEI688" s="50"/>
      <c r="QEJ688" s="47"/>
      <c r="QEK688" s="47"/>
      <c r="QEL688" s="47"/>
      <c r="QEM688" s="48"/>
      <c r="QEN688" s="43"/>
      <c r="QEO688" s="44"/>
      <c r="QEP688" s="9"/>
      <c r="QEQ688" s="49"/>
      <c r="QER688" s="49"/>
      <c r="QES688" s="49"/>
      <c r="QET688" s="50"/>
      <c r="QEU688" s="47"/>
      <c r="QEV688" s="47"/>
      <c r="QEW688" s="47"/>
      <c r="QEX688" s="48"/>
      <c r="QEY688" s="43"/>
      <c r="QEZ688" s="44"/>
      <c r="QFA688" s="9"/>
      <c r="QFB688" s="49"/>
      <c r="QFC688" s="49"/>
      <c r="QFD688" s="49"/>
      <c r="QFE688" s="50"/>
      <c r="QFF688" s="47"/>
      <c r="QFG688" s="47"/>
      <c r="QFH688" s="47"/>
      <c r="QFI688" s="48"/>
      <c r="QFJ688" s="43"/>
      <c r="QFK688" s="44"/>
      <c r="QFL688" s="9"/>
      <c r="QFM688" s="49"/>
      <c r="QFN688" s="49"/>
      <c r="QFO688" s="49"/>
      <c r="QFP688" s="50"/>
      <c r="QFQ688" s="47"/>
      <c r="QFR688" s="47"/>
      <c r="QFS688" s="47"/>
      <c r="QFT688" s="48"/>
      <c r="QFU688" s="43"/>
      <c r="QFV688" s="44"/>
      <c r="QFW688" s="9"/>
      <c r="QFX688" s="49"/>
      <c r="QFY688" s="49"/>
      <c r="QFZ688" s="49"/>
      <c r="QGA688" s="50"/>
      <c r="QGB688" s="47"/>
      <c r="QGC688" s="47"/>
      <c r="QGD688" s="47"/>
      <c r="QGE688" s="48"/>
      <c r="QGF688" s="43"/>
      <c r="QGG688" s="44"/>
      <c r="QGH688" s="9"/>
      <c r="QGI688" s="49"/>
      <c r="QGJ688" s="49"/>
      <c r="QGK688" s="49"/>
      <c r="QGL688" s="50"/>
      <c r="QGM688" s="47"/>
      <c r="QGN688" s="47"/>
      <c r="QGO688" s="47"/>
      <c r="QGP688" s="48"/>
      <c r="QGQ688" s="43"/>
      <c r="QGR688" s="44"/>
      <c r="QGS688" s="9"/>
      <c r="QGT688" s="49"/>
      <c r="QGU688" s="49"/>
      <c r="QGV688" s="49"/>
      <c r="QGW688" s="50"/>
      <c r="QGX688" s="47"/>
      <c r="QGY688" s="47"/>
      <c r="QGZ688" s="47"/>
      <c r="QHA688" s="48"/>
      <c r="QHB688" s="43"/>
      <c r="QHC688" s="44"/>
      <c r="QHD688" s="9"/>
      <c r="QHE688" s="49"/>
      <c r="QHF688" s="49"/>
      <c r="QHG688" s="49"/>
      <c r="QHH688" s="50"/>
      <c r="QHI688" s="47"/>
      <c r="QHJ688" s="47"/>
      <c r="QHK688" s="47"/>
      <c r="QHL688" s="48"/>
      <c r="QHM688" s="43"/>
      <c r="QHN688" s="44"/>
      <c r="QHO688" s="9"/>
      <c r="QHP688" s="49"/>
      <c r="QHQ688" s="49"/>
      <c r="QHR688" s="49"/>
      <c r="QHS688" s="50"/>
      <c r="QHT688" s="47"/>
      <c r="QHU688" s="47"/>
      <c r="QHV688" s="47"/>
      <c r="QHW688" s="48"/>
      <c r="QHX688" s="43"/>
      <c r="QHY688" s="44"/>
      <c r="QHZ688" s="9"/>
      <c r="QIA688" s="49"/>
      <c r="QIB688" s="49"/>
      <c r="QIC688" s="49"/>
      <c r="QID688" s="50"/>
      <c r="QIE688" s="47"/>
      <c r="QIF688" s="47"/>
      <c r="QIG688" s="47"/>
      <c r="QIH688" s="48"/>
      <c r="QII688" s="43"/>
      <c r="QIJ688" s="44"/>
      <c r="QIK688" s="9"/>
      <c r="QIL688" s="49"/>
      <c r="QIM688" s="49"/>
      <c r="QIN688" s="49"/>
      <c r="QIO688" s="50"/>
      <c r="QIP688" s="47"/>
      <c r="QIQ688" s="47"/>
      <c r="QIR688" s="47"/>
      <c r="QIS688" s="48"/>
      <c r="QIT688" s="43"/>
      <c r="QIU688" s="44"/>
      <c r="QIV688" s="9"/>
      <c r="QIW688" s="49"/>
      <c r="QIX688" s="49"/>
      <c r="QIY688" s="49"/>
      <c r="QIZ688" s="50"/>
      <c r="QJA688" s="47"/>
      <c r="QJB688" s="47"/>
      <c r="QJC688" s="47"/>
      <c r="QJD688" s="48"/>
      <c r="QJE688" s="43"/>
      <c r="QJF688" s="44"/>
      <c r="QJG688" s="9"/>
      <c r="QJH688" s="49"/>
      <c r="QJI688" s="49"/>
      <c r="QJJ688" s="49"/>
      <c r="QJK688" s="50"/>
      <c r="QJL688" s="47"/>
      <c r="QJM688" s="47"/>
      <c r="QJN688" s="47"/>
      <c r="QJO688" s="48"/>
      <c r="QJP688" s="43"/>
      <c r="QJQ688" s="44"/>
      <c r="QJR688" s="9"/>
      <c r="QJS688" s="49"/>
      <c r="QJT688" s="49"/>
      <c r="QJU688" s="49"/>
      <c r="QJV688" s="50"/>
      <c r="QJW688" s="47"/>
      <c r="QJX688" s="47"/>
      <c r="QJY688" s="47"/>
      <c r="QJZ688" s="48"/>
      <c r="QKA688" s="43"/>
      <c r="QKB688" s="44"/>
      <c r="QKC688" s="9"/>
      <c r="QKD688" s="49"/>
      <c r="QKE688" s="49"/>
      <c r="QKF688" s="49"/>
      <c r="QKG688" s="50"/>
      <c r="QKH688" s="47"/>
      <c r="QKI688" s="47"/>
      <c r="QKJ688" s="47"/>
      <c r="QKK688" s="48"/>
      <c r="QKL688" s="43"/>
      <c r="QKM688" s="44"/>
      <c r="QKN688" s="9"/>
      <c r="QKO688" s="49"/>
      <c r="QKP688" s="49"/>
      <c r="QKQ688" s="49"/>
      <c r="QKR688" s="50"/>
      <c r="QKS688" s="47"/>
      <c r="QKT688" s="47"/>
      <c r="QKU688" s="47"/>
      <c r="QKV688" s="48"/>
      <c r="QKW688" s="43"/>
      <c r="QKX688" s="44"/>
      <c r="QKY688" s="9"/>
      <c r="QKZ688" s="49"/>
      <c r="QLA688" s="49"/>
      <c r="QLB688" s="49"/>
      <c r="QLC688" s="50"/>
      <c r="QLD688" s="47"/>
      <c r="QLE688" s="47"/>
      <c r="QLF688" s="47"/>
      <c r="QLG688" s="48"/>
      <c r="QLH688" s="43"/>
      <c r="QLI688" s="44"/>
      <c r="QLJ688" s="9"/>
      <c r="QLK688" s="49"/>
      <c r="QLL688" s="49"/>
      <c r="QLM688" s="49"/>
      <c r="QLN688" s="50"/>
      <c r="QLO688" s="47"/>
      <c r="QLP688" s="47"/>
      <c r="QLQ688" s="47"/>
      <c r="QLR688" s="48"/>
      <c r="QLS688" s="43"/>
      <c r="QLT688" s="44"/>
      <c r="QLU688" s="9"/>
      <c r="QLV688" s="49"/>
      <c r="QLW688" s="49"/>
      <c r="QLX688" s="49"/>
      <c r="QLY688" s="50"/>
      <c r="QLZ688" s="47"/>
      <c r="QMA688" s="47"/>
      <c r="QMB688" s="47"/>
      <c r="QMC688" s="48"/>
      <c r="QMD688" s="43"/>
      <c r="QME688" s="44"/>
      <c r="QMF688" s="9"/>
      <c r="QMG688" s="49"/>
      <c r="QMH688" s="49"/>
      <c r="QMI688" s="49"/>
      <c r="QMJ688" s="50"/>
      <c r="QMK688" s="47"/>
      <c r="QML688" s="47"/>
      <c r="QMM688" s="47"/>
      <c r="QMN688" s="48"/>
      <c r="QMO688" s="43"/>
      <c r="QMP688" s="44"/>
      <c r="QMQ688" s="9"/>
      <c r="QMR688" s="49"/>
      <c r="QMS688" s="49"/>
      <c r="QMT688" s="49"/>
      <c r="QMU688" s="50"/>
      <c r="QMV688" s="47"/>
      <c r="QMW688" s="47"/>
      <c r="QMX688" s="47"/>
      <c r="QMY688" s="48"/>
      <c r="QMZ688" s="43"/>
      <c r="QNA688" s="44"/>
      <c r="QNB688" s="9"/>
      <c r="QNC688" s="49"/>
      <c r="QND688" s="49"/>
      <c r="QNE688" s="49"/>
      <c r="QNF688" s="50"/>
      <c r="QNG688" s="47"/>
      <c r="QNH688" s="47"/>
      <c r="QNI688" s="47"/>
      <c r="QNJ688" s="48"/>
      <c r="QNK688" s="43"/>
      <c r="QNL688" s="44"/>
      <c r="QNM688" s="9"/>
      <c r="QNN688" s="49"/>
      <c r="QNO688" s="49"/>
      <c r="QNP688" s="49"/>
      <c r="QNQ688" s="50"/>
      <c r="QNR688" s="47"/>
      <c r="QNS688" s="47"/>
      <c r="QNT688" s="47"/>
      <c r="QNU688" s="48"/>
      <c r="QNV688" s="43"/>
      <c r="QNW688" s="44"/>
      <c r="QNX688" s="9"/>
      <c r="QNY688" s="49"/>
      <c r="QNZ688" s="49"/>
      <c r="QOA688" s="49"/>
      <c r="QOB688" s="50"/>
      <c r="QOC688" s="47"/>
      <c r="QOD688" s="47"/>
      <c r="QOE688" s="47"/>
      <c r="QOF688" s="48"/>
      <c r="QOG688" s="43"/>
      <c r="QOH688" s="44"/>
      <c r="QOI688" s="9"/>
      <c r="QOJ688" s="49"/>
      <c r="QOK688" s="49"/>
      <c r="QOL688" s="49"/>
      <c r="QOM688" s="50"/>
      <c r="QON688" s="47"/>
      <c r="QOO688" s="47"/>
      <c r="QOP688" s="47"/>
      <c r="QOQ688" s="48"/>
      <c r="QOR688" s="43"/>
      <c r="QOS688" s="44"/>
      <c r="QOT688" s="9"/>
      <c r="QOU688" s="49"/>
      <c r="QOV688" s="49"/>
      <c r="QOW688" s="49"/>
      <c r="QOX688" s="50"/>
      <c r="QOY688" s="47"/>
      <c r="QOZ688" s="47"/>
      <c r="QPA688" s="47"/>
      <c r="QPB688" s="48"/>
      <c r="QPC688" s="43"/>
      <c r="QPD688" s="44"/>
      <c r="QPE688" s="9"/>
      <c r="QPF688" s="49"/>
      <c r="QPG688" s="49"/>
      <c r="QPH688" s="49"/>
      <c r="QPI688" s="50"/>
      <c r="QPJ688" s="47"/>
      <c r="QPK688" s="47"/>
      <c r="QPL688" s="47"/>
      <c r="QPM688" s="48"/>
      <c r="QPN688" s="43"/>
      <c r="QPO688" s="44"/>
      <c r="QPP688" s="9"/>
      <c r="QPQ688" s="49"/>
      <c r="QPR688" s="49"/>
      <c r="QPS688" s="49"/>
      <c r="QPT688" s="50"/>
      <c r="QPU688" s="47"/>
      <c r="QPV688" s="47"/>
      <c r="QPW688" s="47"/>
      <c r="QPX688" s="48"/>
      <c r="QPY688" s="43"/>
      <c r="QPZ688" s="44"/>
      <c r="QQA688" s="9"/>
      <c r="QQB688" s="49"/>
      <c r="QQC688" s="49"/>
      <c r="QQD688" s="49"/>
      <c r="QQE688" s="50"/>
      <c r="QQF688" s="47"/>
      <c r="QQG688" s="47"/>
      <c r="QQH688" s="47"/>
      <c r="QQI688" s="48"/>
      <c r="QQJ688" s="43"/>
      <c r="QQK688" s="44"/>
      <c r="QQL688" s="9"/>
      <c r="QQM688" s="49"/>
      <c r="QQN688" s="49"/>
      <c r="QQO688" s="49"/>
      <c r="QQP688" s="50"/>
      <c r="QQQ688" s="47"/>
      <c r="QQR688" s="47"/>
      <c r="QQS688" s="47"/>
      <c r="QQT688" s="48"/>
      <c r="QQU688" s="43"/>
      <c r="QQV688" s="44"/>
      <c r="QQW688" s="9"/>
      <c r="QQX688" s="49"/>
      <c r="QQY688" s="49"/>
      <c r="QQZ688" s="49"/>
      <c r="QRA688" s="50"/>
      <c r="QRB688" s="47"/>
      <c r="QRC688" s="47"/>
      <c r="QRD688" s="47"/>
      <c r="QRE688" s="48"/>
      <c r="QRF688" s="43"/>
      <c r="QRG688" s="44"/>
      <c r="QRH688" s="9"/>
      <c r="QRI688" s="49"/>
      <c r="QRJ688" s="49"/>
      <c r="QRK688" s="49"/>
      <c r="QRL688" s="50"/>
      <c r="QRM688" s="47"/>
      <c r="QRN688" s="47"/>
      <c r="QRO688" s="47"/>
      <c r="QRP688" s="48"/>
      <c r="QRQ688" s="43"/>
      <c r="QRR688" s="44"/>
      <c r="QRS688" s="9"/>
      <c r="QRT688" s="49"/>
      <c r="QRU688" s="49"/>
      <c r="QRV688" s="49"/>
      <c r="QRW688" s="50"/>
      <c r="QRX688" s="47"/>
      <c r="QRY688" s="47"/>
      <c r="QRZ688" s="47"/>
      <c r="QSA688" s="48"/>
      <c r="QSB688" s="43"/>
      <c r="QSC688" s="44"/>
      <c r="QSD688" s="9"/>
      <c r="QSE688" s="49"/>
      <c r="QSF688" s="49"/>
      <c r="QSG688" s="49"/>
      <c r="QSH688" s="50"/>
      <c r="QSI688" s="47"/>
      <c r="QSJ688" s="47"/>
      <c r="QSK688" s="47"/>
      <c r="QSL688" s="48"/>
      <c r="QSM688" s="43"/>
      <c r="QSN688" s="44"/>
      <c r="QSO688" s="9"/>
      <c r="QSP688" s="49"/>
      <c r="QSQ688" s="49"/>
      <c r="QSR688" s="49"/>
      <c r="QSS688" s="50"/>
      <c r="QST688" s="47"/>
      <c r="QSU688" s="47"/>
      <c r="QSV688" s="47"/>
      <c r="QSW688" s="48"/>
      <c r="QSX688" s="43"/>
      <c r="QSY688" s="44"/>
      <c r="QSZ688" s="9"/>
      <c r="QTA688" s="49"/>
      <c r="QTB688" s="49"/>
      <c r="QTC688" s="49"/>
      <c r="QTD688" s="50"/>
      <c r="QTE688" s="47"/>
      <c r="QTF688" s="47"/>
      <c r="QTG688" s="47"/>
      <c r="QTH688" s="48"/>
      <c r="QTI688" s="43"/>
      <c r="QTJ688" s="44"/>
      <c r="QTK688" s="9"/>
      <c r="QTL688" s="49"/>
      <c r="QTM688" s="49"/>
      <c r="QTN688" s="49"/>
      <c r="QTO688" s="50"/>
      <c r="QTP688" s="47"/>
      <c r="QTQ688" s="47"/>
      <c r="QTR688" s="47"/>
      <c r="QTS688" s="48"/>
      <c r="QTT688" s="43"/>
      <c r="QTU688" s="44"/>
      <c r="QTV688" s="9"/>
      <c r="QTW688" s="49"/>
      <c r="QTX688" s="49"/>
      <c r="QTY688" s="49"/>
      <c r="QTZ688" s="50"/>
      <c r="QUA688" s="47"/>
      <c r="QUB688" s="47"/>
      <c r="QUC688" s="47"/>
      <c r="QUD688" s="48"/>
      <c r="QUE688" s="43"/>
      <c r="QUF688" s="44"/>
      <c r="QUG688" s="9"/>
      <c r="QUH688" s="49"/>
      <c r="QUI688" s="49"/>
      <c r="QUJ688" s="49"/>
      <c r="QUK688" s="50"/>
      <c r="QUL688" s="47"/>
      <c r="QUM688" s="47"/>
      <c r="QUN688" s="47"/>
      <c r="QUO688" s="48"/>
      <c r="QUP688" s="43"/>
      <c r="QUQ688" s="44"/>
      <c r="QUR688" s="9"/>
      <c r="QUS688" s="49"/>
      <c r="QUT688" s="49"/>
      <c r="QUU688" s="49"/>
      <c r="QUV688" s="50"/>
      <c r="QUW688" s="47"/>
      <c r="QUX688" s="47"/>
      <c r="QUY688" s="47"/>
      <c r="QUZ688" s="48"/>
      <c r="QVA688" s="43"/>
      <c r="QVB688" s="44"/>
      <c r="QVC688" s="9"/>
      <c r="QVD688" s="49"/>
      <c r="QVE688" s="49"/>
      <c r="QVF688" s="49"/>
      <c r="QVG688" s="50"/>
      <c r="QVH688" s="47"/>
      <c r="QVI688" s="47"/>
      <c r="QVJ688" s="47"/>
      <c r="QVK688" s="48"/>
      <c r="QVL688" s="43"/>
      <c r="QVM688" s="44"/>
      <c r="QVN688" s="9"/>
      <c r="QVO688" s="49"/>
      <c r="QVP688" s="49"/>
      <c r="QVQ688" s="49"/>
      <c r="QVR688" s="50"/>
      <c r="QVS688" s="47"/>
      <c r="QVT688" s="47"/>
      <c r="QVU688" s="47"/>
      <c r="QVV688" s="48"/>
      <c r="QVW688" s="43"/>
      <c r="QVX688" s="44"/>
      <c r="QVY688" s="9"/>
      <c r="QVZ688" s="49"/>
      <c r="QWA688" s="49"/>
      <c r="QWB688" s="49"/>
      <c r="QWC688" s="50"/>
      <c r="QWD688" s="47"/>
      <c r="QWE688" s="47"/>
      <c r="QWF688" s="47"/>
      <c r="QWG688" s="48"/>
      <c r="QWH688" s="43"/>
      <c r="QWI688" s="44"/>
      <c r="QWJ688" s="9"/>
      <c r="QWK688" s="49"/>
      <c r="QWL688" s="49"/>
      <c r="QWM688" s="49"/>
      <c r="QWN688" s="50"/>
      <c r="QWO688" s="47"/>
      <c r="QWP688" s="47"/>
      <c r="QWQ688" s="47"/>
      <c r="QWR688" s="48"/>
      <c r="QWS688" s="43"/>
      <c r="QWT688" s="44"/>
      <c r="QWU688" s="9"/>
      <c r="QWV688" s="49"/>
      <c r="QWW688" s="49"/>
      <c r="QWX688" s="49"/>
      <c r="QWY688" s="50"/>
      <c r="QWZ688" s="47"/>
      <c r="QXA688" s="47"/>
      <c r="QXB688" s="47"/>
      <c r="QXC688" s="48"/>
      <c r="QXD688" s="43"/>
      <c r="QXE688" s="44"/>
      <c r="QXF688" s="9"/>
      <c r="QXG688" s="49"/>
      <c r="QXH688" s="49"/>
      <c r="QXI688" s="49"/>
      <c r="QXJ688" s="50"/>
      <c r="QXK688" s="47"/>
      <c r="QXL688" s="47"/>
      <c r="QXM688" s="47"/>
      <c r="QXN688" s="48"/>
      <c r="QXO688" s="43"/>
      <c r="QXP688" s="44"/>
      <c r="QXQ688" s="9"/>
      <c r="QXR688" s="49"/>
      <c r="QXS688" s="49"/>
      <c r="QXT688" s="49"/>
      <c r="QXU688" s="50"/>
      <c r="QXV688" s="47"/>
      <c r="QXW688" s="47"/>
      <c r="QXX688" s="47"/>
      <c r="QXY688" s="48"/>
      <c r="QXZ688" s="43"/>
      <c r="QYA688" s="44"/>
      <c r="QYB688" s="9"/>
      <c r="QYC688" s="49"/>
      <c r="QYD688" s="49"/>
      <c r="QYE688" s="49"/>
      <c r="QYF688" s="50"/>
      <c r="QYG688" s="47"/>
      <c r="QYH688" s="47"/>
      <c r="QYI688" s="47"/>
      <c r="QYJ688" s="48"/>
      <c r="QYK688" s="43"/>
      <c r="QYL688" s="44"/>
      <c r="QYM688" s="9"/>
      <c r="QYN688" s="49"/>
      <c r="QYO688" s="49"/>
      <c r="QYP688" s="49"/>
      <c r="QYQ688" s="50"/>
      <c r="QYR688" s="47"/>
      <c r="QYS688" s="47"/>
      <c r="QYT688" s="47"/>
      <c r="QYU688" s="48"/>
      <c r="QYV688" s="43"/>
      <c r="QYW688" s="44"/>
      <c r="QYX688" s="9"/>
      <c r="QYY688" s="49"/>
      <c r="QYZ688" s="49"/>
      <c r="QZA688" s="49"/>
      <c r="QZB688" s="50"/>
      <c r="QZC688" s="47"/>
      <c r="QZD688" s="47"/>
      <c r="QZE688" s="47"/>
      <c r="QZF688" s="48"/>
      <c r="QZG688" s="43"/>
      <c r="QZH688" s="44"/>
      <c r="QZI688" s="9"/>
      <c r="QZJ688" s="49"/>
      <c r="QZK688" s="49"/>
      <c r="QZL688" s="49"/>
      <c r="QZM688" s="50"/>
      <c r="QZN688" s="47"/>
      <c r="QZO688" s="47"/>
      <c r="QZP688" s="47"/>
      <c r="QZQ688" s="48"/>
      <c r="QZR688" s="43"/>
      <c r="QZS688" s="44"/>
      <c r="QZT688" s="9"/>
      <c r="QZU688" s="49"/>
      <c r="QZV688" s="49"/>
      <c r="QZW688" s="49"/>
      <c r="QZX688" s="50"/>
      <c r="QZY688" s="47"/>
      <c r="QZZ688" s="47"/>
      <c r="RAA688" s="47"/>
      <c r="RAB688" s="48"/>
      <c r="RAC688" s="43"/>
      <c r="RAD688" s="44"/>
      <c r="RAE688" s="9"/>
      <c r="RAF688" s="49"/>
      <c r="RAG688" s="49"/>
      <c r="RAH688" s="49"/>
      <c r="RAI688" s="50"/>
      <c r="RAJ688" s="47"/>
      <c r="RAK688" s="47"/>
      <c r="RAL688" s="47"/>
      <c r="RAM688" s="48"/>
      <c r="RAN688" s="43"/>
      <c r="RAO688" s="44"/>
      <c r="RAP688" s="9"/>
      <c r="RAQ688" s="49"/>
      <c r="RAR688" s="49"/>
      <c r="RAS688" s="49"/>
      <c r="RAT688" s="50"/>
      <c r="RAU688" s="47"/>
      <c r="RAV688" s="47"/>
      <c r="RAW688" s="47"/>
      <c r="RAX688" s="48"/>
      <c r="RAY688" s="43"/>
      <c r="RAZ688" s="44"/>
      <c r="RBA688" s="9"/>
      <c r="RBB688" s="49"/>
      <c r="RBC688" s="49"/>
      <c r="RBD688" s="49"/>
      <c r="RBE688" s="50"/>
      <c r="RBF688" s="47"/>
      <c r="RBG688" s="47"/>
      <c r="RBH688" s="47"/>
      <c r="RBI688" s="48"/>
      <c r="RBJ688" s="43"/>
      <c r="RBK688" s="44"/>
      <c r="RBL688" s="9"/>
      <c r="RBM688" s="49"/>
      <c r="RBN688" s="49"/>
      <c r="RBO688" s="49"/>
      <c r="RBP688" s="50"/>
      <c r="RBQ688" s="47"/>
      <c r="RBR688" s="47"/>
      <c r="RBS688" s="47"/>
      <c r="RBT688" s="48"/>
      <c r="RBU688" s="43"/>
      <c r="RBV688" s="44"/>
      <c r="RBW688" s="9"/>
      <c r="RBX688" s="49"/>
      <c r="RBY688" s="49"/>
      <c r="RBZ688" s="49"/>
      <c r="RCA688" s="50"/>
      <c r="RCB688" s="47"/>
      <c r="RCC688" s="47"/>
      <c r="RCD688" s="47"/>
      <c r="RCE688" s="48"/>
      <c r="RCF688" s="43"/>
      <c r="RCG688" s="44"/>
      <c r="RCH688" s="9"/>
      <c r="RCI688" s="49"/>
      <c r="RCJ688" s="49"/>
      <c r="RCK688" s="49"/>
      <c r="RCL688" s="50"/>
      <c r="RCM688" s="47"/>
      <c r="RCN688" s="47"/>
      <c r="RCO688" s="47"/>
      <c r="RCP688" s="48"/>
      <c r="RCQ688" s="43"/>
      <c r="RCR688" s="44"/>
      <c r="RCS688" s="9"/>
      <c r="RCT688" s="49"/>
      <c r="RCU688" s="49"/>
      <c r="RCV688" s="49"/>
      <c r="RCW688" s="50"/>
      <c r="RCX688" s="47"/>
      <c r="RCY688" s="47"/>
      <c r="RCZ688" s="47"/>
      <c r="RDA688" s="48"/>
      <c r="RDB688" s="43"/>
      <c r="RDC688" s="44"/>
      <c r="RDD688" s="9"/>
      <c r="RDE688" s="49"/>
      <c r="RDF688" s="49"/>
      <c r="RDG688" s="49"/>
      <c r="RDH688" s="50"/>
      <c r="RDI688" s="47"/>
      <c r="RDJ688" s="47"/>
      <c r="RDK688" s="47"/>
      <c r="RDL688" s="48"/>
      <c r="RDM688" s="43"/>
      <c r="RDN688" s="44"/>
      <c r="RDO688" s="9"/>
      <c r="RDP688" s="49"/>
      <c r="RDQ688" s="49"/>
      <c r="RDR688" s="49"/>
      <c r="RDS688" s="50"/>
      <c r="RDT688" s="47"/>
      <c r="RDU688" s="47"/>
      <c r="RDV688" s="47"/>
      <c r="RDW688" s="48"/>
      <c r="RDX688" s="43"/>
      <c r="RDY688" s="44"/>
      <c r="RDZ688" s="9"/>
      <c r="REA688" s="49"/>
      <c r="REB688" s="49"/>
      <c r="REC688" s="49"/>
      <c r="RED688" s="50"/>
      <c r="REE688" s="47"/>
      <c r="REF688" s="47"/>
      <c r="REG688" s="47"/>
      <c r="REH688" s="48"/>
      <c r="REI688" s="43"/>
      <c r="REJ688" s="44"/>
      <c r="REK688" s="9"/>
      <c r="REL688" s="49"/>
      <c r="REM688" s="49"/>
      <c r="REN688" s="49"/>
      <c r="REO688" s="50"/>
      <c r="REP688" s="47"/>
      <c r="REQ688" s="47"/>
      <c r="RER688" s="47"/>
      <c r="RES688" s="48"/>
      <c r="RET688" s="43"/>
      <c r="REU688" s="44"/>
      <c r="REV688" s="9"/>
      <c r="REW688" s="49"/>
      <c r="REX688" s="49"/>
      <c r="REY688" s="49"/>
      <c r="REZ688" s="50"/>
      <c r="RFA688" s="47"/>
      <c r="RFB688" s="47"/>
      <c r="RFC688" s="47"/>
      <c r="RFD688" s="48"/>
      <c r="RFE688" s="43"/>
      <c r="RFF688" s="44"/>
      <c r="RFG688" s="9"/>
      <c r="RFH688" s="49"/>
      <c r="RFI688" s="49"/>
      <c r="RFJ688" s="49"/>
      <c r="RFK688" s="50"/>
      <c r="RFL688" s="47"/>
      <c r="RFM688" s="47"/>
      <c r="RFN688" s="47"/>
      <c r="RFO688" s="48"/>
      <c r="RFP688" s="43"/>
      <c r="RFQ688" s="44"/>
      <c r="RFR688" s="9"/>
      <c r="RFS688" s="49"/>
      <c r="RFT688" s="49"/>
      <c r="RFU688" s="49"/>
      <c r="RFV688" s="50"/>
      <c r="RFW688" s="47"/>
      <c r="RFX688" s="47"/>
      <c r="RFY688" s="47"/>
      <c r="RFZ688" s="48"/>
      <c r="RGA688" s="43"/>
      <c r="RGB688" s="44"/>
      <c r="RGC688" s="9"/>
      <c r="RGD688" s="49"/>
      <c r="RGE688" s="49"/>
      <c r="RGF688" s="49"/>
      <c r="RGG688" s="50"/>
      <c r="RGH688" s="47"/>
      <c r="RGI688" s="47"/>
      <c r="RGJ688" s="47"/>
      <c r="RGK688" s="48"/>
      <c r="RGL688" s="43"/>
      <c r="RGM688" s="44"/>
      <c r="RGN688" s="9"/>
      <c r="RGO688" s="49"/>
      <c r="RGP688" s="49"/>
      <c r="RGQ688" s="49"/>
      <c r="RGR688" s="50"/>
      <c r="RGS688" s="47"/>
      <c r="RGT688" s="47"/>
      <c r="RGU688" s="47"/>
      <c r="RGV688" s="48"/>
      <c r="RGW688" s="43"/>
      <c r="RGX688" s="44"/>
      <c r="RGY688" s="9"/>
      <c r="RGZ688" s="49"/>
      <c r="RHA688" s="49"/>
      <c r="RHB688" s="49"/>
      <c r="RHC688" s="50"/>
      <c r="RHD688" s="47"/>
      <c r="RHE688" s="47"/>
      <c r="RHF688" s="47"/>
      <c r="RHG688" s="48"/>
      <c r="RHH688" s="43"/>
      <c r="RHI688" s="44"/>
      <c r="RHJ688" s="9"/>
      <c r="RHK688" s="49"/>
      <c r="RHL688" s="49"/>
      <c r="RHM688" s="49"/>
      <c r="RHN688" s="50"/>
      <c r="RHO688" s="47"/>
      <c r="RHP688" s="47"/>
      <c r="RHQ688" s="47"/>
      <c r="RHR688" s="48"/>
      <c r="RHS688" s="43"/>
      <c r="RHT688" s="44"/>
      <c r="RHU688" s="9"/>
      <c r="RHV688" s="49"/>
      <c r="RHW688" s="49"/>
      <c r="RHX688" s="49"/>
      <c r="RHY688" s="50"/>
      <c r="RHZ688" s="47"/>
      <c r="RIA688" s="47"/>
      <c r="RIB688" s="47"/>
      <c r="RIC688" s="48"/>
      <c r="RID688" s="43"/>
      <c r="RIE688" s="44"/>
      <c r="RIF688" s="9"/>
      <c r="RIG688" s="49"/>
      <c r="RIH688" s="49"/>
      <c r="RII688" s="49"/>
      <c r="RIJ688" s="50"/>
      <c r="RIK688" s="47"/>
      <c r="RIL688" s="47"/>
      <c r="RIM688" s="47"/>
      <c r="RIN688" s="48"/>
      <c r="RIO688" s="43"/>
      <c r="RIP688" s="44"/>
      <c r="RIQ688" s="9"/>
      <c r="RIR688" s="49"/>
      <c r="RIS688" s="49"/>
      <c r="RIT688" s="49"/>
      <c r="RIU688" s="50"/>
      <c r="RIV688" s="47"/>
      <c r="RIW688" s="47"/>
      <c r="RIX688" s="47"/>
      <c r="RIY688" s="48"/>
      <c r="RIZ688" s="43"/>
      <c r="RJA688" s="44"/>
      <c r="RJB688" s="9"/>
      <c r="RJC688" s="49"/>
      <c r="RJD688" s="49"/>
      <c r="RJE688" s="49"/>
      <c r="RJF688" s="50"/>
      <c r="RJG688" s="47"/>
      <c r="RJH688" s="47"/>
      <c r="RJI688" s="47"/>
      <c r="RJJ688" s="48"/>
      <c r="RJK688" s="43"/>
      <c r="RJL688" s="44"/>
      <c r="RJM688" s="9"/>
      <c r="RJN688" s="49"/>
      <c r="RJO688" s="49"/>
      <c r="RJP688" s="49"/>
      <c r="RJQ688" s="50"/>
      <c r="RJR688" s="47"/>
      <c r="RJS688" s="47"/>
      <c r="RJT688" s="47"/>
      <c r="RJU688" s="48"/>
      <c r="RJV688" s="43"/>
      <c r="RJW688" s="44"/>
      <c r="RJX688" s="9"/>
      <c r="RJY688" s="49"/>
      <c r="RJZ688" s="49"/>
      <c r="RKA688" s="49"/>
      <c r="RKB688" s="50"/>
      <c r="RKC688" s="47"/>
      <c r="RKD688" s="47"/>
      <c r="RKE688" s="47"/>
      <c r="RKF688" s="48"/>
      <c r="RKG688" s="43"/>
      <c r="RKH688" s="44"/>
      <c r="RKI688" s="9"/>
      <c r="RKJ688" s="49"/>
      <c r="RKK688" s="49"/>
      <c r="RKL688" s="49"/>
      <c r="RKM688" s="50"/>
      <c r="RKN688" s="47"/>
      <c r="RKO688" s="47"/>
      <c r="RKP688" s="47"/>
      <c r="RKQ688" s="48"/>
      <c r="RKR688" s="43"/>
      <c r="RKS688" s="44"/>
      <c r="RKT688" s="9"/>
      <c r="RKU688" s="49"/>
      <c r="RKV688" s="49"/>
      <c r="RKW688" s="49"/>
      <c r="RKX688" s="50"/>
      <c r="RKY688" s="47"/>
      <c r="RKZ688" s="47"/>
      <c r="RLA688" s="47"/>
      <c r="RLB688" s="48"/>
      <c r="RLC688" s="43"/>
      <c r="RLD688" s="44"/>
      <c r="RLE688" s="9"/>
      <c r="RLF688" s="49"/>
      <c r="RLG688" s="49"/>
      <c r="RLH688" s="49"/>
      <c r="RLI688" s="50"/>
      <c r="RLJ688" s="47"/>
      <c r="RLK688" s="47"/>
      <c r="RLL688" s="47"/>
      <c r="RLM688" s="48"/>
      <c r="RLN688" s="43"/>
      <c r="RLO688" s="44"/>
      <c r="RLP688" s="9"/>
      <c r="RLQ688" s="49"/>
      <c r="RLR688" s="49"/>
      <c r="RLS688" s="49"/>
      <c r="RLT688" s="50"/>
      <c r="RLU688" s="47"/>
      <c r="RLV688" s="47"/>
      <c r="RLW688" s="47"/>
      <c r="RLX688" s="48"/>
      <c r="RLY688" s="43"/>
      <c r="RLZ688" s="44"/>
      <c r="RMA688" s="9"/>
      <c r="RMB688" s="49"/>
      <c r="RMC688" s="49"/>
      <c r="RMD688" s="49"/>
      <c r="RME688" s="50"/>
      <c r="RMF688" s="47"/>
      <c r="RMG688" s="47"/>
      <c r="RMH688" s="47"/>
      <c r="RMI688" s="48"/>
      <c r="RMJ688" s="43"/>
      <c r="RMK688" s="44"/>
      <c r="RML688" s="9"/>
      <c r="RMM688" s="49"/>
      <c r="RMN688" s="49"/>
      <c r="RMO688" s="49"/>
      <c r="RMP688" s="50"/>
      <c r="RMQ688" s="47"/>
      <c r="RMR688" s="47"/>
      <c r="RMS688" s="47"/>
      <c r="RMT688" s="48"/>
      <c r="RMU688" s="43"/>
      <c r="RMV688" s="44"/>
      <c r="RMW688" s="9"/>
      <c r="RMX688" s="49"/>
      <c r="RMY688" s="49"/>
      <c r="RMZ688" s="49"/>
      <c r="RNA688" s="50"/>
      <c r="RNB688" s="47"/>
      <c r="RNC688" s="47"/>
      <c r="RND688" s="47"/>
      <c r="RNE688" s="48"/>
      <c r="RNF688" s="43"/>
      <c r="RNG688" s="44"/>
      <c r="RNH688" s="9"/>
      <c r="RNI688" s="49"/>
      <c r="RNJ688" s="49"/>
      <c r="RNK688" s="49"/>
      <c r="RNL688" s="50"/>
      <c r="RNM688" s="47"/>
      <c r="RNN688" s="47"/>
      <c r="RNO688" s="47"/>
      <c r="RNP688" s="48"/>
      <c r="RNQ688" s="43"/>
      <c r="RNR688" s="44"/>
      <c r="RNS688" s="9"/>
      <c r="RNT688" s="49"/>
      <c r="RNU688" s="49"/>
      <c r="RNV688" s="49"/>
      <c r="RNW688" s="50"/>
      <c r="RNX688" s="47"/>
      <c r="RNY688" s="47"/>
      <c r="RNZ688" s="47"/>
      <c r="ROA688" s="48"/>
      <c r="ROB688" s="43"/>
      <c r="ROC688" s="44"/>
      <c r="ROD688" s="9"/>
      <c r="ROE688" s="49"/>
      <c r="ROF688" s="49"/>
      <c r="ROG688" s="49"/>
      <c r="ROH688" s="50"/>
      <c r="ROI688" s="47"/>
      <c r="ROJ688" s="47"/>
      <c r="ROK688" s="47"/>
      <c r="ROL688" s="48"/>
      <c r="ROM688" s="43"/>
      <c r="RON688" s="44"/>
      <c r="ROO688" s="9"/>
      <c r="ROP688" s="49"/>
      <c r="ROQ688" s="49"/>
      <c r="ROR688" s="49"/>
      <c r="ROS688" s="50"/>
      <c r="ROT688" s="47"/>
      <c r="ROU688" s="47"/>
      <c r="ROV688" s="47"/>
      <c r="ROW688" s="48"/>
      <c r="ROX688" s="43"/>
      <c r="ROY688" s="44"/>
      <c r="ROZ688" s="9"/>
      <c r="RPA688" s="49"/>
      <c r="RPB688" s="49"/>
      <c r="RPC688" s="49"/>
      <c r="RPD688" s="50"/>
      <c r="RPE688" s="47"/>
      <c r="RPF688" s="47"/>
      <c r="RPG688" s="47"/>
      <c r="RPH688" s="48"/>
      <c r="RPI688" s="43"/>
      <c r="RPJ688" s="44"/>
      <c r="RPK688" s="9"/>
      <c r="RPL688" s="49"/>
      <c r="RPM688" s="49"/>
      <c r="RPN688" s="49"/>
      <c r="RPO688" s="50"/>
      <c r="RPP688" s="47"/>
      <c r="RPQ688" s="47"/>
      <c r="RPR688" s="47"/>
      <c r="RPS688" s="48"/>
      <c r="RPT688" s="43"/>
      <c r="RPU688" s="44"/>
      <c r="RPV688" s="9"/>
      <c r="RPW688" s="49"/>
      <c r="RPX688" s="49"/>
      <c r="RPY688" s="49"/>
      <c r="RPZ688" s="50"/>
      <c r="RQA688" s="47"/>
      <c r="RQB688" s="47"/>
      <c r="RQC688" s="47"/>
      <c r="RQD688" s="48"/>
      <c r="RQE688" s="43"/>
      <c r="RQF688" s="44"/>
      <c r="RQG688" s="9"/>
      <c r="RQH688" s="49"/>
      <c r="RQI688" s="49"/>
      <c r="RQJ688" s="49"/>
      <c r="RQK688" s="50"/>
      <c r="RQL688" s="47"/>
      <c r="RQM688" s="47"/>
      <c r="RQN688" s="47"/>
      <c r="RQO688" s="48"/>
      <c r="RQP688" s="43"/>
      <c r="RQQ688" s="44"/>
      <c r="RQR688" s="9"/>
      <c r="RQS688" s="49"/>
      <c r="RQT688" s="49"/>
      <c r="RQU688" s="49"/>
      <c r="RQV688" s="50"/>
      <c r="RQW688" s="47"/>
      <c r="RQX688" s="47"/>
      <c r="RQY688" s="47"/>
      <c r="RQZ688" s="48"/>
      <c r="RRA688" s="43"/>
      <c r="RRB688" s="44"/>
      <c r="RRC688" s="9"/>
      <c r="RRD688" s="49"/>
      <c r="RRE688" s="49"/>
      <c r="RRF688" s="49"/>
      <c r="RRG688" s="50"/>
      <c r="RRH688" s="47"/>
      <c r="RRI688" s="47"/>
      <c r="RRJ688" s="47"/>
      <c r="RRK688" s="48"/>
      <c r="RRL688" s="43"/>
      <c r="RRM688" s="44"/>
      <c r="RRN688" s="9"/>
      <c r="RRO688" s="49"/>
      <c r="RRP688" s="49"/>
      <c r="RRQ688" s="49"/>
      <c r="RRR688" s="50"/>
      <c r="RRS688" s="47"/>
      <c r="RRT688" s="47"/>
      <c r="RRU688" s="47"/>
      <c r="RRV688" s="48"/>
      <c r="RRW688" s="43"/>
      <c r="RRX688" s="44"/>
      <c r="RRY688" s="9"/>
      <c r="RRZ688" s="49"/>
      <c r="RSA688" s="49"/>
      <c r="RSB688" s="49"/>
      <c r="RSC688" s="50"/>
      <c r="RSD688" s="47"/>
      <c r="RSE688" s="47"/>
      <c r="RSF688" s="47"/>
      <c r="RSG688" s="48"/>
      <c r="RSH688" s="43"/>
      <c r="RSI688" s="44"/>
      <c r="RSJ688" s="9"/>
      <c r="RSK688" s="49"/>
      <c r="RSL688" s="49"/>
      <c r="RSM688" s="49"/>
      <c r="RSN688" s="50"/>
      <c r="RSO688" s="47"/>
      <c r="RSP688" s="47"/>
      <c r="RSQ688" s="47"/>
      <c r="RSR688" s="48"/>
      <c r="RSS688" s="43"/>
      <c r="RST688" s="44"/>
      <c r="RSU688" s="9"/>
      <c r="RSV688" s="49"/>
      <c r="RSW688" s="49"/>
      <c r="RSX688" s="49"/>
      <c r="RSY688" s="50"/>
      <c r="RSZ688" s="47"/>
      <c r="RTA688" s="47"/>
      <c r="RTB688" s="47"/>
      <c r="RTC688" s="48"/>
      <c r="RTD688" s="43"/>
      <c r="RTE688" s="44"/>
      <c r="RTF688" s="9"/>
      <c r="RTG688" s="49"/>
      <c r="RTH688" s="49"/>
      <c r="RTI688" s="49"/>
      <c r="RTJ688" s="50"/>
      <c r="RTK688" s="47"/>
      <c r="RTL688" s="47"/>
      <c r="RTM688" s="47"/>
      <c r="RTN688" s="48"/>
      <c r="RTO688" s="43"/>
      <c r="RTP688" s="44"/>
      <c r="RTQ688" s="9"/>
      <c r="RTR688" s="49"/>
      <c r="RTS688" s="49"/>
      <c r="RTT688" s="49"/>
      <c r="RTU688" s="50"/>
      <c r="RTV688" s="47"/>
      <c r="RTW688" s="47"/>
      <c r="RTX688" s="47"/>
      <c r="RTY688" s="48"/>
      <c r="RTZ688" s="43"/>
      <c r="RUA688" s="44"/>
      <c r="RUB688" s="9"/>
      <c r="RUC688" s="49"/>
      <c r="RUD688" s="49"/>
      <c r="RUE688" s="49"/>
      <c r="RUF688" s="50"/>
      <c r="RUG688" s="47"/>
      <c r="RUH688" s="47"/>
      <c r="RUI688" s="47"/>
      <c r="RUJ688" s="48"/>
      <c r="RUK688" s="43"/>
      <c r="RUL688" s="44"/>
      <c r="RUM688" s="9"/>
      <c r="RUN688" s="49"/>
      <c r="RUO688" s="49"/>
      <c r="RUP688" s="49"/>
      <c r="RUQ688" s="50"/>
      <c r="RUR688" s="47"/>
      <c r="RUS688" s="47"/>
      <c r="RUT688" s="47"/>
      <c r="RUU688" s="48"/>
      <c r="RUV688" s="43"/>
      <c r="RUW688" s="44"/>
      <c r="RUX688" s="9"/>
      <c r="RUY688" s="49"/>
      <c r="RUZ688" s="49"/>
      <c r="RVA688" s="49"/>
      <c r="RVB688" s="50"/>
      <c r="RVC688" s="47"/>
      <c r="RVD688" s="47"/>
      <c r="RVE688" s="47"/>
      <c r="RVF688" s="48"/>
      <c r="RVG688" s="43"/>
      <c r="RVH688" s="44"/>
      <c r="RVI688" s="9"/>
      <c r="RVJ688" s="49"/>
      <c r="RVK688" s="49"/>
      <c r="RVL688" s="49"/>
      <c r="RVM688" s="50"/>
      <c r="RVN688" s="47"/>
      <c r="RVO688" s="47"/>
      <c r="RVP688" s="47"/>
      <c r="RVQ688" s="48"/>
      <c r="RVR688" s="43"/>
      <c r="RVS688" s="44"/>
      <c r="RVT688" s="9"/>
      <c r="RVU688" s="49"/>
      <c r="RVV688" s="49"/>
      <c r="RVW688" s="49"/>
      <c r="RVX688" s="50"/>
      <c r="RVY688" s="47"/>
      <c r="RVZ688" s="47"/>
      <c r="RWA688" s="47"/>
      <c r="RWB688" s="48"/>
      <c r="RWC688" s="43"/>
      <c r="RWD688" s="44"/>
      <c r="RWE688" s="9"/>
      <c r="RWF688" s="49"/>
      <c r="RWG688" s="49"/>
      <c r="RWH688" s="49"/>
      <c r="RWI688" s="50"/>
      <c r="RWJ688" s="47"/>
      <c r="RWK688" s="47"/>
      <c r="RWL688" s="47"/>
      <c r="RWM688" s="48"/>
      <c r="RWN688" s="43"/>
      <c r="RWO688" s="44"/>
      <c r="RWP688" s="9"/>
      <c r="RWQ688" s="49"/>
      <c r="RWR688" s="49"/>
      <c r="RWS688" s="49"/>
      <c r="RWT688" s="50"/>
      <c r="RWU688" s="47"/>
      <c r="RWV688" s="47"/>
      <c r="RWW688" s="47"/>
      <c r="RWX688" s="48"/>
      <c r="RWY688" s="43"/>
      <c r="RWZ688" s="44"/>
      <c r="RXA688" s="9"/>
      <c r="RXB688" s="49"/>
      <c r="RXC688" s="49"/>
      <c r="RXD688" s="49"/>
      <c r="RXE688" s="50"/>
      <c r="RXF688" s="47"/>
      <c r="RXG688" s="47"/>
      <c r="RXH688" s="47"/>
      <c r="RXI688" s="48"/>
      <c r="RXJ688" s="43"/>
      <c r="RXK688" s="44"/>
      <c r="RXL688" s="9"/>
      <c r="RXM688" s="49"/>
      <c r="RXN688" s="49"/>
      <c r="RXO688" s="49"/>
      <c r="RXP688" s="50"/>
      <c r="RXQ688" s="47"/>
      <c r="RXR688" s="47"/>
      <c r="RXS688" s="47"/>
      <c r="RXT688" s="48"/>
      <c r="RXU688" s="43"/>
      <c r="RXV688" s="44"/>
      <c r="RXW688" s="9"/>
      <c r="RXX688" s="49"/>
      <c r="RXY688" s="49"/>
      <c r="RXZ688" s="49"/>
      <c r="RYA688" s="50"/>
      <c r="RYB688" s="47"/>
      <c r="RYC688" s="47"/>
      <c r="RYD688" s="47"/>
      <c r="RYE688" s="48"/>
      <c r="RYF688" s="43"/>
      <c r="RYG688" s="44"/>
      <c r="RYH688" s="9"/>
      <c r="RYI688" s="49"/>
      <c r="RYJ688" s="49"/>
      <c r="RYK688" s="49"/>
      <c r="RYL688" s="50"/>
      <c r="RYM688" s="47"/>
      <c r="RYN688" s="47"/>
      <c r="RYO688" s="47"/>
      <c r="RYP688" s="48"/>
      <c r="RYQ688" s="43"/>
      <c r="RYR688" s="44"/>
      <c r="RYS688" s="9"/>
      <c r="RYT688" s="49"/>
      <c r="RYU688" s="49"/>
      <c r="RYV688" s="49"/>
      <c r="RYW688" s="50"/>
      <c r="RYX688" s="47"/>
      <c r="RYY688" s="47"/>
      <c r="RYZ688" s="47"/>
      <c r="RZA688" s="48"/>
      <c r="RZB688" s="43"/>
      <c r="RZC688" s="44"/>
      <c r="RZD688" s="9"/>
      <c r="RZE688" s="49"/>
      <c r="RZF688" s="49"/>
      <c r="RZG688" s="49"/>
      <c r="RZH688" s="50"/>
      <c r="RZI688" s="47"/>
      <c r="RZJ688" s="47"/>
      <c r="RZK688" s="47"/>
      <c r="RZL688" s="48"/>
      <c r="RZM688" s="43"/>
      <c r="RZN688" s="44"/>
      <c r="RZO688" s="9"/>
      <c r="RZP688" s="49"/>
      <c r="RZQ688" s="49"/>
      <c r="RZR688" s="49"/>
      <c r="RZS688" s="50"/>
      <c r="RZT688" s="47"/>
      <c r="RZU688" s="47"/>
      <c r="RZV688" s="47"/>
      <c r="RZW688" s="48"/>
      <c r="RZX688" s="43"/>
      <c r="RZY688" s="44"/>
      <c r="RZZ688" s="9"/>
      <c r="SAA688" s="49"/>
      <c r="SAB688" s="49"/>
      <c r="SAC688" s="49"/>
      <c r="SAD688" s="50"/>
      <c r="SAE688" s="47"/>
      <c r="SAF688" s="47"/>
      <c r="SAG688" s="47"/>
      <c r="SAH688" s="48"/>
      <c r="SAI688" s="43"/>
      <c r="SAJ688" s="44"/>
      <c r="SAK688" s="9"/>
      <c r="SAL688" s="49"/>
      <c r="SAM688" s="49"/>
      <c r="SAN688" s="49"/>
      <c r="SAO688" s="50"/>
      <c r="SAP688" s="47"/>
      <c r="SAQ688" s="47"/>
      <c r="SAR688" s="47"/>
      <c r="SAS688" s="48"/>
      <c r="SAT688" s="43"/>
      <c r="SAU688" s="44"/>
      <c r="SAV688" s="9"/>
      <c r="SAW688" s="49"/>
      <c r="SAX688" s="49"/>
      <c r="SAY688" s="49"/>
      <c r="SAZ688" s="50"/>
      <c r="SBA688" s="47"/>
      <c r="SBB688" s="47"/>
      <c r="SBC688" s="47"/>
      <c r="SBD688" s="48"/>
      <c r="SBE688" s="43"/>
      <c r="SBF688" s="44"/>
      <c r="SBG688" s="9"/>
      <c r="SBH688" s="49"/>
      <c r="SBI688" s="49"/>
      <c r="SBJ688" s="49"/>
      <c r="SBK688" s="50"/>
      <c r="SBL688" s="47"/>
      <c r="SBM688" s="47"/>
      <c r="SBN688" s="47"/>
      <c r="SBO688" s="48"/>
      <c r="SBP688" s="43"/>
      <c r="SBQ688" s="44"/>
      <c r="SBR688" s="9"/>
      <c r="SBS688" s="49"/>
      <c r="SBT688" s="49"/>
      <c r="SBU688" s="49"/>
      <c r="SBV688" s="50"/>
      <c r="SBW688" s="47"/>
      <c r="SBX688" s="47"/>
      <c r="SBY688" s="47"/>
      <c r="SBZ688" s="48"/>
      <c r="SCA688" s="43"/>
      <c r="SCB688" s="44"/>
      <c r="SCC688" s="9"/>
      <c r="SCD688" s="49"/>
      <c r="SCE688" s="49"/>
      <c r="SCF688" s="49"/>
      <c r="SCG688" s="50"/>
      <c r="SCH688" s="47"/>
      <c r="SCI688" s="47"/>
      <c r="SCJ688" s="47"/>
      <c r="SCK688" s="48"/>
      <c r="SCL688" s="43"/>
      <c r="SCM688" s="44"/>
      <c r="SCN688" s="9"/>
      <c r="SCO688" s="49"/>
      <c r="SCP688" s="49"/>
      <c r="SCQ688" s="49"/>
      <c r="SCR688" s="50"/>
      <c r="SCS688" s="47"/>
      <c r="SCT688" s="47"/>
      <c r="SCU688" s="47"/>
      <c r="SCV688" s="48"/>
      <c r="SCW688" s="43"/>
      <c r="SCX688" s="44"/>
      <c r="SCY688" s="9"/>
      <c r="SCZ688" s="49"/>
      <c r="SDA688" s="49"/>
      <c r="SDB688" s="49"/>
      <c r="SDC688" s="50"/>
      <c r="SDD688" s="47"/>
      <c r="SDE688" s="47"/>
      <c r="SDF688" s="47"/>
      <c r="SDG688" s="48"/>
      <c r="SDH688" s="43"/>
      <c r="SDI688" s="44"/>
      <c r="SDJ688" s="9"/>
      <c r="SDK688" s="49"/>
      <c r="SDL688" s="49"/>
      <c r="SDM688" s="49"/>
      <c r="SDN688" s="50"/>
      <c r="SDO688" s="47"/>
      <c r="SDP688" s="47"/>
      <c r="SDQ688" s="47"/>
      <c r="SDR688" s="48"/>
      <c r="SDS688" s="43"/>
      <c r="SDT688" s="44"/>
      <c r="SDU688" s="9"/>
      <c r="SDV688" s="49"/>
      <c r="SDW688" s="49"/>
      <c r="SDX688" s="49"/>
      <c r="SDY688" s="50"/>
      <c r="SDZ688" s="47"/>
      <c r="SEA688" s="47"/>
      <c r="SEB688" s="47"/>
      <c r="SEC688" s="48"/>
      <c r="SED688" s="43"/>
      <c r="SEE688" s="44"/>
      <c r="SEF688" s="9"/>
      <c r="SEG688" s="49"/>
      <c r="SEH688" s="49"/>
      <c r="SEI688" s="49"/>
      <c r="SEJ688" s="50"/>
      <c r="SEK688" s="47"/>
      <c r="SEL688" s="47"/>
      <c r="SEM688" s="47"/>
      <c r="SEN688" s="48"/>
      <c r="SEO688" s="43"/>
      <c r="SEP688" s="44"/>
      <c r="SEQ688" s="9"/>
      <c r="SER688" s="49"/>
      <c r="SES688" s="49"/>
      <c r="SET688" s="49"/>
      <c r="SEU688" s="50"/>
      <c r="SEV688" s="47"/>
      <c r="SEW688" s="47"/>
      <c r="SEX688" s="47"/>
      <c r="SEY688" s="48"/>
      <c r="SEZ688" s="43"/>
      <c r="SFA688" s="44"/>
      <c r="SFB688" s="9"/>
      <c r="SFC688" s="49"/>
      <c r="SFD688" s="49"/>
      <c r="SFE688" s="49"/>
      <c r="SFF688" s="50"/>
      <c r="SFG688" s="47"/>
      <c r="SFH688" s="47"/>
      <c r="SFI688" s="47"/>
      <c r="SFJ688" s="48"/>
      <c r="SFK688" s="43"/>
      <c r="SFL688" s="44"/>
      <c r="SFM688" s="9"/>
      <c r="SFN688" s="49"/>
      <c r="SFO688" s="49"/>
      <c r="SFP688" s="49"/>
      <c r="SFQ688" s="50"/>
      <c r="SFR688" s="47"/>
      <c r="SFS688" s="47"/>
      <c r="SFT688" s="47"/>
      <c r="SFU688" s="48"/>
      <c r="SFV688" s="43"/>
      <c r="SFW688" s="44"/>
      <c r="SFX688" s="9"/>
      <c r="SFY688" s="49"/>
      <c r="SFZ688" s="49"/>
      <c r="SGA688" s="49"/>
      <c r="SGB688" s="50"/>
      <c r="SGC688" s="47"/>
      <c r="SGD688" s="47"/>
      <c r="SGE688" s="47"/>
      <c r="SGF688" s="48"/>
      <c r="SGG688" s="43"/>
      <c r="SGH688" s="44"/>
      <c r="SGI688" s="9"/>
      <c r="SGJ688" s="49"/>
      <c r="SGK688" s="49"/>
      <c r="SGL688" s="49"/>
      <c r="SGM688" s="50"/>
      <c r="SGN688" s="47"/>
      <c r="SGO688" s="47"/>
      <c r="SGP688" s="47"/>
      <c r="SGQ688" s="48"/>
      <c r="SGR688" s="43"/>
      <c r="SGS688" s="44"/>
      <c r="SGT688" s="9"/>
      <c r="SGU688" s="49"/>
      <c r="SGV688" s="49"/>
      <c r="SGW688" s="49"/>
      <c r="SGX688" s="50"/>
      <c r="SGY688" s="47"/>
      <c r="SGZ688" s="47"/>
      <c r="SHA688" s="47"/>
      <c r="SHB688" s="48"/>
      <c r="SHC688" s="43"/>
      <c r="SHD688" s="44"/>
      <c r="SHE688" s="9"/>
      <c r="SHF688" s="49"/>
      <c r="SHG688" s="49"/>
      <c r="SHH688" s="49"/>
      <c r="SHI688" s="50"/>
      <c r="SHJ688" s="47"/>
      <c r="SHK688" s="47"/>
      <c r="SHL688" s="47"/>
      <c r="SHM688" s="48"/>
      <c r="SHN688" s="43"/>
      <c r="SHO688" s="44"/>
      <c r="SHP688" s="9"/>
      <c r="SHQ688" s="49"/>
      <c r="SHR688" s="49"/>
      <c r="SHS688" s="49"/>
      <c r="SHT688" s="50"/>
      <c r="SHU688" s="47"/>
      <c r="SHV688" s="47"/>
      <c r="SHW688" s="47"/>
      <c r="SHX688" s="48"/>
      <c r="SHY688" s="43"/>
      <c r="SHZ688" s="44"/>
      <c r="SIA688" s="9"/>
      <c r="SIB688" s="49"/>
      <c r="SIC688" s="49"/>
      <c r="SID688" s="49"/>
      <c r="SIE688" s="50"/>
      <c r="SIF688" s="47"/>
      <c r="SIG688" s="47"/>
      <c r="SIH688" s="47"/>
      <c r="SII688" s="48"/>
      <c r="SIJ688" s="43"/>
      <c r="SIK688" s="44"/>
      <c r="SIL688" s="9"/>
      <c r="SIM688" s="49"/>
      <c r="SIN688" s="49"/>
      <c r="SIO688" s="49"/>
      <c r="SIP688" s="50"/>
      <c r="SIQ688" s="47"/>
      <c r="SIR688" s="47"/>
      <c r="SIS688" s="47"/>
      <c r="SIT688" s="48"/>
      <c r="SIU688" s="43"/>
      <c r="SIV688" s="44"/>
      <c r="SIW688" s="9"/>
      <c r="SIX688" s="49"/>
      <c r="SIY688" s="49"/>
      <c r="SIZ688" s="49"/>
      <c r="SJA688" s="50"/>
      <c r="SJB688" s="47"/>
      <c r="SJC688" s="47"/>
      <c r="SJD688" s="47"/>
      <c r="SJE688" s="48"/>
      <c r="SJF688" s="43"/>
      <c r="SJG688" s="44"/>
      <c r="SJH688" s="9"/>
      <c r="SJI688" s="49"/>
      <c r="SJJ688" s="49"/>
      <c r="SJK688" s="49"/>
      <c r="SJL688" s="50"/>
      <c r="SJM688" s="47"/>
      <c r="SJN688" s="47"/>
      <c r="SJO688" s="47"/>
      <c r="SJP688" s="48"/>
      <c r="SJQ688" s="43"/>
      <c r="SJR688" s="44"/>
      <c r="SJS688" s="9"/>
      <c r="SJT688" s="49"/>
      <c r="SJU688" s="49"/>
      <c r="SJV688" s="49"/>
      <c r="SJW688" s="50"/>
      <c r="SJX688" s="47"/>
      <c r="SJY688" s="47"/>
      <c r="SJZ688" s="47"/>
      <c r="SKA688" s="48"/>
      <c r="SKB688" s="43"/>
      <c r="SKC688" s="44"/>
      <c r="SKD688" s="9"/>
      <c r="SKE688" s="49"/>
      <c r="SKF688" s="49"/>
      <c r="SKG688" s="49"/>
      <c r="SKH688" s="50"/>
      <c r="SKI688" s="47"/>
      <c r="SKJ688" s="47"/>
      <c r="SKK688" s="47"/>
      <c r="SKL688" s="48"/>
      <c r="SKM688" s="43"/>
      <c r="SKN688" s="44"/>
      <c r="SKO688" s="9"/>
      <c r="SKP688" s="49"/>
      <c r="SKQ688" s="49"/>
      <c r="SKR688" s="49"/>
      <c r="SKS688" s="50"/>
      <c r="SKT688" s="47"/>
      <c r="SKU688" s="47"/>
      <c r="SKV688" s="47"/>
      <c r="SKW688" s="48"/>
      <c r="SKX688" s="43"/>
      <c r="SKY688" s="44"/>
      <c r="SKZ688" s="9"/>
      <c r="SLA688" s="49"/>
      <c r="SLB688" s="49"/>
      <c r="SLC688" s="49"/>
      <c r="SLD688" s="50"/>
      <c r="SLE688" s="47"/>
      <c r="SLF688" s="47"/>
      <c r="SLG688" s="47"/>
      <c r="SLH688" s="48"/>
      <c r="SLI688" s="43"/>
      <c r="SLJ688" s="44"/>
      <c r="SLK688" s="9"/>
      <c r="SLL688" s="49"/>
      <c r="SLM688" s="49"/>
      <c r="SLN688" s="49"/>
      <c r="SLO688" s="50"/>
      <c r="SLP688" s="47"/>
      <c r="SLQ688" s="47"/>
      <c r="SLR688" s="47"/>
      <c r="SLS688" s="48"/>
      <c r="SLT688" s="43"/>
      <c r="SLU688" s="44"/>
      <c r="SLV688" s="9"/>
      <c r="SLW688" s="49"/>
      <c r="SLX688" s="49"/>
      <c r="SLY688" s="49"/>
      <c r="SLZ688" s="50"/>
      <c r="SMA688" s="47"/>
      <c r="SMB688" s="47"/>
      <c r="SMC688" s="47"/>
      <c r="SMD688" s="48"/>
      <c r="SME688" s="43"/>
      <c r="SMF688" s="44"/>
      <c r="SMG688" s="9"/>
      <c r="SMH688" s="49"/>
      <c r="SMI688" s="49"/>
      <c r="SMJ688" s="49"/>
      <c r="SMK688" s="50"/>
      <c r="SML688" s="47"/>
      <c r="SMM688" s="47"/>
      <c r="SMN688" s="47"/>
      <c r="SMO688" s="48"/>
      <c r="SMP688" s="43"/>
      <c r="SMQ688" s="44"/>
      <c r="SMR688" s="9"/>
      <c r="SMS688" s="49"/>
      <c r="SMT688" s="49"/>
      <c r="SMU688" s="49"/>
      <c r="SMV688" s="50"/>
      <c r="SMW688" s="47"/>
      <c r="SMX688" s="47"/>
      <c r="SMY688" s="47"/>
      <c r="SMZ688" s="48"/>
      <c r="SNA688" s="43"/>
      <c r="SNB688" s="44"/>
      <c r="SNC688" s="9"/>
      <c r="SND688" s="49"/>
      <c r="SNE688" s="49"/>
      <c r="SNF688" s="49"/>
      <c r="SNG688" s="50"/>
      <c r="SNH688" s="47"/>
      <c r="SNI688" s="47"/>
      <c r="SNJ688" s="47"/>
      <c r="SNK688" s="48"/>
      <c r="SNL688" s="43"/>
      <c r="SNM688" s="44"/>
      <c r="SNN688" s="9"/>
      <c r="SNO688" s="49"/>
      <c r="SNP688" s="49"/>
      <c r="SNQ688" s="49"/>
      <c r="SNR688" s="50"/>
      <c r="SNS688" s="47"/>
      <c r="SNT688" s="47"/>
      <c r="SNU688" s="47"/>
      <c r="SNV688" s="48"/>
      <c r="SNW688" s="43"/>
      <c r="SNX688" s="44"/>
      <c r="SNY688" s="9"/>
      <c r="SNZ688" s="49"/>
      <c r="SOA688" s="49"/>
      <c r="SOB688" s="49"/>
      <c r="SOC688" s="50"/>
      <c r="SOD688" s="47"/>
      <c r="SOE688" s="47"/>
      <c r="SOF688" s="47"/>
      <c r="SOG688" s="48"/>
      <c r="SOH688" s="43"/>
      <c r="SOI688" s="44"/>
      <c r="SOJ688" s="9"/>
      <c r="SOK688" s="49"/>
      <c r="SOL688" s="49"/>
      <c r="SOM688" s="49"/>
      <c r="SON688" s="50"/>
      <c r="SOO688" s="47"/>
      <c r="SOP688" s="47"/>
      <c r="SOQ688" s="47"/>
      <c r="SOR688" s="48"/>
      <c r="SOS688" s="43"/>
      <c r="SOT688" s="44"/>
      <c r="SOU688" s="9"/>
      <c r="SOV688" s="49"/>
      <c r="SOW688" s="49"/>
      <c r="SOX688" s="49"/>
      <c r="SOY688" s="50"/>
      <c r="SOZ688" s="47"/>
      <c r="SPA688" s="47"/>
      <c r="SPB688" s="47"/>
      <c r="SPC688" s="48"/>
      <c r="SPD688" s="43"/>
      <c r="SPE688" s="44"/>
      <c r="SPF688" s="9"/>
      <c r="SPG688" s="49"/>
      <c r="SPH688" s="49"/>
      <c r="SPI688" s="49"/>
      <c r="SPJ688" s="50"/>
      <c r="SPK688" s="47"/>
      <c r="SPL688" s="47"/>
      <c r="SPM688" s="47"/>
      <c r="SPN688" s="48"/>
      <c r="SPO688" s="43"/>
      <c r="SPP688" s="44"/>
      <c r="SPQ688" s="9"/>
      <c r="SPR688" s="49"/>
      <c r="SPS688" s="49"/>
      <c r="SPT688" s="49"/>
      <c r="SPU688" s="50"/>
      <c r="SPV688" s="47"/>
      <c r="SPW688" s="47"/>
      <c r="SPX688" s="47"/>
      <c r="SPY688" s="48"/>
      <c r="SPZ688" s="43"/>
      <c r="SQA688" s="44"/>
      <c r="SQB688" s="9"/>
      <c r="SQC688" s="49"/>
      <c r="SQD688" s="49"/>
      <c r="SQE688" s="49"/>
      <c r="SQF688" s="50"/>
      <c r="SQG688" s="47"/>
      <c r="SQH688" s="47"/>
      <c r="SQI688" s="47"/>
      <c r="SQJ688" s="48"/>
      <c r="SQK688" s="43"/>
      <c r="SQL688" s="44"/>
      <c r="SQM688" s="9"/>
      <c r="SQN688" s="49"/>
      <c r="SQO688" s="49"/>
      <c r="SQP688" s="49"/>
      <c r="SQQ688" s="50"/>
      <c r="SQR688" s="47"/>
      <c r="SQS688" s="47"/>
      <c r="SQT688" s="47"/>
      <c r="SQU688" s="48"/>
      <c r="SQV688" s="43"/>
      <c r="SQW688" s="44"/>
      <c r="SQX688" s="9"/>
      <c r="SQY688" s="49"/>
      <c r="SQZ688" s="49"/>
      <c r="SRA688" s="49"/>
      <c r="SRB688" s="50"/>
      <c r="SRC688" s="47"/>
      <c r="SRD688" s="47"/>
      <c r="SRE688" s="47"/>
      <c r="SRF688" s="48"/>
      <c r="SRG688" s="43"/>
      <c r="SRH688" s="44"/>
      <c r="SRI688" s="9"/>
      <c r="SRJ688" s="49"/>
      <c r="SRK688" s="49"/>
      <c r="SRL688" s="49"/>
      <c r="SRM688" s="50"/>
      <c r="SRN688" s="47"/>
      <c r="SRO688" s="47"/>
      <c r="SRP688" s="47"/>
      <c r="SRQ688" s="48"/>
      <c r="SRR688" s="43"/>
      <c r="SRS688" s="44"/>
      <c r="SRT688" s="9"/>
      <c r="SRU688" s="49"/>
      <c r="SRV688" s="49"/>
      <c r="SRW688" s="49"/>
      <c r="SRX688" s="50"/>
      <c r="SRY688" s="47"/>
      <c r="SRZ688" s="47"/>
      <c r="SSA688" s="47"/>
      <c r="SSB688" s="48"/>
      <c r="SSC688" s="43"/>
      <c r="SSD688" s="44"/>
      <c r="SSE688" s="9"/>
      <c r="SSF688" s="49"/>
      <c r="SSG688" s="49"/>
      <c r="SSH688" s="49"/>
      <c r="SSI688" s="50"/>
      <c r="SSJ688" s="47"/>
      <c r="SSK688" s="47"/>
      <c r="SSL688" s="47"/>
      <c r="SSM688" s="48"/>
      <c r="SSN688" s="43"/>
      <c r="SSO688" s="44"/>
      <c r="SSP688" s="9"/>
      <c r="SSQ688" s="49"/>
      <c r="SSR688" s="49"/>
      <c r="SSS688" s="49"/>
      <c r="SST688" s="50"/>
      <c r="SSU688" s="47"/>
      <c r="SSV688" s="47"/>
      <c r="SSW688" s="47"/>
      <c r="SSX688" s="48"/>
      <c r="SSY688" s="43"/>
      <c r="SSZ688" s="44"/>
      <c r="STA688" s="9"/>
      <c r="STB688" s="49"/>
      <c r="STC688" s="49"/>
      <c r="STD688" s="49"/>
      <c r="STE688" s="50"/>
      <c r="STF688" s="47"/>
      <c r="STG688" s="47"/>
      <c r="STH688" s="47"/>
      <c r="STI688" s="48"/>
      <c r="STJ688" s="43"/>
      <c r="STK688" s="44"/>
      <c r="STL688" s="9"/>
      <c r="STM688" s="49"/>
      <c r="STN688" s="49"/>
      <c r="STO688" s="49"/>
      <c r="STP688" s="50"/>
      <c r="STQ688" s="47"/>
      <c r="STR688" s="47"/>
      <c r="STS688" s="47"/>
      <c r="STT688" s="48"/>
      <c r="STU688" s="43"/>
      <c r="STV688" s="44"/>
      <c r="STW688" s="9"/>
      <c r="STX688" s="49"/>
      <c r="STY688" s="49"/>
      <c r="STZ688" s="49"/>
      <c r="SUA688" s="50"/>
      <c r="SUB688" s="47"/>
      <c r="SUC688" s="47"/>
      <c r="SUD688" s="47"/>
      <c r="SUE688" s="48"/>
      <c r="SUF688" s="43"/>
      <c r="SUG688" s="44"/>
      <c r="SUH688" s="9"/>
      <c r="SUI688" s="49"/>
      <c r="SUJ688" s="49"/>
      <c r="SUK688" s="49"/>
      <c r="SUL688" s="50"/>
      <c r="SUM688" s="47"/>
      <c r="SUN688" s="47"/>
      <c r="SUO688" s="47"/>
      <c r="SUP688" s="48"/>
      <c r="SUQ688" s="43"/>
      <c r="SUR688" s="44"/>
      <c r="SUS688" s="9"/>
      <c r="SUT688" s="49"/>
      <c r="SUU688" s="49"/>
      <c r="SUV688" s="49"/>
      <c r="SUW688" s="50"/>
      <c r="SUX688" s="47"/>
      <c r="SUY688" s="47"/>
      <c r="SUZ688" s="47"/>
      <c r="SVA688" s="48"/>
      <c r="SVB688" s="43"/>
      <c r="SVC688" s="44"/>
      <c r="SVD688" s="9"/>
      <c r="SVE688" s="49"/>
      <c r="SVF688" s="49"/>
      <c r="SVG688" s="49"/>
      <c r="SVH688" s="50"/>
      <c r="SVI688" s="47"/>
      <c r="SVJ688" s="47"/>
      <c r="SVK688" s="47"/>
      <c r="SVL688" s="48"/>
      <c r="SVM688" s="43"/>
      <c r="SVN688" s="44"/>
      <c r="SVO688" s="9"/>
      <c r="SVP688" s="49"/>
      <c r="SVQ688" s="49"/>
      <c r="SVR688" s="49"/>
      <c r="SVS688" s="50"/>
      <c r="SVT688" s="47"/>
      <c r="SVU688" s="47"/>
      <c r="SVV688" s="47"/>
      <c r="SVW688" s="48"/>
      <c r="SVX688" s="43"/>
      <c r="SVY688" s="44"/>
      <c r="SVZ688" s="9"/>
      <c r="SWA688" s="49"/>
      <c r="SWB688" s="49"/>
      <c r="SWC688" s="49"/>
      <c r="SWD688" s="50"/>
      <c r="SWE688" s="47"/>
      <c r="SWF688" s="47"/>
      <c r="SWG688" s="47"/>
      <c r="SWH688" s="48"/>
      <c r="SWI688" s="43"/>
      <c r="SWJ688" s="44"/>
      <c r="SWK688" s="9"/>
      <c r="SWL688" s="49"/>
      <c r="SWM688" s="49"/>
      <c r="SWN688" s="49"/>
      <c r="SWO688" s="50"/>
      <c r="SWP688" s="47"/>
      <c r="SWQ688" s="47"/>
      <c r="SWR688" s="47"/>
      <c r="SWS688" s="48"/>
      <c r="SWT688" s="43"/>
      <c r="SWU688" s="44"/>
      <c r="SWV688" s="9"/>
      <c r="SWW688" s="49"/>
      <c r="SWX688" s="49"/>
      <c r="SWY688" s="49"/>
      <c r="SWZ688" s="50"/>
      <c r="SXA688" s="47"/>
      <c r="SXB688" s="47"/>
      <c r="SXC688" s="47"/>
      <c r="SXD688" s="48"/>
      <c r="SXE688" s="43"/>
      <c r="SXF688" s="44"/>
      <c r="SXG688" s="9"/>
      <c r="SXH688" s="49"/>
      <c r="SXI688" s="49"/>
      <c r="SXJ688" s="49"/>
      <c r="SXK688" s="50"/>
      <c r="SXL688" s="47"/>
      <c r="SXM688" s="47"/>
      <c r="SXN688" s="47"/>
      <c r="SXO688" s="48"/>
      <c r="SXP688" s="43"/>
      <c r="SXQ688" s="44"/>
      <c r="SXR688" s="9"/>
      <c r="SXS688" s="49"/>
      <c r="SXT688" s="49"/>
      <c r="SXU688" s="49"/>
      <c r="SXV688" s="50"/>
      <c r="SXW688" s="47"/>
      <c r="SXX688" s="47"/>
      <c r="SXY688" s="47"/>
      <c r="SXZ688" s="48"/>
      <c r="SYA688" s="43"/>
      <c r="SYB688" s="44"/>
      <c r="SYC688" s="9"/>
      <c r="SYD688" s="49"/>
      <c r="SYE688" s="49"/>
      <c r="SYF688" s="49"/>
      <c r="SYG688" s="50"/>
      <c r="SYH688" s="47"/>
      <c r="SYI688" s="47"/>
      <c r="SYJ688" s="47"/>
      <c r="SYK688" s="48"/>
      <c r="SYL688" s="43"/>
      <c r="SYM688" s="44"/>
      <c r="SYN688" s="9"/>
      <c r="SYO688" s="49"/>
      <c r="SYP688" s="49"/>
      <c r="SYQ688" s="49"/>
      <c r="SYR688" s="50"/>
      <c r="SYS688" s="47"/>
      <c r="SYT688" s="47"/>
      <c r="SYU688" s="47"/>
      <c r="SYV688" s="48"/>
      <c r="SYW688" s="43"/>
      <c r="SYX688" s="44"/>
      <c r="SYY688" s="9"/>
      <c r="SYZ688" s="49"/>
      <c r="SZA688" s="49"/>
      <c r="SZB688" s="49"/>
      <c r="SZC688" s="50"/>
      <c r="SZD688" s="47"/>
      <c r="SZE688" s="47"/>
      <c r="SZF688" s="47"/>
      <c r="SZG688" s="48"/>
      <c r="SZH688" s="43"/>
      <c r="SZI688" s="44"/>
      <c r="SZJ688" s="9"/>
      <c r="SZK688" s="49"/>
      <c r="SZL688" s="49"/>
      <c r="SZM688" s="49"/>
      <c r="SZN688" s="50"/>
      <c r="SZO688" s="47"/>
      <c r="SZP688" s="47"/>
      <c r="SZQ688" s="47"/>
      <c r="SZR688" s="48"/>
      <c r="SZS688" s="43"/>
      <c r="SZT688" s="44"/>
      <c r="SZU688" s="9"/>
      <c r="SZV688" s="49"/>
      <c r="SZW688" s="49"/>
      <c r="SZX688" s="49"/>
      <c r="SZY688" s="50"/>
      <c r="SZZ688" s="47"/>
      <c r="TAA688" s="47"/>
      <c r="TAB688" s="47"/>
      <c r="TAC688" s="48"/>
      <c r="TAD688" s="43"/>
      <c r="TAE688" s="44"/>
      <c r="TAF688" s="9"/>
      <c r="TAG688" s="49"/>
      <c r="TAH688" s="49"/>
      <c r="TAI688" s="49"/>
      <c r="TAJ688" s="50"/>
      <c r="TAK688" s="47"/>
      <c r="TAL688" s="47"/>
      <c r="TAM688" s="47"/>
      <c r="TAN688" s="48"/>
      <c r="TAO688" s="43"/>
      <c r="TAP688" s="44"/>
      <c r="TAQ688" s="9"/>
      <c r="TAR688" s="49"/>
      <c r="TAS688" s="49"/>
      <c r="TAT688" s="49"/>
      <c r="TAU688" s="50"/>
      <c r="TAV688" s="47"/>
      <c r="TAW688" s="47"/>
      <c r="TAX688" s="47"/>
      <c r="TAY688" s="48"/>
      <c r="TAZ688" s="43"/>
      <c r="TBA688" s="44"/>
      <c r="TBB688" s="9"/>
      <c r="TBC688" s="49"/>
      <c r="TBD688" s="49"/>
      <c r="TBE688" s="49"/>
      <c r="TBF688" s="50"/>
      <c r="TBG688" s="47"/>
      <c r="TBH688" s="47"/>
      <c r="TBI688" s="47"/>
      <c r="TBJ688" s="48"/>
      <c r="TBK688" s="43"/>
      <c r="TBL688" s="44"/>
      <c r="TBM688" s="9"/>
      <c r="TBN688" s="49"/>
      <c r="TBO688" s="49"/>
      <c r="TBP688" s="49"/>
      <c r="TBQ688" s="50"/>
      <c r="TBR688" s="47"/>
      <c r="TBS688" s="47"/>
      <c r="TBT688" s="47"/>
      <c r="TBU688" s="48"/>
      <c r="TBV688" s="43"/>
      <c r="TBW688" s="44"/>
      <c r="TBX688" s="9"/>
      <c r="TBY688" s="49"/>
      <c r="TBZ688" s="49"/>
      <c r="TCA688" s="49"/>
      <c r="TCB688" s="50"/>
      <c r="TCC688" s="47"/>
      <c r="TCD688" s="47"/>
      <c r="TCE688" s="47"/>
      <c r="TCF688" s="48"/>
      <c r="TCG688" s="43"/>
      <c r="TCH688" s="44"/>
      <c r="TCI688" s="9"/>
      <c r="TCJ688" s="49"/>
      <c r="TCK688" s="49"/>
      <c r="TCL688" s="49"/>
      <c r="TCM688" s="50"/>
      <c r="TCN688" s="47"/>
      <c r="TCO688" s="47"/>
      <c r="TCP688" s="47"/>
      <c r="TCQ688" s="48"/>
      <c r="TCR688" s="43"/>
      <c r="TCS688" s="44"/>
      <c r="TCT688" s="9"/>
      <c r="TCU688" s="49"/>
      <c r="TCV688" s="49"/>
      <c r="TCW688" s="49"/>
      <c r="TCX688" s="50"/>
      <c r="TCY688" s="47"/>
      <c r="TCZ688" s="47"/>
      <c r="TDA688" s="47"/>
      <c r="TDB688" s="48"/>
      <c r="TDC688" s="43"/>
      <c r="TDD688" s="44"/>
      <c r="TDE688" s="9"/>
      <c r="TDF688" s="49"/>
      <c r="TDG688" s="49"/>
      <c r="TDH688" s="49"/>
      <c r="TDI688" s="50"/>
      <c r="TDJ688" s="47"/>
      <c r="TDK688" s="47"/>
      <c r="TDL688" s="47"/>
      <c r="TDM688" s="48"/>
      <c r="TDN688" s="43"/>
      <c r="TDO688" s="44"/>
      <c r="TDP688" s="9"/>
      <c r="TDQ688" s="49"/>
      <c r="TDR688" s="49"/>
      <c r="TDS688" s="49"/>
      <c r="TDT688" s="50"/>
      <c r="TDU688" s="47"/>
      <c r="TDV688" s="47"/>
      <c r="TDW688" s="47"/>
      <c r="TDX688" s="48"/>
      <c r="TDY688" s="43"/>
      <c r="TDZ688" s="44"/>
      <c r="TEA688" s="9"/>
      <c r="TEB688" s="49"/>
      <c r="TEC688" s="49"/>
      <c r="TED688" s="49"/>
      <c r="TEE688" s="50"/>
      <c r="TEF688" s="47"/>
      <c r="TEG688" s="47"/>
      <c r="TEH688" s="47"/>
      <c r="TEI688" s="48"/>
      <c r="TEJ688" s="43"/>
      <c r="TEK688" s="44"/>
      <c r="TEL688" s="9"/>
      <c r="TEM688" s="49"/>
      <c r="TEN688" s="49"/>
      <c r="TEO688" s="49"/>
      <c r="TEP688" s="50"/>
      <c r="TEQ688" s="47"/>
      <c r="TER688" s="47"/>
      <c r="TES688" s="47"/>
      <c r="TET688" s="48"/>
      <c r="TEU688" s="43"/>
      <c r="TEV688" s="44"/>
      <c r="TEW688" s="9"/>
      <c r="TEX688" s="49"/>
      <c r="TEY688" s="49"/>
      <c r="TEZ688" s="49"/>
      <c r="TFA688" s="50"/>
      <c r="TFB688" s="47"/>
      <c r="TFC688" s="47"/>
      <c r="TFD688" s="47"/>
      <c r="TFE688" s="48"/>
      <c r="TFF688" s="43"/>
      <c r="TFG688" s="44"/>
      <c r="TFH688" s="9"/>
      <c r="TFI688" s="49"/>
      <c r="TFJ688" s="49"/>
      <c r="TFK688" s="49"/>
      <c r="TFL688" s="50"/>
      <c r="TFM688" s="47"/>
      <c r="TFN688" s="47"/>
      <c r="TFO688" s="47"/>
      <c r="TFP688" s="48"/>
      <c r="TFQ688" s="43"/>
      <c r="TFR688" s="44"/>
      <c r="TFS688" s="9"/>
      <c r="TFT688" s="49"/>
      <c r="TFU688" s="49"/>
      <c r="TFV688" s="49"/>
      <c r="TFW688" s="50"/>
      <c r="TFX688" s="47"/>
      <c r="TFY688" s="47"/>
      <c r="TFZ688" s="47"/>
      <c r="TGA688" s="48"/>
      <c r="TGB688" s="43"/>
      <c r="TGC688" s="44"/>
      <c r="TGD688" s="9"/>
      <c r="TGE688" s="49"/>
      <c r="TGF688" s="49"/>
      <c r="TGG688" s="49"/>
      <c r="TGH688" s="50"/>
      <c r="TGI688" s="47"/>
      <c r="TGJ688" s="47"/>
      <c r="TGK688" s="47"/>
      <c r="TGL688" s="48"/>
      <c r="TGM688" s="43"/>
      <c r="TGN688" s="44"/>
      <c r="TGO688" s="9"/>
      <c r="TGP688" s="49"/>
      <c r="TGQ688" s="49"/>
      <c r="TGR688" s="49"/>
      <c r="TGS688" s="50"/>
      <c r="TGT688" s="47"/>
      <c r="TGU688" s="47"/>
      <c r="TGV688" s="47"/>
      <c r="TGW688" s="48"/>
      <c r="TGX688" s="43"/>
      <c r="TGY688" s="44"/>
      <c r="TGZ688" s="9"/>
      <c r="THA688" s="49"/>
      <c r="THB688" s="49"/>
      <c r="THC688" s="49"/>
      <c r="THD688" s="50"/>
      <c r="THE688" s="47"/>
      <c r="THF688" s="47"/>
      <c r="THG688" s="47"/>
      <c r="THH688" s="48"/>
      <c r="THI688" s="43"/>
      <c r="THJ688" s="44"/>
      <c r="THK688" s="9"/>
      <c r="THL688" s="49"/>
      <c r="THM688" s="49"/>
      <c r="THN688" s="49"/>
      <c r="THO688" s="50"/>
      <c r="THP688" s="47"/>
      <c r="THQ688" s="47"/>
      <c r="THR688" s="47"/>
      <c r="THS688" s="48"/>
      <c r="THT688" s="43"/>
      <c r="THU688" s="44"/>
      <c r="THV688" s="9"/>
      <c r="THW688" s="49"/>
      <c r="THX688" s="49"/>
      <c r="THY688" s="49"/>
      <c r="THZ688" s="50"/>
      <c r="TIA688" s="47"/>
      <c r="TIB688" s="47"/>
      <c r="TIC688" s="47"/>
      <c r="TID688" s="48"/>
      <c r="TIE688" s="43"/>
      <c r="TIF688" s="44"/>
      <c r="TIG688" s="9"/>
      <c r="TIH688" s="49"/>
      <c r="TII688" s="49"/>
      <c r="TIJ688" s="49"/>
      <c r="TIK688" s="50"/>
      <c r="TIL688" s="47"/>
      <c r="TIM688" s="47"/>
      <c r="TIN688" s="47"/>
      <c r="TIO688" s="48"/>
      <c r="TIP688" s="43"/>
      <c r="TIQ688" s="44"/>
      <c r="TIR688" s="9"/>
      <c r="TIS688" s="49"/>
      <c r="TIT688" s="49"/>
      <c r="TIU688" s="49"/>
      <c r="TIV688" s="50"/>
      <c r="TIW688" s="47"/>
      <c r="TIX688" s="47"/>
      <c r="TIY688" s="47"/>
      <c r="TIZ688" s="48"/>
      <c r="TJA688" s="43"/>
      <c r="TJB688" s="44"/>
      <c r="TJC688" s="9"/>
      <c r="TJD688" s="49"/>
      <c r="TJE688" s="49"/>
      <c r="TJF688" s="49"/>
      <c r="TJG688" s="50"/>
      <c r="TJH688" s="47"/>
      <c r="TJI688" s="47"/>
      <c r="TJJ688" s="47"/>
      <c r="TJK688" s="48"/>
      <c r="TJL688" s="43"/>
      <c r="TJM688" s="44"/>
      <c r="TJN688" s="9"/>
      <c r="TJO688" s="49"/>
      <c r="TJP688" s="49"/>
      <c r="TJQ688" s="49"/>
      <c r="TJR688" s="50"/>
      <c r="TJS688" s="47"/>
      <c r="TJT688" s="47"/>
      <c r="TJU688" s="47"/>
      <c r="TJV688" s="48"/>
      <c r="TJW688" s="43"/>
      <c r="TJX688" s="44"/>
      <c r="TJY688" s="9"/>
      <c r="TJZ688" s="49"/>
      <c r="TKA688" s="49"/>
      <c r="TKB688" s="49"/>
      <c r="TKC688" s="50"/>
      <c r="TKD688" s="47"/>
      <c r="TKE688" s="47"/>
      <c r="TKF688" s="47"/>
      <c r="TKG688" s="48"/>
      <c r="TKH688" s="43"/>
      <c r="TKI688" s="44"/>
      <c r="TKJ688" s="9"/>
      <c r="TKK688" s="49"/>
      <c r="TKL688" s="49"/>
      <c r="TKM688" s="49"/>
      <c r="TKN688" s="50"/>
      <c r="TKO688" s="47"/>
      <c r="TKP688" s="47"/>
      <c r="TKQ688" s="47"/>
      <c r="TKR688" s="48"/>
      <c r="TKS688" s="43"/>
      <c r="TKT688" s="44"/>
      <c r="TKU688" s="9"/>
      <c r="TKV688" s="49"/>
      <c r="TKW688" s="49"/>
      <c r="TKX688" s="49"/>
      <c r="TKY688" s="50"/>
      <c r="TKZ688" s="47"/>
      <c r="TLA688" s="47"/>
      <c r="TLB688" s="47"/>
      <c r="TLC688" s="48"/>
      <c r="TLD688" s="43"/>
      <c r="TLE688" s="44"/>
      <c r="TLF688" s="9"/>
      <c r="TLG688" s="49"/>
      <c r="TLH688" s="49"/>
      <c r="TLI688" s="49"/>
      <c r="TLJ688" s="50"/>
      <c r="TLK688" s="47"/>
      <c r="TLL688" s="47"/>
      <c r="TLM688" s="47"/>
      <c r="TLN688" s="48"/>
      <c r="TLO688" s="43"/>
      <c r="TLP688" s="44"/>
      <c r="TLQ688" s="9"/>
      <c r="TLR688" s="49"/>
      <c r="TLS688" s="49"/>
      <c r="TLT688" s="49"/>
      <c r="TLU688" s="50"/>
      <c r="TLV688" s="47"/>
      <c r="TLW688" s="47"/>
      <c r="TLX688" s="47"/>
      <c r="TLY688" s="48"/>
      <c r="TLZ688" s="43"/>
      <c r="TMA688" s="44"/>
      <c r="TMB688" s="9"/>
      <c r="TMC688" s="49"/>
      <c r="TMD688" s="49"/>
      <c r="TME688" s="49"/>
      <c r="TMF688" s="50"/>
      <c r="TMG688" s="47"/>
      <c r="TMH688" s="47"/>
      <c r="TMI688" s="47"/>
      <c r="TMJ688" s="48"/>
      <c r="TMK688" s="43"/>
      <c r="TML688" s="44"/>
      <c r="TMM688" s="9"/>
      <c r="TMN688" s="49"/>
      <c r="TMO688" s="49"/>
      <c r="TMP688" s="49"/>
      <c r="TMQ688" s="50"/>
      <c r="TMR688" s="47"/>
      <c r="TMS688" s="47"/>
      <c r="TMT688" s="47"/>
      <c r="TMU688" s="48"/>
      <c r="TMV688" s="43"/>
      <c r="TMW688" s="44"/>
      <c r="TMX688" s="9"/>
      <c r="TMY688" s="49"/>
      <c r="TMZ688" s="49"/>
      <c r="TNA688" s="49"/>
      <c r="TNB688" s="50"/>
      <c r="TNC688" s="47"/>
      <c r="TND688" s="47"/>
      <c r="TNE688" s="47"/>
      <c r="TNF688" s="48"/>
      <c r="TNG688" s="43"/>
      <c r="TNH688" s="44"/>
      <c r="TNI688" s="9"/>
      <c r="TNJ688" s="49"/>
      <c r="TNK688" s="49"/>
      <c r="TNL688" s="49"/>
      <c r="TNM688" s="50"/>
      <c r="TNN688" s="47"/>
      <c r="TNO688" s="47"/>
      <c r="TNP688" s="47"/>
      <c r="TNQ688" s="48"/>
      <c r="TNR688" s="43"/>
      <c r="TNS688" s="44"/>
      <c r="TNT688" s="9"/>
      <c r="TNU688" s="49"/>
      <c r="TNV688" s="49"/>
      <c r="TNW688" s="49"/>
      <c r="TNX688" s="50"/>
      <c r="TNY688" s="47"/>
      <c r="TNZ688" s="47"/>
      <c r="TOA688" s="47"/>
      <c r="TOB688" s="48"/>
      <c r="TOC688" s="43"/>
      <c r="TOD688" s="44"/>
      <c r="TOE688" s="9"/>
      <c r="TOF688" s="49"/>
      <c r="TOG688" s="49"/>
      <c r="TOH688" s="49"/>
      <c r="TOI688" s="50"/>
      <c r="TOJ688" s="47"/>
      <c r="TOK688" s="47"/>
      <c r="TOL688" s="47"/>
      <c r="TOM688" s="48"/>
      <c r="TON688" s="43"/>
      <c r="TOO688" s="44"/>
      <c r="TOP688" s="9"/>
      <c r="TOQ688" s="49"/>
      <c r="TOR688" s="49"/>
      <c r="TOS688" s="49"/>
      <c r="TOT688" s="50"/>
      <c r="TOU688" s="47"/>
      <c r="TOV688" s="47"/>
      <c r="TOW688" s="47"/>
      <c r="TOX688" s="48"/>
      <c r="TOY688" s="43"/>
      <c r="TOZ688" s="44"/>
      <c r="TPA688" s="9"/>
      <c r="TPB688" s="49"/>
      <c r="TPC688" s="49"/>
      <c r="TPD688" s="49"/>
      <c r="TPE688" s="50"/>
      <c r="TPF688" s="47"/>
      <c r="TPG688" s="47"/>
      <c r="TPH688" s="47"/>
      <c r="TPI688" s="48"/>
      <c r="TPJ688" s="43"/>
      <c r="TPK688" s="44"/>
      <c r="TPL688" s="9"/>
      <c r="TPM688" s="49"/>
      <c r="TPN688" s="49"/>
      <c r="TPO688" s="49"/>
      <c r="TPP688" s="50"/>
      <c r="TPQ688" s="47"/>
      <c r="TPR688" s="47"/>
      <c r="TPS688" s="47"/>
      <c r="TPT688" s="48"/>
      <c r="TPU688" s="43"/>
      <c r="TPV688" s="44"/>
      <c r="TPW688" s="9"/>
      <c r="TPX688" s="49"/>
      <c r="TPY688" s="49"/>
      <c r="TPZ688" s="49"/>
      <c r="TQA688" s="50"/>
      <c r="TQB688" s="47"/>
      <c r="TQC688" s="47"/>
      <c r="TQD688" s="47"/>
      <c r="TQE688" s="48"/>
      <c r="TQF688" s="43"/>
      <c r="TQG688" s="44"/>
      <c r="TQH688" s="9"/>
      <c r="TQI688" s="49"/>
      <c r="TQJ688" s="49"/>
      <c r="TQK688" s="49"/>
      <c r="TQL688" s="50"/>
      <c r="TQM688" s="47"/>
      <c r="TQN688" s="47"/>
      <c r="TQO688" s="47"/>
      <c r="TQP688" s="48"/>
      <c r="TQQ688" s="43"/>
      <c r="TQR688" s="44"/>
      <c r="TQS688" s="9"/>
      <c r="TQT688" s="49"/>
      <c r="TQU688" s="49"/>
      <c r="TQV688" s="49"/>
      <c r="TQW688" s="50"/>
      <c r="TQX688" s="47"/>
      <c r="TQY688" s="47"/>
      <c r="TQZ688" s="47"/>
      <c r="TRA688" s="48"/>
      <c r="TRB688" s="43"/>
      <c r="TRC688" s="44"/>
      <c r="TRD688" s="9"/>
      <c r="TRE688" s="49"/>
      <c r="TRF688" s="49"/>
      <c r="TRG688" s="49"/>
      <c r="TRH688" s="50"/>
      <c r="TRI688" s="47"/>
      <c r="TRJ688" s="47"/>
      <c r="TRK688" s="47"/>
      <c r="TRL688" s="48"/>
      <c r="TRM688" s="43"/>
      <c r="TRN688" s="44"/>
      <c r="TRO688" s="9"/>
      <c r="TRP688" s="49"/>
      <c r="TRQ688" s="49"/>
      <c r="TRR688" s="49"/>
      <c r="TRS688" s="50"/>
      <c r="TRT688" s="47"/>
      <c r="TRU688" s="47"/>
      <c r="TRV688" s="47"/>
      <c r="TRW688" s="48"/>
      <c r="TRX688" s="43"/>
      <c r="TRY688" s="44"/>
      <c r="TRZ688" s="9"/>
      <c r="TSA688" s="49"/>
      <c r="TSB688" s="49"/>
      <c r="TSC688" s="49"/>
      <c r="TSD688" s="50"/>
      <c r="TSE688" s="47"/>
      <c r="TSF688" s="47"/>
      <c r="TSG688" s="47"/>
      <c r="TSH688" s="48"/>
      <c r="TSI688" s="43"/>
      <c r="TSJ688" s="44"/>
      <c r="TSK688" s="9"/>
      <c r="TSL688" s="49"/>
      <c r="TSM688" s="49"/>
      <c r="TSN688" s="49"/>
      <c r="TSO688" s="50"/>
      <c r="TSP688" s="47"/>
      <c r="TSQ688" s="47"/>
      <c r="TSR688" s="47"/>
      <c r="TSS688" s="48"/>
      <c r="TST688" s="43"/>
      <c r="TSU688" s="44"/>
      <c r="TSV688" s="9"/>
      <c r="TSW688" s="49"/>
      <c r="TSX688" s="49"/>
      <c r="TSY688" s="49"/>
      <c r="TSZ688" s="50"/>
      <c r="TTA688" s="47"/>
      <c r="TTB688" s="47"/>
      <c r="TTC688" s="47"/>
      <c r="TTD688" s="48"/>
      <c r="TTE688" s="43"/>
      <c r="TTF688" s="44"/>
      <c r="TTG688" s="9"/>
      <c r="TTH688" s="49"/>
      <c r="TTI688" s="49"/>
      <c r="TTJ688" s="49"/>
      <c r="TTK688" s="50"/>
      <c r="TTL688" s="47"/>
      <c r="TTM688" s="47"/>
      <c r="TTN688" s="47"/>
      <c r="TTO688" s="48"/>
      <c r="TTP688" s="43"/>
      <c r="TTQ688" s="44"/>
      <c r="TTR688" s="9"/>
      <c r="TTS688" s="49"/>
      <c r="TTT688" s="49"/>
      <c r="TTU688" s="49"/>
      <c r="TTV688" s="50"/>
      <c r="TTW688" s="47"/>
      <c r="TTX688" s="47"/>
      <c r="TTY688" s="47"/>
      <c r="TTZ688" s="48"/>
      <c r="TUA688" s="43"/>
      <c r="TUB688" s="44"/>
      <c r="TUC688" s="9"/>
      <c r="TUD688" s="49"/>
      <c r="TUE688" s="49"/>
      <c r="TUF688" s="49"/>
      <c r="TUG688" s="50"/>
      <c r="TUH688" s="47"/>
      <c r="TUI688" s="47"/>
      <c r="TUJ688" s="47"/>
      <c r="TUK688" s="48"/>
      <c r="TUL688" s="43"/>
      <c r="TUM688" s="44"/>
      <c r="TUN688" s="9"/>
      <c r="TUO688" s="49"/>
      <c r="TUP688" s="49"/>
      <c r="TUQ688" s="49"/>
      <c r="TUR688" s="50"/>
      <c r="TUS688" s="47"/>
      <c r="TUT688" s="47"/>
      <c r="TUU688" s="47"/>
      <c r="TUV688" s="48"/>
      <c r="TUW688" s="43"/>
      <c r="TUX688" s="44"/>
      <c r="TUY688" s="9"/>
      <c r="TUZ688" s="49"/>
      <c r="TVA688" s="49"/>
      <c r="TVB688" s="49"/>
      <c r="TVC688" s="50"/>
      <c r="TVD688" s="47"/>
      <c r="TVE688" s="47"/>
      <c r="TVF688" s="47"/>
      <c r="TVG688" s="48"/>
      <c r="TVH688" s="43"/>
      <c r="TVI688" s="44"/>
      <c r="TVJ688" s="9"/>
      <c r="TVK688" s="49"/>
      <c r="TVL688" s="49"/>
      <c r="TVM688" s="49"/>
      <c r="TVN688" s="50"/>
      <c r="TVO688" s="47"/>
      <c r="TVP688" s="47"/>
      <c r="TVQ688" s="47"/>
      <c r="TVR688" s="48"/>
      <c r="TVS688" s="43"/>
      <c r="TVT688" s="44"/>
      <c r="TVU688" s="9"/>
      <c r="TVV688" s="49"/>
      <c r="TVW688" s="49"/>
      <c r="TVX688" s="49"/>
      <c r="TVY688" s="50"/>
      <c r="TVZ688" s="47"/>
      <c r="TWA688" s="47"/>
      <c r="TWB688" s="47"/>
      <c r="TWC688" s="48"/>
      <c r="TWD688" s="43"/>
      <c r="TWE688" s="44"/>
      <c r="TWF688" s="9"/>
      <c r="TWG688" s="49"/>
      <c r="TWH688" s="49"/>
      <c r="TWI688" s="49"/>
      <c r="TWJ688" s="50"/>
      <c r="TWK688" s="47"/>
      <c r="TWL688" s="47"/>
      <c r="TWM688" s="47"/>
      <c r="TWN688" s="48"/>
      <c r="TWO688" s="43"/>
      <c r="TWP688" s="44"/>
      <c r="TWQ688" s="9"/>
      <c r="TWR688" s="49"/>
      <c r="TWS688" s="49"/>
      <c r="TWT688" s="49"/>
      <c r="TWU688" s="50"/>
      <c r="TWV688" s="47"/>
      <c r="TWW688" s="47"/>
      <c r="TWX688" s="47"/>
      <c r="TWY688" s="48"/>
      <c r="TWZ688" s="43"/>
      <c r="TXA688" s="44"/>
      <c r="TXB688" s="9"/>
      <c r="TXC688" s="49"/>
      <c r="TXD688" s="49"/>
      <c r="TXE688" s="49"/>
      <c r="TXF688" s="50"/>
      <c r="TXG688" s="47"/>
      <c r="TXH688" s="47"/>
      <c r="TXI688" s="47"/>
      <c r="TXJ688" s="48"/>
      <c r="TXK688" s="43"/>
      <c r="TXL688" s="44"/>
      <c r="TXM688" s="9"/>
      <c r="TXN688" s="49"/>
      <c r="TXO688" s="49"/>
      <c r="TXP688" s="49"/>
      <c r="TXQ688" s="50"/>
      <c r="TXR688" s="47"/>
      <c r="TXS688" s="47"/>
      <c r="TXT688" s="47"/>
      <c r="TXU688" s="48"/>
      <c r="TXV688" s="43"/>
      <c r="TXW688" s="44"/>
      <c r="TXX688" s="9"/>
      <c r="TXY688" s="49"/>
      <c r="TXZ688" s="49"/>
      <c r="TYA688" s="49"/>
      <c r="TYB688" s="50"/>
      <c r="TYC688" s="47"/>
      <c r="TYD688" s="47"/>
      <c r="TYE688" s="47"/>
      <c r="TYF688" s="48"/>
      <c r="TYG688" s="43"/>
      <c r="TYH688" s="44"/>
      <c r="TYI688" s="9"/>
      <c r="TYJ688" s="49"/>
      <c r="TYK688" s="49"/>
      <c r="TYL688" s="49"/>
      <c r="TYM688" s="50"/>
      <c r="TYN688" s="47"/>
      <c r="TYO688" s="47"/>
      <c r="TYP688" s="47"/>
      <c r="TYQ688" s="48"/>
      <c r="TYR688" s="43"/>
      <c r="TYS688" s="44"/>
      <c r="TYT688" s="9"/>
      <c r="TYU688" s="49"/>
      <c r="TYV688" s="49"/>
      <c r="TYW688" s="49"/>
      <c r="TYX688" s="50"/>
      <c r="TYY688" s="47"/>
      <c r="TYZ688" s="47"/>
      <c r="TZA688" s="47"/>
      <c r="TZB688" s="48"/>
      <c r="TZC688" s="43"/>
      <c r="TZD688" s="44"/>
      <c r="TZE688" s="9"/>
      <c r="TZF688" s="49"/>
      <c r="TZG688" s="49"/>
      <c r="TZH688" s="49"/>
      <c r="TZI688" s="50"/>
      <c r="TZJ688" s="47"/>
      <c r="TZK688" s="47"/>
      <c r="TZL688" s="47"/>
      <c r="TZM688" s="48"/>
      <c r="TZN688" s="43"/>
      <c r="TZO688" s="44"/>
      <c r="TZP688" s="9"/>
      <c r="TZQ688" s="49"/>
      <c r="TZR688" s="49"/>
      <c r="TZS688" s="49"/>
      <c r="TZT688" s="50"/>
      <c r="TZU688" s="47"/>
      <c r="TZV688" s="47"/>
      <c r="TZW688" s="47"/>
      <c r="TZX688" s="48"/>
      <c r="TZY688" s="43"/>
      <c r="TZZ688" s="44"/>
      <c r="UAA688" s="9"/>
      <c r="UAB688" s="49"/>
      <c r="UAC688" s="49"/>
      <c r="UAD688" s="49"/>
      <c r="UAE688" s="50"/>
      <c r="UAF688" s="47"/>
      <c r="UAG688" s="47"/>
      <c r="UAH688" s="47"/>
      <c r="UAI688" s="48"/>
      <c r="UAJ688" s="43"/>
      <c r="UAK688" s="44"/>
      <c r="UAL688" s="9"/>
      <c r="UAM688" s="49"/>
      <c r="UAN688" s="49"/>
      <c r="UAO688" s="49"/>
      <c r="UAP688" s="50"/>
      <c r="UAQ688" s="47"/>
      <c r="UAR688" s="47"/>
      <c r="UAS688" s="47"/>
      <c r="UAT688" s="48"/>
      <c r="UAU688" s="43"/>
      <c r="UAV688" s="44"/>
      <c r="UAW688" s="9"/>
      <c r="UAX688" s="49"/>
      <c r="UAY688" s="49"/>
      <c r="UAZ688" s="49"/>
      <c r="UBA688" s="50"/>
      <c r="UBB688" s="47"/>
      <c r="UBC688" s="47"/>
      <c r="UBD688" s="47"/>
      <c r="UBE688" s="48"/>
      <c r="UBF688" s="43"/>
      <c r="UBG688" s="44"/>
      <c r="UBH688" s="9"/>
      <c r="UBI688" s="49"/>
      <c r="UBJ688" s="49"/>
      <c r="UBK688" s="49"/>
      <c r="UBL688" s="50"/>
      <c r="UBM688" s="47"/>
      <c r="UBN688" s="47"/>
      <c r="UBO688" s="47"/>
      <c r="UBP688" s="48"/>
      <c r="UBQ688" s="43"/>
      <c r="UBR688" s="44"/>
      <c r="UBS688" s="9"/>
      <c r="UBT688" s="49"/>
      <c r="UBU688" s="49"/>
      <c r="UBV688" s="49"/>
      <c r="UBW688" s="50"/>
      <c r="UBX688" s="47"/>
      <c r="UBY688" s="47"/>
      <c r="UBZ688" s="47"/>
      <c r="UCA688" s="48"/>
      <c r="UCB688" s="43"/>
      <c r="UCC688" s="44"/>
      <c r="UCD688" s="9"/>
      <c r="UCE688" s="49"/>
      <c r="UCF688" s="49"/>
      <c r="UCG688" s="49"/>
      <c r="UCH688" s="50"/>
      <c r="UCI688" s="47"/>
      <c r="UCJ688" s="47"/>
      <c r="UCK688" s="47"/>
      <c r="UCL688" s="48"/>
      <c r="UCM688" s="43"/>
      <c r="UCN688" s="44"/>
      <c r="UCO688" s="9"/>
      <c r="UCP688" s="49"/>
      <c r="UCQ688" s="49"/>
      <c r="UCR688" s="49"/>
      <c r="UCS688" s="50"/>
      <c r="UCT688" s="47"/>
      <c r="UCU688" s="47"/>
      <c r="UCV688" s="47"/>
      <c r="UCW688" s="48"/>
      <c r="UCX688" s="43"/>
      <c r="UCY688" s="44"/>
      <c r="UCZ688" s="9"/>
      <c r="UDA688" s="49"/>
      <c r="UDB688" s="49"/>
      <c r="UDC688" s="49"/>
      <c r="UDD688" s="50"/>
      <c r="UDE688" s="47"/>
      <c r="UDF688" s="47"/>
      <c r="UDG688" s="47"/>
      <c r="UDH688" s="48"/>
      <c r="UDI688" s="43"/>
      <c r="UDJ688" s="44"/>
      <c r="UDK688" s="9"/>
      <c r="UDL688" s="49"/>
      <c r="UDM688" s="49"/>
      <c r="UDN688" s="49"/>
      <c r="UDO688" s="50"/>
      <c r="UDP688" s="47"/>
      <c r="UDQ688" s="47"/>
      <c r="UDR688" s="47"/>
      <c r="UDS688" s="48"/>
      <c r="UDT688" s="43"/>
      <c r="UDU688" s="44"/>
      <c r="UDV688" s="9"/>
      <c r="UDW688" s="49"/>
      <c r="UDX688" s="49"/>
      <c r="UDY688" s="49"/>
      <c r="UDZ688" s="50"/>
      <c r="UEA688" s="47"/>
      <c r="UEB688" s="47"/>
      <c r="UEC688" s="47"/>
      <c r="UED688" s="48"/>
      <c r="UEE688" s="43"/>
      <c r="UEF688" s="44"/>
      <c r="UEG688" s="9"/>
      <c r="UEH688" s="49"/>
      <c r="UEI688" s="49"/>
      <c r="UEJ688" s="49"/>
      <c r="UEK688" s="50"/>
      <c r="UEL688" s="47"/>
      <c r="UEM688" s="47"/>
      <c r="UEN688" s="47"/>
      <c r="UEO688" s="48"/>
      <c r="UEP688" s="43"/>
      <c r="UEQ688" s="44"/>
      <c r="UER688" s="9"/>
      <c r="UES688" s="49"/>
      <c r="UET688" s="49"/>
      <c r="UEU688" s="49"/>
      <c r="UEV688" s="50"/>
      <c r="UEW688" s="47"/>
      <c r="UEX688" s="47"/>
      <c r="UEY688" s="47"/>
      <c r="UEZ688" s="48"/>
      <c r="UFA688" s="43"/>
      <c r="UFB688" s="44"/>
      <c r="UFC688" s="9"/>
      <c r="UFD688" s="49"/>
      <c r="UFE688" s="49"/>
      <c r="UFF688" s="49"/>
      <c r="UFG688" s="50"/>
      <c r="UFH688" s="47"/>
      <c r="UFI688" s="47"/>
      <c r="UFJ688" s="47"/>
      <c r="UFK688" s="48"/>
      <c r="UFL688" s="43"/>
      <c r="UFM688" s="44"/>
      <c r="UFN688" s="9"/>
      <c r="UFO688" s="49"/>
      <c r="UFP688" s="49"/>
      <c r="UFQ688" s="49"/>
      <c r="UFR688" s="50"/>
      <c r="UFS688" s="47"/>
      <c r="UFT688" s="47"/>
      <c r="UFU688" s="47"/>
      <c r="UFV688" s="48"/>
      <c r="UFW688" s="43"/>
      <c r="UFX688" s="44"/>
      <c r="UFY688" s="9"/>
      <c r="UFZ688" s="49"/>
      <c r="UGA688" s="49"/>
      <c r="UGB688" s="49"/>
      <c r="UGC688" s="50"/>
      <c r="UGD688" s="47"/>
      <c r="UGE688" s="47"/>
      <c r="UGF688" s="47"/>
      <c r="UGG688" s="48"/>
      <c r="UGH688" s="43"/>
      <c r="UGI688" s="44"/>
      <c r="UGJ688" s="9"/>
      <c r="UGK688" s="49"/>
      <c r="UGL688" s="49"/>
      <c r="UGM688" s="49"/>
      <c r="UGN688" s="50"/>
      <c r="UGO688" s="47"/>
      <c r="UGP688" s="47"/>
      <c r="UGQ688" s="47"/>
      <c r="UGR688" s="48"/>
      <c r="UGS688" s="43"/>
      <c r="UGT688" s="44"/>
      <c r="UGU688" s="9"/>
      <c r="UGV688" s="49"/>
      <c r="UGW688" s="49"/>
      <c r="UGX688" s="49"/>
      <c r="UGY688" s="50"/>
      <c r="UGZ688" s="47"/>
      <c r="UHA688" s="47"/>
      <c r="UHB688" s="47"/>
      <c r="UHC688" s="48"/>
      <c r="UHD688" s="43"/>
      <c r="UHE688" s="44"/>
      <c r="UHF688" s="9"/>
      <c r="UHG688" s="49"/>
      <c r="UHH688" s="49"/>
      <c r="UHI688" s="49"/>
      <c r="UHJ688" s="50"/>
      <c r="UHK688" s="47"/>
      <c r="UHL688" s="47"/>
      <c r="UHM688" s="47"/>
      <c r="UHN688" s="48"/>
      <c r="UHO688" s="43"/>
      <c r="UHP688" s="44"/>
      <c r="UHQ688" s="9"/>
      <c r="UHR688" s="49"/>
      <c r="UHS688" s="49"/>
      <c r="UHT688" s="49"/>
      <c r="UHU688" s="50"/>
      <c r="UHV688" s="47"/>
      <c r="UHW688" s="47"/>
      <c r="UHX688" s="47"/>
      <c r="UHY688" s="48"/>
      <c r="UHZ688" s="43"/>
      <c r="UIA688" s="44"/>
      <c r="UIB688" s="9"/>
      <c r="UIC688" s="49"/>
      <c r="UID688" s="49"/>
      <c r="UIE688" s="49"/>
      <c r="UIF688" s="50"/>
      <c r="UIG688" s="47"/>
      <c r="UIH688" s="47"/>
      <c r="UII688" s="47"/>
      <c r="UIJ688" s="48"/>
      <c r="UIK688" s="43"/>
      <c r="UIL688" s="44"/>
      <c r="UIM688" s="9"/>
      <c r="UIN688" s="49"/>
      <c r="UIO688" s="49"/>
      <c r="UIP688" s="49"/>
      <c r="UIQ688" s="50"/>
      <c r="UIR688" s="47"/>
      <c r="UIS688" s="47"/>
      <c r="UIT688" s="47"/>
      <c r="UIU688" s="48"/>
      <c r="UIV688" s="43"/>
      <c r="UIW688" s="44"/>
      <c r="UIX688" s="9"/>
      <c r="UIY688" s="49"/>
      <c r="UIZ688" s="49"/>
      <c r="UJA688" s="49"/>
      <c r="UJB688" s="50"/>
      <c r="UJC688" s="47"/>
      <c r="UJD688" s="47"/>
      <c r="UJE688" s="47"/>
      <c r="UJF688" s="48"/>
      <c r="UJG688" s="43"/>
      <c r="UJH688" s="44"/>
      <c r="UJI688" s="9"/>
      <c r="UJJ688" s="49"/>
      <c r="UJK688" s="49"/>
      <c r="UJL688" s="49"/>
      <c r="UJM688" s="50"/>
      <c r="UJN688" s="47"/>
      <c r="UJO688" s="47"/>
      <c r="UJP688" s="47"/>
      <c r="UJQ688" s="48"/>
      <c r="UJR688" s="43"/>
      <c r="UJS688" s="44"/>
      <c r="UJT688" s="9"/>
      <c r="UJU688" s="49"/>
      <c r="UJV688" s="49"/>
      <c r="UJW688" s="49"/>
      <c r="UJX688" s="50"/>
      <c r="UJY688" s="47"/>
      <c r="UJZ688" s="47"/>
      <c r="UKA688" s="47"/>
      <c r="UKB688" s="48"/>
      <c r="UKC688" s="43"/>
      <c r="UKD688" s="44"/>
      <c r="UKE688" s="9"/>
      <c r="UKF688" s="49"/>
      <c r="UKG688" s="49"/>
      <c r="UKH688" s="49"/>
      <c r="UKI688" s="50"/>
      <c r="UKJ688" s="47"/>
      <c r="UKK688" s="47"/>
      <c r="UKL688" s="47"/>
      <c r="UKM688" s="48"/>
      <c r="UKN688" s="43"/>
      <c r="UKO688" s="44"/>
      <c r="UKP688" s="9"/>
      <c r="UKQ688" s="49"/>
      <c r="UKR688" s="49"/>
      <c r="UKS688" s="49"/>
      <c r="UKT688" s="50"/>
      <c r="UKU688" s="47"/>
      <c r="UKV688" s="47"/>
      <c r="UKW688" s="47"/>
      <c r="UKX688" s="48"/>
      <c r="UKY688" s="43"/>
      <c r="UKZ688" s="44"/>
      <c r="ULA688" s="9"/>
      <c r="ULB688" s="49"/>
      <c r="ULC688" s="49"/>
      <c r="ULD688" s="49"/>
      <c r="ULE688" s="50"/>
      <c r="ULF688" s="47"/>
      <c r="ULG688" s="47"/>
      <c r="ULH688" s="47"/>
      <c r="ULI688" s="48"/>
      <c r="ULJ688" s="43"/>
      <c r="ULK688" s="44"/>
      <c r="ULL688" s="9"/>
      <c r="ULM688" s="49"/>
      <c r="ULN688" s="49"/>
      <c r="ULO688" s="49"/>
      <c r="ULP688" s="50"/>
      <c r="ULQ688" s="47"/>
      <c r="ULR688" s="47"/>
      <c r="ULS688" s="47"/>
      <c r="ULT688" s="48"/>
      <c r="ULU688" s="43"/>
      <c r="ULV688" s="44"/>
      <c r="ULW688" s="9"/>
      <c r="ULX688" s="49"/>
      <c r="ULY688" s="49"/>
      <c r="ULZ688" s="49"/>
      <c r="UMA688" s="50"/>
      <c r="UMB688" s="47"/>
      <c r="UMC688" s="47"/>
      <c r="UMD688" s="47"/>
      <c r="UME688" s="48"/>
      <c r="UMF688" s="43"/>
      <c r="UMG688" s="44"/>
      <c r="UMH688" s="9"/>
      <c r="UMI688" s="49"/>
      <c r="UMJ688" s="49"/>
      <c r="UMK688" s="49"/>
      <c r="UML688" s="50"/>
      <c r="UMM688" s="47"/>
      <c r="UMN688" s="47"/>
      <c r="UMO688" s="47"/>
      <c r="UMP688" s="48"/>
      <c r="UMQ688" s="43"/>
      <c r="UMR688" s="44"/>
      <c r="UMS688" s="9"/>
      <c r="UMT688" s="49"/>
      <c r="UMU688" s="49"/>
      <c r="UMV688" s="49"/>
      <c r="UMW688" s="50"/>
      <c r="UMX688" s="47"/>
      <c r="UMY688" s="47"/>
      <c r="UMZ688" s="47"/>
      <c r="UNA688" s="48"/>
      <c r="UNB688" s="43"/>
      <c r="UNC688" s="44"/>
      <c r="UND688" s="9"/>
      <c r="UNE688" s="49"/>
      <c r="UNF688" s="49"/>
      <c r="UNG688" s="49"/>
      <c r="UNH688" s="50"/>
      <c r="UNI688" s="47"/>
      <c r="UNJ688" s="47"/>
      <c r="UNK688" s="47"/>
      <c r="UNL688" s="48"/>
      <c r="UNM688" s="43"/>
      <c r="UNN688" s="44"/>
      <c r="UNO688" s="9"/>
      <c r="UNP688" s="49"/>
      <c r="UNQ688" s="49"/>
      <c r="UNR688" s="49"/>
      <c r="UNS688" s="50"/>
      <c r="UNT688" s="47"/>
      <c r="UNU688" s="47"/>
      <c r="UNV688" s="47"/>
      <c r="UNW688" s="48"/>
      <c r="UNX688" s="43"/>
      <c r="UNY688" s="44"/>
      <c r="UNZ688" s="9"/>
      <c r="UOA688" s="49"/>
      <c r="UOB688" s="49"/>
      <c r="UOC688" s="49"/>
      <c r="UOD688" s="50"/>
      <c r="UOE688" s="47"/>
      <c r="UOF688" s="47"/>
      <c r="UOG688" s="47"/>
      <c r="UOH688" s="48"/>
      <c r="UOI688" s="43"/>
      <c r="UOJ688" s="44"/>
      <c r="UOK688" s="9"/>
      <c r="UOL688" s="49"/>
      <c r="UOM688" s="49"/>
      <c r="UON688" s="49"/>
      <c r="UOO688" s="50"/>
      <c r="UOP688" s="47"/>
      <c r="UOQ688" s="47"/>
      <c r="UOR688" s="47"/>
      <c r="UOS688" s="48"/>
      <c r="UOT688" s="43"/>
      <c r="UOU688" s="44"/>
      <c r="UOV688" s="9"/>
      <c r="UOW688" s="49"/>
      <c r="UOX688" s="49"/>
      <c r="UOY688" s="49"/>
      <c r="UOZ688" s="50"/>
      <c r="UPA688" s="47"/>
      <c r="UPB688" s="47"/>
      <c r="UPC688" s="47"/>
      <c r="UPD688" s="48"/>
      <c r="UPE688" s="43"/>
      <c r="UPF688" s="44"/>
      <c r="UPG688" s="9"/>
      <c r="UPH688" s="49"/>
      <c r="UPI688" s="49"/>
      <c r="UPJ688" s="49"/>
      <c r="UPK688" s="50"/>
      <c r="UPL688" s="47"/>
      <c r="UPM688" s="47"/>
      <c r="UPN688" s="47"/>
      <c r="UPO688" s="48"/>
      <c r="UPP688" s="43"/>
      <c r="UPQ688" s="44"/>
      <c r="UPR688" s="9"/>
      <c r="UPS688" s="49"/>
      <c r="UPT688" s="49"/>
      <c r="UPU688" s="49"/>
      <c r="UPV688" s="50"/>
      <c r="UPW688" s="47"/>
      <c r="UPX688" s="47"/>
      <c r="UPY688" s="47"/>
      <c r="UPZ688" s="48"/>
      <c r="UQA688" s="43"/>
      <c r="UQB688" s="44"/>
      <c r="UQC688" s="9"/>
      <c r="UQD688" s="49"/>
      <c r="UQE688" s="49"/>
      <c r="UQF688" s="49"/>
      <c r="UQG688" s="50"/>
      <c r="UQH688" s="47"/>
      <c r="UQI688" s="47"/>
      <c r="UQJ688" s="47"/>
      <c r="UQK688" s="48"/>
      <c r="UQL688" s="43"/>
      <c r="UQM688" s="44"/>
      <c r="UQN688" s="9"/>
      <c r="UQO688" s="49"/>
      <c r="UQP688" s="49"/>
      <c r="UQQ688" s="49"/>
      <c r="UQR688" s="50"/>
      <c r="UQS688" s="47"/>
      <c r="UQT688" s="47"/>
      <c r="UQU688" s="47"/>
      <c r="UQV688" s="48"/>
      <c r="UQW688" s="43"/>
      <c r="UQX688" s="44"/>
      <c r="UQY688" s="9"/>
      <c r="UQZ688" s="49"/>
      <c r="URA688" s="49"/>
      <c r="URB688" s="49"/>
      <c r="URC688" s="50"/>
      <c r="URD688" s="47"/>
      <c r="URE688" s="47"/>
      <c r="URF688" s="47"/>
      <c r="URG688" s="48"/>
      <c r="URH688" s="43"/>
      <c r="URI688" s="44"/>
      <c r="URJ688" s="9"/>
      <c r="URK688" s="49"/>
      <c r="URL688" s="49"/>
      <c r="URM688" s="49"/>
      <c r="URN688" s="50"/>
      <c r="URO688" s="47"/>
      <c r="URP688" s="47"/>
      <c r="URQ688" s="47"/>
      <c r="URR688" s="48"/>
      <c r="URS688" s="43"/>
      <c r="URT688" s="44"/>
      <c r="URU688" s="9"/>
      <c r="URV688" s="49"/>
      <c r="URW688" s="49"/>
      <c r="URX688" s="49"/>
      <c r="URY688" s="50"/>
      <c r="URZ688" s="47"/>
      <c r="USA688" s="47"/>
      <c r="USB688" s="47"/>
      <c r="USC688" s="48"/>
      <c r="USD688" s="43"/>
      <c r="USE688" s="44"/>
      <c r="USF688" s="9"/>
      <c r="USG688" s="49"/>
      <c r="USH688" s="49"/>
      <c r="USI688" s="49"/>
      <c r="USJ688" s="50"/>
      <c r="USK688" s="47"/>
      <c r="USL688" s="47"/>
      <c r="USM688" s="47"/>
      <c r="USN688" s="48"/>
      <c r="USO688" s="43"/>
      <c r="USP688" s="44"/>
      <c r="USQ688" s="9"/>
      <c r="USR688" s="49"/>
      <c r="USS688" s="49"/>
      <c r="UST688" s="49"/>
      <c r="USU688" s="50"/>
      <c r="USV688" s="47"/>
      <c r="USW688" s="47"/>
      <c r="USX688" s="47"/>
      <c r="USY688" s="48"/>
      <c r="USZ688" s="43"/>
      <c r="UTA688" s="44"/>
      <c r="UTB688" s="9"/>
      <c r="UTC688" s="49"/>
      <c r="UTD688" s="49"/>
      <c r="UTE688" s="49"/>
      <c r="UTF688" s="50"/>
      <c r="UTG688" s="47"/>
      <c r="UTH688" s="47"/>
      <c r="UTI688" s="47"/>
      <c r="UTJ688" s="48"/>
      <c r="UTK688" s="43"/>
      <c r="UTL688" s="44"/>
      <c r="UTM688" s="9"/>
      <c r="UTN688" s="49"/>
      <c r="UTO688" s="49"/>
      <c r="UTP688" s="49"/>
      <c r="UTQ688" s="50"/>
      <c r="UTR688" s="47"/>
      <c r="UTS688" s="47"/>
      <c r="UTT688" s="47"/>
      <c r="UTU688" s="48"/>
      <c r="UTV688" s="43"/>
      <c r="UTW688" s="44"/>
      <c r="UTX688" s="9"/>
      <c r="UTY688" s="49"/>
      <c r="UTZ688" s="49"/>
      <c r="UUA688" s="49"/>
      <c r="UUB688" s="50"/>
      <c r="UUC688" s="47"/>
      <c r="UUD688" s="47"/>
      <c r="UUE688" s="47"/>
      <c r="UUF688" s="48"/>
      <c r="UUG688" s="43"/>
      <c r="UUH688" s="44"/>
      <c r="UUI688" s="9"/>
      <c r="UUJ688" s="49"/>
      <c r="UUK688" s="49"/>
      <c r="UUL688" s="49"/>
      <c r="UUM688" s="50"/>
      <c r="UUN688" s="47"/>
      <c r="UUO688" s="47"/>
      <c r="UUP688" s="47"/>
      <c r="UUQ688" s="48"/>
      <c r="UUR688" s="43"/>
      <c r="UUS688" s="44"/>
      <c r="UUT688" s="9"/>
      <c r="UUU688" s="49"/>
      <c r="UUV688" s="49"/>
      <c r="UUW688" s="49"/>
      <c r="UUX688" s="50"/>
      <c r="UUY688" s="47"/>
      <c r="UUZ688" s="47"/>
      <c r="UVA688" s="47"/>
      <c r="UVB688" s="48"/>
      <c r="UVC688" s="43"/>
      <c r="UVD688" s="44"/>
      <c r="UVE688" s="9"/>
      <c r="UVF688" s="49"/>
      <c r="UVG688" s="49"/>
      <c r="UVH688" s="49"/>
      <c r="UVI688" s="50"/>
      <c r="UVJ688" s="47"/>
      <c r="UVK688" s="47"/>
      <c r="UVL688" s="47"/>
      <c r="UVM688" s="48"/>
      <c r="UVN688" s="43"/>
      <c r="UVO688" s="44"/>
      <c r="UVP688" s="9"/>
      <c r="UVQ688" s="49"/>
      <c r="UVR688" s="49"/>
      <c r="UVS688" s="49"/>
      <c r="UVT688" s="50"/>
      <c r="UVU688" s="47"/>
      <c r="UVV688" s="47"/>
      <c r="UVW688" s="47"/>
      <c r="UVX688" s="48"/>
      <c r="UVY688" s="43"/>
      <c r="UVZ688" s="44"/>
      <c r="UWA688" s="9"/>
      <c r="UWB688" s="49"/>
      <c r="UWC688" s="49"/>
      <c r="UWD688" s="49"/>
      <c r="UWE688" s="50"/>
      <c r="UWF688" s="47"/>
      <c r="UWG688" s="47"/>
      <c r="UWH688" s="47"/>
      <c r="UWI688" s="48"/>
      <c r="UWJ688" s="43"/>
      <c r="UWK688" s="44"/>
      <c r="UWL688" s="9"/>
      <c r="UWM688" s="49"/>
      <c r="UWN688" s="49"/>
      <c r="UWO688" s="49"/>
      <c r="UWP688" s="50"/>
      <c r="UWQ688" s="47"/>
      <c r="UWR688" s="47"/>
      <c r="UWS688" s="47"/>
      <c r="UWT688" s="48"/>
      <c r="UWU688" s="43"/>
      <c r="UWV688" s="44"/>
      <c r="UWW688" s="9"/>
      <c r="UWX688" s="49"/>
      <c r="UWY688" s="49"/>
      <c r="UWZ688" s="49"/>
      <c r="UXA688" s="50"/>
      <c r="UXB688" s="47"/>
      <c r="UXC688" s="47"/>
      <c r="UXD688" s="47"/>
      <c r="UXE688" s="48"/>
      <c r="UXF688" s="43"/>
      <c r="UXG688" s="44"/>
      <c r="UXH688" s="9"/>
      <c r="UXI688" s="49"/>
      <c r="UXJ688" s="49"/>
      <c r="UXK688" s="49"/>
      <c r="UXL688" s="50"/>
      <c r="UXM688" s="47"/>
      <c r="UXN688" s="47"/>
      <c r="UXO688" s="47"/>
      <c r="UXP688" s="48"/>
      <c r="UXQ688" s="43"/>
      <c r="UXR688" s="44"/>
      <c r="UXS688" s="9"/>
      <c r="UXT688" s="49"/>
      <c r="UXU688" s="49"/>
      <c r="UXV688" s="49"/>
      <c r="UXW688" s="50"/>
      <c r="UXX688" s="47"/>
      <c r="UXY688" s="47"/>
      <c r="UXZ688" s="47"/>
      <c r="UYA688" s="48"/>
      <c r="UYB688" s="43"/>
      <c r="UYC688" s="44"/>
      <c r="UYD688" s="9"/>
      <c r="UYE688" s="49"/>
      <c r="UYF688" s="49"/>
      <c r="UYG688" s="49"/>
      <c r="UYH688" s="50"/>
      <c r="UYI688" s="47"/>
      <c r="UYJ688" s="47"/>
      <c r="UYK688" s="47"/>
      <c r="UYL688" s="48"/>
      <c r="UYM688" s="43"/>
      <c r="UYN688" s="44"/>
      <c r="UYO688" s="9"/>
      <c r="UYP688" s="49"/>
      <c r="UYQ688" s="49"/>
      <c r="UYR688" s="49"/>
      <c r="UYS688" s="50"/>
      <c r="UYT688" s="47"/>
      <c r="UYU688" s="47"/>
      <c r="UYV688" s="47"/>
      <c r="UYW688" s="48"/>
      <c r="UYX688" s="43"/>
      <c r="UYY688" s="44"/>
      <c r="UYZ688" s="9"/>
      <c r="UZA688" s="49"/>
      <c r="UZB688" s="49"/>
      <c r="UZC688" s="49"/>
      <c r="UZD688" s="50"/>
      <c r="UZE688" s="47"/>
      <c r="UZF688" s="47"/>
      <c r="UZG688" s="47"/>
      <c r="UZH688" s="48"/>
      <c r="UZI688" s="43"/>
      <c r="UZJ688" s="44"/>
      <c r="UZK688" s="9"/>
      <c r="UZL688" s="49"/>
      <c r="UZM688" s="49"/>
      <c r="UZN688" s="49"/>
      <c r="UZO688" s="50"/>
      <c r="UZP688" s="47"/>
      <c r="UZQ688" s="47"/>
      <c r="UZR688" s="47"/>
      <c r="UZS688" s="48"/>
      <c r="UZT688" s="43"/>
      <c r="UZU688" s="44"/>
      <c r="UZV688" s="9"/>
      <c r="UZW688" s="49"/>
      <c r="UZX688" s="49"/>
      <c r="UZY688" s="49"/>
      <c r="UZZ688" s="50"/>
      <c r="VAA688" s="47"/>
      <c r="VAB688" s="47"/>
      <c r="VAC688" s="47"/>
      <c r="VAD688" s="48"/>
      <c r="VAE688" s="43"/>
      <c r="VAF688" s="44"/>
      <c r="VAG688" s="9"/>
      <c r="VAH688" s="49"/>
      <c r="VAI688" s="49"/>
      <c r="VAJ688" s="49"/>
      <c r="VAK688" s="50"/>
      <c r="VAL688" s="47"/>
      <c r="VAM688" s="47"/>
      <c r="VAN688" s="47"/>
      <c r="VAO688" s="48"/>
      <c r="VAP688" s="43"/>
      <c r="VAQ688" s="44"/>
      <c r="VAR688" s="9"/>
      <c r="VAS688" s="49"/>
      <c r="VAT688" s="49"/>
      <c r="VAU688" s="49"/>
      <c r="VAV688" s="50"/>
      <c r="VAW688" s="47"/>
      <c r="VAX688" s="47"/>
      <c r="VAY688" s="47"/>
      <c r="VAZ688" s="48"/>
      <c r="VBA688" s="43"/>
      <c r="VBB688" s="44"/>
      <c r="VBC688" s="9"/>
      <c r="VBD688" s="49"/>
      <c r="VBE688" s="49"/>
      <c r="VBF688" s="49"/>
      <c r="VBG688" s="50"/>
      <c r="VBH688" s="47"/>
      <c r="VBI688" s="47"/>
      <c r="VBJ688" s="47"/>
      <c r="VBK688" s="48"/>
      <c r="VBL688" s="43"/>
      <c r="VBM688" s="44"/>
      <c r="VBN688" s="9"/>
      <c r="VBO688" s="49"/>
      <c r="VBP688" s="49"/>
      <c r="VBQ688" s="49"/>
      <c r="VBR688" s="50"/>
      <c r="VBS688" s="47"/>
      <c r="VBT688" s="47"/>
      <c r="VBU688" s="47"/>
      <c r="VBV688" s="48"/>
      <c r="VBW688" s="43"/>
      <c r="VBX688" s="44"/>
      <c r="VBY688" s="9"/>
      <c r="VBZ688" s="49"/>
      <c r="VCA688" s="49"/>
      <c r="VCB688" s="49"/>
      <c r="VCC688" s="50"/>
      <c r="VCD688" s="47"/>
      <c r="VCE688" s="47"/>
      <c r="VCF688" s="47"/>
      <c r="VCG688" s="48"/>
      <c r="VCH688" s="43"/>
      <c r="VCI688" s="44"/>
      <c r="VCJ688" s="9"/>
      <c r="VCK688" s="49"/>
      <c r="VCL688" s="49"/>
      <c r="VCM688" s="49"/>
      <c r="VCN688" s="50"/>
      <c r="VCO688" s="47"/>
      <c r="VCP688" s="47"/>
      <c r="VCQ688" s="47"/>
      <c r="VCR688" s="48"/>
      <c r="VCS688" s="43"/>
      <c r="VCT688" s="44"/>
      <c r="VCU688" s="9"/>
      <c r="VCV688" s="49"/>
      <c r="VCW688" s="49"/>
      <c r="VCX688" s="49"/>
      <c r="VCY688" s="50"/>
      <c r="VCZ688" s="47"/>
      <c r="VDA688" s="47"/>
      <c r="VDB688" s="47"/>
      <c r="VDC688" s="48"/>
      <c r="VDD688" s="43"/>
      <c r="VDE688" s="44"/>
      <c r="VDF688" s="9"/>
      <c r="VDG688" s="49"/>
      <c r="VDH688" s="49"/>
      <c r="VDI688" s="49"/>
      <c r="VDJ688" s="50"/>
      <c r="VDK688" s="47"/>
      <c r="VDL688" s="47"/>
      <c r="VDM688" s="47"/>
      <c r="VDN688" s="48"/>
      <c r="VDO688" s="43"/>
      <c r="VDP688" s="44"/>
      <c r="VDQ688" s="9"/>
      <c r="VDR688" s="49"/>
      <c r="VDS688" s="49"/>
      <c r="VDT688" s="49"/>
      <c r="VDU688" s="50"/>
      <c r="VDV688" s="47"/>
      <c r="VDW688" s="47"/>
      <c r="VDX688" s="47"/>
      <c r="VDY688" s="48"/>
      <c r="VDZ688" s="43"/>
      <c r="VEA688" s="44"/>
      <c r="VEB688" s="9"/>
      <c r="VEC688" s="49"/>
      <c r="VED688" s="49"/>
      <c r="VEE688" s="49"/>
      <c r="VEF688" s="50"/>
      <c r="VEG688" s="47"/>
      <c r="VEH688" s="47"/>
      <c r="VEI688" s="47"/>
      <c r="VEJ688" s="48"/>
      <c r="VEK688" s="43"/>
      <c r="VEL688" s="44"/>
      <c r="VEM688" s="9"/>
      <c r="VEN688" s="49"/>
      <c r="VEO688" s="49"/>
      <c r="VEP688" s="49"/>
      <c r="VEQ688" s="50"/>
      <c r="VER688" s="47"/>
      <c r="VES688" s="47"/>
      <c r="VET688" s="47"/>
      <c r="VEU688" s="48"/>
      <c r="VEV688" s="43"/>
      <c r="VEW688" s="44"/>
      <c r="VEX688" s="9"/>
      <c r="VEY688" s="49"/>
      <c r="VEZ688" s="49"/>
      <c r="VFA688" s="49"/>
      <c r="VFB688" s="50"/>
      <c r="VFC688" s="47"/>
      <c r="VFD688" s="47"/>
      <c r="VFE688" s="47"/>
      <c r="VFF688" s="48"/>
      <c r="VFG688" s="43"/>
      <c r="VFH688" s="44"/>
      <c r="VFI688" s="9"/>
      <c r="VFJ688" s="49"/>
      <c r="VFK688" s="49"/>
      <c r="VFL688" s="49"/>
      <c r="VFM688" s="50"/>
      <c r="VFN688" s="47"/>
      <c r="VFO688" s="47"/>
      <c r="VFP688" s="47"/>
      <c r="VFQ688" s="48"/>
      <c r="VFR688" s="43"/>
      <c r="VFS688" s="44"/>
      <c r="VFT688" s="9"/>
      <c r="VFU688" s="49"/>
      <c r="VFV688" s="49"/>
      <c r="VFW688" s="49"/>
      <c r="VFX688" s="50"/>
      <c r="VFY688" s="47"/>
      <c r="VFZ688" s="47"/>
      <c r="VGA688" s="47"/>
      <c r="VGB688" s="48"/>
      <c r="VGC688" s="43"/>
      <c r="VGD688" s="44"/>
      <c r="VGE688" s="9"/>
      <c r="VGF688" s="49"/>
      <c r="VGG688" s="49"/>
      <c r="VGH688" s="49"/>
      <c r="VGI688" s="50"/>
      <c r="VGJ688" s="47"/>
      <c r="VGK688" s="47"/>
      <c r="VGL688" s="47"/>
      <c r="VGM688" s="48"/>
      <c r="VGN688" s="43"/>
      <c r="VGO688" s="44"/>
      <c r="VGP688" s="9"/>
      <c r="VGQ688" s="49"/>
      <c r="VGR688" s="49"/>
      <c r="VGS688" s="49"/>
      <c r="VGT688" s="50"/>
      <c r="VGU688" s="47"/>
      <c r="VGV688" s="47"/>
      <c r="VGW688" s="47"/>
      <c r="VGX688" s="48"/>
      <c r="VGY688" s="43"/>
      <c r="VGZ688" s="44"/>
      <c r="VHA688" s="9"/>
      <c r="VHB688" s="49"/>
      <c r="VHC688" s="49"/>
      <c r="VHD688" s="49"/>
      <c r="VHE688" s="50"/>
      <c r="VHF688" s="47"/>
      <c r="VHG688" s="47"/>
      <c r="VHH688" s="47"/>
      <c r="VHI688" s="48"/>
      <c r="VHJ688" s="43"/>
      <c r="VHK688" s="44"/>
      <c r="VHL688" s="9"/>
      <c r="VHM688" s="49"/>
      <c r="VHN688" s="49"/>
      <c r="VHO688" s="49"/>
      <c r="VHP688" s="50"/>
      <c r="VHQ688" s="47"/>
      <c r="VHR688" s="47"/>
      <c r="VHS688" s="47"/>
      <c r="VHT688" s="48"/>
      <c r="VHU688" s="43"/>
      <c r="VHV688" s="44"/>
      <c r="VHW688" s="9"/>
      <c r="VHX688" s="49"/>
      <c r="VHY688" s="49"/>
      <c r="VHZ688" s="49"/>
      <c r="VIA688" s="50"/>
      <c r="VIB688" s="47"/>
      <c r="VIC688" s="47"/>
      <c r="VID688" s="47"/>
      <c r="VIE688" s="48"/>
      <c r="VIF688" s="43"/>
      <c r="VIG688" s="44"/>
      <c r="VIH688" s="9"/>
      <c r="VII688" s="49"/>
      <c r="VIJ688" s="49"/>
      <c r="VIK688" s="49"/>
      <c r="VIL688" s="50"/>
      <c r="VIM688" s="47"/>
      <c r="VIN688" s="47"/>
      <c r="VIO688" s="47"/>
      <c r="VIP688" s="48"/>
      <c r="VIQ688" s="43"/>
      <c r="VIR688" s="44"/>
      <c r="VIS688" s="9"/>
      <c r="VIT688" s="49"/>
      <c r="VIU688" s="49"/>
      <c r="VIV688" s="49"/>
      <c r="VIW688" s="50"/>
      <c r="VIX688" s="47"/>
      <c r="VIY688" s="47"/>
      <c r="VIZ688" s="47"/>
      <c r="VJA688" s="48"/>
      <c r="VJB688" s="43"/>
      <c r="VJC688" s="44"/>
      <c r="VJD688" s="9"/>
      <c r="VJE688" s="49"/>
      <c r="VJF688" s="49"/>
      <c r="VJG688" s="49"/>
      <c r="VJH688" s="50"/>
      <c r="VJI688" s="47"/>
      <c r="VJJ688" s="47"/>
      <c r="VJK688" s="47"/>
      <c r="VJL688" s="48"/>
      <c r="VJM688" s="43"/>
      <c r="VJN688" s="44"/>
      <c r="VJO688" s="9"/>
      <c r="VJP688" s="49"/>
      <c r="VJQ688" s="49"/>
      <c r="VJR688" s="49"/>
      <c r="VJS688" s="50"/>
      <c r="VJT688" s="47"/>
      <c r="VJU688" s="47"/>
      <c r="VJV688" s="47"/>
      <c r="VJW688" s="48"/>
      <c r="VJX688" s="43"/>
      <c r="VJY688" s="44"/>
      <c r="VJZ688" s="9"/>
      <c r="VKA688" s="49"/>
      <c r="VKB688" s="49"/>
      <c r="VKC688" s="49"/>
      <c r="VKD688" s="50"/>
      <c r="VKE688" s="47"/>
      <c r="VKF688" s="47"/>
      <c r="VKG688" s="47"/>
      <c r="VKH688" s="48"/>
      <c r="VKI688" s="43"/>
      <c r="VKJ688" s="44"/>
      <c r="VKK688" s="9"/>
      <c r="VKL688" s="49"/>
      <c r="VKM688" s="49"/>
      <c r="VKN688" s="49"/>
      <c r="VKO688" s="50"/>
      <c r="VKP688" s="47"/>
      <c r="VKQ688" s="47"/>
      <c r="VKR688" s="47"/>
      <c r="VKS688" s="48"/>
      <c r="VKT688" s="43"/>
      <c r="VKU688" s="44"/>
      <c r="VKV688" s="9"/>
      <c r="VKW688" s="49"/>
      <c r="VKX688" s="49"/>
      <c r="VKY688" s="49"/>
      <c r="VKZ688" s="50"/>
      <c r="VLA688" s="47"/>
      <c r="VLB688" s="47"/>
      <c r="VLC688" s="47"/>
      <c r="VLD688" s="48"/>
      <c r="VLE688" s="43"/>
      <c r="VLF688" s="44"/>
      <c r="VLG688" s="9"/>
      <c r="VLH688" s="49"/>
      <c r="VLI688" s="49"/>
      <c r="VLJ688" s="49"/>
      <c r="VLK688" s="50"/>
      <c r="VLL688" s="47"/>
      <c r="VLM688" s="47"/>
      <c r="VLN688" s="47"/>
      <c r="VLO688" s="48"/>
      <c r="VLP688" s="43"/>
      <c r="VLQ688" s="44"/>
      <c r="VLR688" s="9"/>
      <c r="VLS688" s="49"/>
      <c r="VLT688" s="49"/>
      <c r="VLU688" s="49"/>
      <c r="VLV688" s="50"/>
      <c r="VLW688" s="47"/>
      <c r="VLX688" s="47"/>
      <c r="VLY688" s="47"/>
      <c r="VLZ688" s="48"/>
      <c r="VMA688" s="43"/>
      <c r="VMB688" s="44"/>
      <c r="VMC688" s="9"/>
      <c r="VMD688" s="49"/>
      <c r="VME688" s="49"/>
      <c r="VMF688" s="49"/>
      <c r="VMG688" s="50"/>
      <c r="VMH688" s="47"/>
      <c r="VMI688" s="47"/>
      <c r="VMJ688" s="47"/>
      <c r="VMK688" s="48"/>
      <c r="VML688" s="43"/>
      <c r="VMM688" s="44"/>
      <c r="VMN688" s="9"/>
      <c r="VMO688" s="49"/>
      <c r="VMP688" s="49"/>
      <c r="VMQ688" s="49"/>
      <c r="VMR688" s="50"/>
      <c r="VMS688" s="47"/>
      <c r="VMT688" s="47"/>
      <c r="VMU688" s="47"/>
      <c r="VMV688" s="48"/>
      <c r="VMW688" s="43"/>
      <c r="VMX688" s="44"/>
      <c r="VMY688" s="9"/>
      <c r="VMZ688" s="49"/>
      <c r="VNA688" s="49"/>
      <c r="VNB688" s="49"/>
      <c r="VNC688" s="50"/>
      <c r="VND688" s="47"/>
      <c r="VNE688" s="47"/>
      <c r="VNF688" s="47"/>
      <c r="VNG688" s="48"/>
      <c r="VNH688" s="43"/>
      <c r="VNI688" s="44"/>
      <c r="VNJ688" s="9"/>
      <c r="VNK688" s="49"/>
      <c r="VNL688" s="49"/>
      <c r="VNM688" s="49"/>
      <c r="VNN688" s="50"/>
      <c r="VNO688" s="47"/>
      <c r="VNP688" s="47"/>
      <c r="VNQ688" s="47"/>
      <c r="VNR688" s="48"/>
      <c r="VNS688" s="43"/>
      <c r="VNT688" s="44"/>
      <c r="VNU688" s="9"/>
      <c r="VNV688" s="49"/>
      <c r="VNW688" s="49"/>
      <c r="VNX688" s="49"/>
      <c r="VNY688" s="50"/>
      <c r="VNZ688" s="47"/>
      <c r="VOA688" s="47"/>
      <c r="VOB688" s="47"/>
      <c r="VOC688" s="48"/>
      <c r="VOD688" s="43"/>
      <c r="VOE688" s="44"/>
      <c r="VOF688" s="9"/>
      <c r="VOG688" s="49"/>
      <c r="VOH688" s="49"/>
      <c r="VOI688" s="49"/>
      <c r="VOJ688" s="50"/>
      <c r="VOK688" s="47"/>
      <c r="VOL688" s="47"/>
      <c r="VOM688" s="47"/>
      <c r="VON688" s="48"/>
      <c r="VOO688" s="43"/>
      <c r="VOP688" s="44"/>
      <c r="VOQ688" s="9"/>
      <c r="VOR688" s="49"/>
      <c r="VOS688" s="49"/>
      <c r="VOT688" s="49"/>
      <c r="VOU688" s="50"/>
      <c r="VOV688" s="47"/>
      <c r="VOW688" s="47"/>
      <c r="VOX688" s="47"/>
      <c r="VOY688" s="48"/>
      <c r="VOZ688" s="43"/>
      <c r="VPA688" s="44"/>
      <c r="VPB688" s="9"/>
      <c r="VPC688" s="49"/>
      <c r="VPD688" s="49"/>
      <c r="VPE688" s="49"/>
      <c r="VPF688" s="50"/>
      <c r="VPG688" s="47"/>
      <c r="VPH688" s="47"/>
      <c r="VPI688" s="47"/>
      <c r="VPJ688" s="48"/>
      <c r="VPK688" s="43"/>
      <c r="VPL688" s="44"/>
      <c r="VPM688" s="9"/>
      <c r="VPN688" s="49"/>
      <c r="VPO688" s="49"/>
      <c r="VPP688" s="49"/>
      <c r="VPQ688" s="50"/>
      <c r="VPR688" s="47"/>
      <c r="VPS688" s="47"/>
      <c r="VPT688" s="47"/>
      <c r="VPU688" s="48"/>
      <c r="VPV688" s="43"/>
      <c r="VPW688" s="44"/>
      <c r="VPX688" s="9"/>
      <c r="VPY688" s="49"/>
      <c r="VPZ688" s="49"/>
      <c r="VQA688" s="49"/>
      <c r="VQB688" s="50"/>
      <c r="VQC688" s="47"/>
      <c r="VQD688" s="47"/>
      <c r="VQE688" s="47"/>
      <c r="VQF688" s="48"/>
      <c r="VQG688" s="43"/>
      <c r="VQH688" s="44"/>
      <c r="VQI688" s="9"/>
      <c r="VQJ688" s="49"/>
      <c r="VQK688" s="49"/>
      <c r="VQL688" s="49"/>
      <c r="VQM688" s="50"/>
      <c r="VQN688" s="47"/>
      <c r="VQO688" s="47"/>
      <c r="VQP688" s="47"/>
      <c r="VQQ688" s="48"/>
      <c r="VQR688" s="43"/>
      <c r="VQS688" s="44"/>
      <c r="VQT688" s="9"/>
      <c r="VQU688" s="49"/>
      <c r="VQV688" s="49"/>
      <c r="VQW688" s="49"/>
      <c r="VQX688" s="50"/>
      <c r="VQY688" s="47"/>
      <c r="VQZ688" s="47"/>
      <c r="VRA688" s="47"/>
      <c r="VRB688" s="48"/>
      <c r="VRC688" s="43"/>
      <c r="VRD688" s="44"/>
      <c r="VRE688" s="9"/>
      <c r="VRF688" s="49"/>
      <c r="VRG688" s="49"/>
      <c r="VRH688" s="49"/>
      <c r="VRI688" s="50"/>
      <c r="VRJ688" s="47"/>
      <c r="VRK688" s="47"/>
      <c r="VRL688" s="47"/>
      <c r="VRM688" s="48"/>
      <c r="VRN688" s="43"/>
      <c r="VRO688" s="44"/>
      <c r="VRP688" s="9"/>
      <c r="VRQ688" s="49"/>
      <c r="VRR688" s="49"/>
      <c r="VRS688" s="49"/>
      <c r="VRT688" s="50"/>
      <c r="VRU688" s="47"/>
      <c r="VRV688" s="47"/>
      <c r="VRW688" s="47"/>
      <c r="VRX688" s="48"/>
      <c r="VRY688" s="43"/>
      <c r="VRZ688" s="44"/>
      <c r="VSA688" s="9"/>
      <c r="VSB688" s="49"/>
      <c r="VSC688" s="49"/>
      <c r="VSD688" s="49"/>
      <c r="VSE688" s="50"/>
      <c r="VSF688" s="47"/>
      <c r="VSG688" s="47"/>
      <c r="VSH688" s="47"/>
      <c r="VSI688" s="48"/>
      <c r="VSJ688" s="43"/>
      <c r="VSK688" s="44"/>
      <c r="VSL688" s="9"/>
      <c r="VSM688" s="49"/>
      <c r="VSN688" s="49"/>
      <c r="VSO688" s="49"/>
      <c r="VSP688" s="50"/>
      <c r="VSQ688" s="47"/>
      <c r="VSR688" s="47"/>
      <c r="VSS688" s="47"/>
      <c r="VST688" s="48"/>
      <c r="VSU688" s="43"/>
      <c r="VSV688" s="44"/>
      <c r="VSW688" s="9"/>
      <c r="VSX688" s="49"/>
      <c r="VSY688" s="49"/>
      <c r="VSZ688" s="49"/>
      <c r="VTA688" s="50"/>
      <c r="VTB688" s="47"/>
      <c r="VTC688" s="47"/>
      <c r="VTD688" s="47"/>
      <c r="VTE688" s="48"/>
      <c r="VTF688" s="43"/>
      <c r="VTG688" s="44"/>
      <c r="VTH688" s="9"/>
      <c r="VTI688" s="49"/>
      <c r="VTJ688" s="49"/>
      <c r="VTK688" s="49"/>
      <c r="VTL688" s="50"/>
      <c r="VTM688" s="47"/>
      <c r="VTN688" s="47"/>
      <c r="VTO688" s="47"/>
      <c r="VTP688" s="48"/>
      <c r="VTQ688" s="43"/>
      <c r="VTR688" s="44"/>
      <c r="VTS688" s="9"/>
      <c r="VTT688" s="49"/>
      <c r="VTU688" s="49"/>
      <c r="VTV688" s="49"/>
      <c r="VTW688" s="50"/>
      <c r="VTX688" s="47"/>
      <c r="VTY688" s="47"/>
      <c r="VTZ688" s="47"/>
      <c r="VUA688" s="48"/>
      <c r="VUB688" s="43"/>
      <c r="VUC688" s="44"/>
      <c r="VUD688" s="9"/>
      <c r="VUE688" s="49"/>
      <c r="VUF688" s="49"/>
      <c r="VUG688" s="49"/>
      <c r="VUH688" s="50"/>
      <c r="VUI688" s="47"/>
      <c r="VUJ688" s="47"/>
      <c r="VUK688" s="47"/>
      <c r="VUL688" s="48"/>
      <c r="VUM688" s="43"/>
      <c r="VUN688" s="44"/>
      <c r="VUO688" s="9"/>
      <c r="VUP688" s="49"/>
      <c r="VUQ688" s="49"/>
      <c r="VUR688" s="49"/>
      <c r="VUS688" s="50"/>
      <c r="VUT688" s="47"/>
      <c r="VUU688" s="47"/>
      <c r="VUV688" s="47"/>
      <c r="VUW688" s="48"/>
      <c r="VUX688" s="43"/>
      <c r="VUY688" s="44"/>
      <c r="VUZ688" s="9"/>
      <c r="VVA688" s="49"/>
      <c r="VVB688" s="49"/>
      <c r="VVC688" s="49"/>
      <c r="VVD688" s="50"/>
      <c r="VVE688" s="47"/>
      <c r="VVF688" s="47"/>
      <c r="VVG688" s="47"/>
      <c r="VVH688" s="48"/>
      <c r="VVI688" s="43"/>
      <c r="VVJ688" s="44"/>
      <c r="VVK688" s="9"/>
      <c r="VVL688" s="49"/>
      <c r="VVM688" s="49"/>
      <c r="VVN688" s="49"/>
      <c r="VVO688" s="50"/>
      <c r="VVP688" s="47"/>
      <c r="VVQ688" s="47"/>
      <c r="VVR688" s="47"/>
      <c r="VVS688" s="48"/>
      <c r="VVT688" s="43"/>
      <c r="VVU688" s="44"/>
      <c r="VVV688" s="9"/>
      <c r="VVW688" s="49"/>
      <c r="VVX688" s="49"/>
      <c r="VVY688" s="49"/>
      <c r="VVZ688" s="50"/>
      <c r="VWA688" s="47"/>
      <c r="VWB688" s="47"/>
      <c r="VWC688" s="47"/>
      <c r="VWD688" s="48"/>
      <c r="VWE688" s="43"/>
      <c r="VWF688" s="44"/>
      <c r="VWG688" s="9"/>
      <c r="VWH688" s="49"/>
      <c r="VWI688" s="49"/>
      <c r="VWJ688" s="49"/>
      <c r="VWK688" s="50"/>
      <c r="VWL688" s="47"/>
      <c r="VWM688" s="47"/>
      <c r="VWN688" s="47"/>
      <c r="VWO688" s="48"/>
      <c r="VWP688" s="43"/>
      <c r="VWQ688" s="44"/>
      <c r="VWR688" s="9"/>
      <c r="VWS688" s="49"/>
      <c r="VWT688" s="49"/>
      <c r="VWU688" s="49"/>
      <c r="VWV688" s="50"/>
      <c r="VWW688" s="47"/>
      <c r="VWX688" s="47"/>
      <c r="VWY688" s="47"/>
      <c r="VWZ688" s="48"/>
      <c r="VXA688" s="43"/>
      <c r="VXB688" s="44"/>
      <c r="VXC688" s="9"/>
      <c r="VXD688" s="49"/>
      <c r="VXE688" s="49"/>
      <c r="VXF688" s="49"/>
      <c r="VXG688" s="50"/>
      <c r="VXH688" s="47"/>
      <c r="VXI688" s="47"/>
      <c r="VXJ688" s="47"/>
      <c r="VXK688" s="48"/>
      <c r="VXL688" s="43"/>
      <c r="VXM688" s="44"/>
      <c r="VXN688" s="9"/>
      <c r="VXO688" s="49"/>
      <c r="VXP688" s="49"/>
      <c r="VXQ688" s="49"/>
      <c r="VXR688" s="50"/>
      <c r="VXS688" s="47"/>
      <c r="VXT688" s="47"/>
      <c r="VXU688" s="47"/>
      <c r="VXV688" s="48"/>
      <c r="VXW688" s="43"/>
      <c r="VXX688" s="44"/>
      <c r="VXY688" s="9"/>
      <c r="VXZ688" s="49"/>
      <c r="VYA688" s="49"/>
      <c r="VYB688" s="49"/>
      <c r="VYC688" s="50"/>
      <c r="VYD688" s="47"/>
      <c r="VYE688" s="47"/>
      <c r="VYF688" s="47"/>
      <c r="VYG688" s="48"/>
      <c r="VYH688" s="43"/>
      <c r="VYI688" s="44"/>
      <c r="VYJ688" s="9"/>
      <c r="VYK688" s="49"/>
      <c r="VYL688" s="49"/>
      <c r="VYM688" s="49"/>
      <c r="VYN688" s="50"/>
      <c r="VYO688" s="47"/>
      <c r="VYP688" s="47"/>
      <c r="VYQ688" s="47"/>
      <c r="VYR688" s="48"/>
      <c r="VYS688" s="43"/>
      <c r="VYT688" s="44"/>
      <c r="VYU688" s="9"/>
      <c r="VYV688" s="49"/>
      <c r="VYW688" s="49"/>
      <c r="VYX688" s="49"/>
      <c r="VYY688" s="50"/>
      <c r="VYZ688" s="47"/>
      <c r="VZA688" s="47"/>
      <c r="VZB688" s="47"/>
      <c r="VZC688" s="48"/>
      <c r="VZD688" s="43"/>
      <c r="VZE688" s="44"/>
      <c r="VZF688" s="9"/>
      <c r="VZG688" s="49"/>
      <c r="VZH688" s="49"/>
      <c r="VZI688" s="49"/>
      <c r="VZJ688" s="50"/>
      <c r="VZK688" s="47"/>
      <c r="VZL688" s="47"/>
      <c r="VZM688" s="47"/>
      <c r="VZN688" s="48"/>
      <c r="VZO688" s="43"/>
      <c r="VZP688" s="44"/>
      <c r="VZQ688" s="9"/>
      <c r="VZR688" s="49"/>
      <c r="VZS688" s="49"/>
      <c r="VZT688" s="49"/>
      <c r="VZU688" s="50"/>
      <c r="VZV688" s="47"/>
      <c r="VZW688" s="47"/>
      <c r="VZX688" s="47"/>
      <c r="VZY688" s="48"/>
      <c r="VZZ688" s="43"/>
      <c r="WAA688" s="44"/>
      <c r="WAB688" s="9"/>
      <c r="WAC688" s="49"/>
      <c r="WAD688" s="49"/>
      <c r="WAE688" s="49"/>
      <c r="WAF688" s="50"/>
      <c r="WAG688" s="47"/>
      <c r="WAH688" s="47"/>
      <c r="WAI688" s="47"/>
      <c r="WAJ688" s="48"/>
      <c r="WAK688" s="43"/>
      <c r="WAL688" s="44"/>
      <c r="WAM688" s="9"/>
      <c r="WAN688" s="49"/>
      <c r="WAO688" s="49"/>
      <c r="WAP688" s="49"/>
      <c r="WAQ688" s="50"/>
      <c r="WAR688" s="47"/>
      <c r="WAS688" s="47"/>
      <c r="WAT688" s="47"/>
      <c r="WAU688" s="48"/>
      <c r="WAV688" s="43"/>
      <c r="WAW688" s="44"/>
      <c r="WAX688" s="9"/>
      <c r="WAY688" s="49"/>
      <c r="WAZ688" s="49"/>
      <c r="WBA688" s="49"/>
      <c r="WBB688" s="50"/>
      <c r="WBC688" s="47"/>
      <c r="WBD688" s="47"/>
      <c r="WBE688" s="47"/>
      <c r="WBF688" s="48"/>
      <c r="WBG688" s="43"/>
      <c r="WBH688" s="44"/>
      <c r="WBI688" s="9"/>
      <c r="WBJ688" s="49"/>
      <c r="WBK688" s="49"/>
      <c r="WBL688" s="49"/>
      <c r="WBM688" s="50"/>
      <c r="WBN688" s="47"/>
      <c r="WBO688" s="47"/>
      <c r="WBP688" s="47"/>
      <c r="WBQ688" s="48"/>
      <c r="WBR688" s="43"/>
      <c r="WBS688" s="44"/>
      <c r="WBT688" s="9"/>
      <c r="WBU688" s="49"/>
      <c r="WBV688" s="49"/>
      <c r="WBW688" s="49"/>
      <c r="WBX688" s="50"/>
      <c r="WBY688" s="47"/>
      <c r="WBZ688" s="47"/>
      <c r="WCA688" s="47"/>
      <c r="WCB688" s="48"/>
      <c r="WCC688" s="43"/>
      <c r="WCD688" s="44"/>
      <c r="WCE688" s="9"/>
      <c r="WCF688" s="49"/>
      <c r="WCG688" s="49"/>
      <c r="WCH688" s="49"/>
      <c r="WCI688" s="50"/>
      <c r="WCJ688" s="47"/>
      <c r="WCK688" s="47"/>
      <c r="WCL688" s="47"/>
      <c r="WCM688" s="48"/>
      <c r="WCN688" s="43"/>
      <c r="WCO688" s="44"/>
      <c r="WCP688" s="9"/>
      <c r="WCQ688" s="49"/>
      <c r="WCR688" s="49"/>
      <c r="WCS688" s="49"/>
      <c r="WCT688" s="50"/>
      <c r="WCU688" s="47"/>
      <c r="WCV688" s="47"/>
      <c r="WCW688" s="47"/>
      <c r="WCX688" s="48"/>
      <c r="WCY688" s="43"/>
      <c r="WCZ688" s="44"/>
      <c r="WDA688" s="9"/>
      <c r="WDB688" s="49"/>
      <c r="WDC688" s="49"/>
      <c r="WDD688" s="49"/>
      <c r="WDE688" s="50"/>
      <c r="WDF688" s="47"/>
      <c r="WDG688" s="47"/>
      <c r="WDH688" s="47"/>
      <c r="WDI688" s="48"/>
      <c r="WDJ688" s="43"/>
      <c r="WDK688" s="44"/>
      <c r="WDL688" s="9"/>
      <c r="WDM688" s="49"/>
      <c r="WDN688" s="49"/>
      <c r="WDO688" s="49"/>
      <c r="WDP688" s="50"/>
      <c r="WDQ688" s="47"/>
      <c r="WDR688" s="47"/>
      <c r="WDS688" s="47"/>
      <c r="WDT688" s="48"/>
      <c r="WDU688" s="43"/>
      <c r="WDV688" s="44"/>
      <c r="WDW688" s="9"/>
      <c r="WDX688" s="49"/>
      <c r="WDY688" s="49"/>
      <c r="WDZ688" s="49"/>
      <c r="WEA688" s="50"/>
      <c r="WEB688" s="47"/>
      <c r="WEC688" s="47"/>
      <c r="WED688" s="47"/>
      <c r="WEE688" s="48"/>
      <c r="WEF688" s="43"/>
      <c r="WEG688" s="44"/>
      <c r="WEH688" s="9"/>
      <c r="WEI688" s="49"/>
      <c r="WEJ688" s="49"/>
      <c r="WEK688" s="49"/>
      <c r="WEL688" s="50"/>
      <c r="WEM688" s="47"/>
      <c r="WEN688" s="47"/>
      <c r="WEO688" s="47"/>
      <c r="WEP688" s="48"/>
      <c r="WEQ688" s="43"/>
      <c r="WER688" s="44"/>
      <c r="WES688" s="9"/>
      <c r="WET688" s="49"/>
      <c r="WEU688" s="49"/>
      <c r="WEV688" s="49"/>
      <c r="WEW688" s="50"/>
      <c r="WEX688" s="47"/>
      <c r="WEY688" s="47"/>
      <c r="WEZ688" s="47"/>
      <c r="WFA688" s="48"/>
      <c r="WFB688" s="43"/>
      <c r="WFC688" s="44"/>
      <c r="WFD688" s="9"/>
      <c r="WFE688" s="49"/>
      <c r="WFF688" s="49"/>
      <c r="WFG688" s="49"/>
      <c r="WFH688" s="50"/>
      <c r="WFI688" s="47"/>
      <c r="WFJ688" s="47"/>
      <c r="WFK688" s="47"/>
      <c r="WFL688" s="48"/>
      <c r="WFM688" s="43"/>
      <c r="WFN688" s="44"/>
      <c r="WFO688" s="9"/>
      <c r="WFP688" s="49"/>
      <c r="WFQ688" s="49"/>
      <c r="WFR688" s="49"/>
      <c r="WFS688" s="50"/>
      <c r="WFT688" s="47"/>
      <c r="WFU688" s="47"/>
      <c r="WFV688" s="47"/>
      <c r="WFW688" s="48"/>
      <c r="WFX688" s="43"/>
      <c r="WFY688" s="44"/>
      <c r="WFZ688" s="9"/>
      <c r="WGA688" s="49"/>
      <c r="WGB688" s="49"/>
      <c r="WGC688" s="49"/>
      <c r="WGD688" s="50"/>
      <c r="WGE688" s="47"/>
      <c r="WGF688" s="47"/>
      <c r="WGG688" s="47"/>
      <c r="WGH688" s="48"/>
      <c r="WGI688" s="43"/>
      <c r="WGJ688" s="44"/>
      <c r="WGK688" s="9"/>
      <c r="WGL688" s="49"/>
      <c r="WGM688" s="49"/>
      <c r="WGN688" s="49"/>
      <c r="WGO688" s="50"/>
      <c r="WGP688" s="47"/>
      <c r="WGQ688" s="47"/>
      <c r="WGR688" s="47"/>
      <c r="WGS688" s="48"/>
      <c r="WGT688" s="43"/>
      <c r="WGU688" s="44"/>
      <c r="WGV688" s="9"/>
      <c r="WGW688" s="49"/>
      <c r="WGX688" s="49"/>
      <c r="WGY688" s="49"/>
      <c r="WGZ688" s="50"/>
      <c r="WHA688" s="47"/>
      <c r="WHB688" s="47"/>
      <c r="WHC688" s="47"/>
      <c r="WHD688" s="48"/>
      <c r="WHE688" s="43"/>
      <c r="WHF688" s="44"/>
      <c r="WHG688" s="9"/>
      <c r="WHH688" s="49"/>
      <c r="WHI688" s="49"/>
      <c r="WHJ688" s="49"/>
      <c r="WHK688" s="50"/>
      <c r="WHL688" s="47"/>
      <c r="WHM688" s="47"/>
      <c r="WHN688" s="47"/>
      <c r="WHO688" s="48"/>
      <c r="WHP688" s="43"/>
      <c r="WHQ688" s="44"/>
      <c r="WHR688" s="9"/>
      <c r="WHS688" s="49"/>
      <c r="WHT688" s="49"/>
      <c r="WHU688" s="49"/>
      <c r="WHV688" s="50"/>
      <c r="WHW688" s="47"/>
      <c r="WHX688" s="47"/>
      <c r="WHY688" s="47"/>
      <c r="WHZ688" s="48"/>
      <c r="WIA688" s="43"/>
      <c r="WIB688" s="44"/>
      <c r="WIC688" s="9"/>
      <c r="WID688" s="49"/>
      <c r="WIE688" s="49"/>
      <c r="WIF688" s="49"/>
      <c r="WIG688" s="50"/>
      <c r="WIH688" s="47"/>
      <c r="WII688" s="47"/>
      <c r="WIJ688" s="47"/>
      <c r="WIK688" s="48"/>
      <c r="WIL688" s="43"/>
      <c r="WIM688" s="44"/>
      <c r="WIN688" s="9"/>
      <c r="WIO688" s="49"/>
      <c r="WIP688" s="49"/>
      <c r="WIQ688" s="49"/>
      <c r="WIR688" s="50"/>
      <c r="WIS688" s="47"/>
      <c r="WIT688" s="47"/>
      <c r="WIU688" s="47"/>
      <c r="WIV688" s="48"/>
      <c r="WIW688" s="43"/>
      <c r="WIX688" s="44"/>
      <c r="WIY688" s="9"/>
      <c r="WIZ688" s="49"/>
      <c r="WJA688" s="49"/>
      <c r="WJB688" s="49"/>
      <c r="WJC688" s="50"/>
      <c r="WJD688" s="47"/>
      <c r="WJE688" s="47"/>
      <c r="WJF688" s="47"/>
      <c r="WJG688" s="48"/>
      <c r="WJH688" s="43"/>
      <c r="WJI688" s="44"/>
      <c r="WJJ688" s="9"/>
      <c r="WJK688" s="49"/>
      <c r="WJL688" s="49"/>
      <c r="WJM688" s="49"/>
      <c r="WJN688" s="50"/>
      <c r="WJO688" s="47"/>
      <c r="WJP688" s="47"/>
      <c r="WJQ688" s="47"/>
      <c r="WJR688" s="48"/>
      <c r="WJS688" s="43"/>
      <c r="WJT688" s="44"/>
      <c r="WJU688" s="9"/>
      <c r="WJV688" s="49"/>
      <c r="WJW688" s="49"/>
      <c r="WJX688" s="49"/>
      <c r="WJY688" s="50"/>
      <c r="WJZ688" s="47"/>
      <c r="WKA688" s="47"/>
      <c r="WKB688" s="47"/>
      <c r="WKC688" s="48"/>
      <c r="WKD688" s="43"/>
      <c r="WKE688" s="44"/>
      <c r="WKF688" s="9"/>
      <c r="WKG688" s="49"/>
      <c r="WKH688" s="49"/>
      <c r="WKI688" s="49"/>
      <c r="WKJ688" s="50"/>
      <c r="WKK688" s="47"/>
      <c r="WKL688" s="47"/>
      <c r="WKM688" s="47"/>
      <c r="WKN688" s="48"/>
      <c r="WKO688" s="43"/>
      <c r="WKP688" s="44"/>
      <c r="WKQ688" s="9"/>
      <c r="WKR688" s="49"/>
      <c r="WKS688" s="49"/>
      <c r="WKT688" s="49"/>
      <c r="WKU688" s="50"/>
      <c r="WKV688" s="47"/>
      <c r="WKW688" s="47"/>
      <c r="WKX688" s="47"/>
      <c r="WKY688" s="48"/>
      <c r="WKZ688" s="43"/>
      <c r="WLA688" s="44"/>
      <c r="WLB688" s="9"/>
      <c r="WLC688" s="49"/>
      <c r="WLD688" s="49"/>
      <c r="WLE688" s="49"/>
      <c r="WLF688" s="50"/>
      <c r="WLG688" s="47"/>
      <c r="WLH688" s="47"/>
      <c r="WLI688" s="47"/>
      <c r="WLJ688" s="48"/>
      <c r="WLK688" s="43"/>
      <c r="WLL688" s="44"/>
      <c r="WLM688" s="9"/>
      <c r="WLN688" s="49"/>
      <c r="WLO688" s="49"/>
      <c r="WLP688" s="49"/>
      <c r="WLQ688" s="50"/>
      <c r="WLR688" s="47"/>
      <c r="WLS688" s="47"/>
      <c r="WLT688" s="47"/>
      <c r="WLU688" s="48"/>
      <c r="WLV688" s="43"/>
      <c r="WLW688" s="44"/>
      <c r="WLX688" s="9"/>
      <c r="WLY688" s="49"/>
      <c r="WLZ688" s="49"/>
      <c r="WMA688" s="49"/>
      <c r="WMB688" s="50"/>
      <c r="WMC688" s="47"/>
      <c r="WMD688" s="47"/>
      <c r="WME688" s="47"/>
      <c r="WMF688" s="48"/>
      <c r="WMG688" s="43"/>
      <c r="WMH688" s="44"/>
      <c r="WMI688" s="9"/>
      <c r="WMJ688" s="49"/>
      <c r="WMK688" s="49"/>
      <c r="WML688" s="49"/>
      <c r="WMM688" s="50"/>
      <c r="WMN688" s="47"/>
      <c r="WMO688" s="47"/>
      <c r="WMP688" s="47"/>
      <c r="WMQ688" s="48"/>
      <c r="WMR688" s="43"/>
      <c r="WMS688" s="44"/>
      <c r="WMT688" s="9"/>
      <c r="WMU688" s="49"/>
      <c r="WMV688" s="49"/>
      <c r="WMW688" s="49"/>
      <c r="WMX688" s="50"/>
      <c r="WMY688" s="47"/>
      <c r="WMZ688" s="47"/>
      <c r="WNA688" s="47"/>
      <c r="WNB688" s="48"/>
      <c r="WNC688" s="43"/>
      <c r="WND688" s="44"/>
      <c r="WNE688" s="9"/>
      <c r="WNF688" s="49"/>
      <c r="WNG688" s="49"/>
      <c r="WNH688" s="49"/>
      <c r="WNI688" s="50"/>
      <c r="WNJ688" s="47"/>
      <c r="WNK688" s="47"/>
      <c r="WNL688" s="47"/>
      <c r="WNM688" s="48"/>
      <c r="WNN688" s="43"/>
      <c r="WNO688" s="44"/>
      <c r="WNP688" s="9"/>
      <c r="WNQ688" s="49"/>
      <c r="WNR688" s="49"/>
      <c r="WNS688" s="49"/>
      <c r="WNT688" s="50"/>
      <c r="WNU688" s="47"/>
      <c r="WNV688" s="47"/>
      <c r="WNW688" s="47"/>
      <c r="WNX688" s="48"/>
      <c r="WNY688" s="43"/>
      <c r="WNZ688" s="44"/>
      <c r="WOA688" s="9"/>
      <c r="WOB688" s="49"/>
      <c r="WOC688" s="49"/>
      <c r="WOD688" s="49"/>
      <c r="WOE688" s="50"/>
      <c r="WOF688" s="47"/>
      <c r="WOG688" s="47"/>
      <c r="WOH688" s="47"/>
      <c r="WOI688" s="48"/>
      <c r="WOJ688" s="43"/>
      <c r="WOK688" s="44"/>
      <c r="WOL688" s="9"/>
      <c r="WOM688" s="49"/>
      <c r="WON688" s="49"/>
      <c r="WOO688" s="49"/>
      <c r="WOP688" s="50"/>
      <c r="WOQ688" s="47"/>
      <c r="WOR688" s="47"/>
      <c r="WOS688" s="47"/>
      <c r="WOT688" s="48"/>
      <c r="WOU688" s="43"/>
      <c r="WOV688" s="44"/>
      <c r="WOW688" s="9"/>
      <c r="WOX688" s="49"/>
      <c r="WOY688" s="49"/>
      <c r="WOZ688" s="49"/>
      <c r="WPA688" s="50"/>
      <c r="WPB688" s="47"/>
      <c r="WPC688" s="47"/>
      <c r="WPD688" s="47"/>
      <c r="WPE688" s="48"/>
      <c r="WPF688" s="43"/>
      <c r="WPG688" s="44"/>
      <c r="WPH688" s="9"/>
      <c r="WPI688" s="49"/>
      <c r="WPJ688" s="49"/>
      <c r="WPK688" s="49"/>
      <c r="WPL688" s="50"/>
      <c r="WPM688" s="47"/>
      <c r="WPN688" s="47"/>
      <c r="WPO688" s="47"/>
      <c r="WPP688" s="48"/>
      <c r="WPQ688" s="43"/>
      <c r="WPR688" s="44"/>
      <c r="WPS688" s="9"/>
      <c r="WPT688" s="49"/>
      <c r="WPU688" s="49"/>
      <c r="WPV688" s="49"/>
      <c r="WPW688" s="50"/>
      <c r="WPX688" s="47"/>
      <c r="WPY688" s="47"/>
      <c r="WPZ688" s="47"/>
      <c r="WQA688" s="48"/>
      <c r="WQB688" s="43"/>
      <c r="WQC688" s="44"/>
      <c r="WQD688" s="9"/>
      <c r="WQE688" s="49"/>
      <c r="WQF688" s="49"/>
      <c r="WQG688" s="49"/>
      <c r="WQH688" s="50"/>
      <c r="WQI688" s="47"/>
      <c r="WQJ688" s="47"/>
      <c r="WQK688" s="47"/>
      <c r="WQL688" s="48"/>
      <c r="WQM688" s="43"/>
      <c r="WQN688" s="44"/>
      <c r="WQO688" s="9"/>
      <c r="WQP688" s="49"/>
      <c r="WQQ688" s="49"/>
      <c r="WQR688" s="49"/>
      <c r="WQS688" s="50"/>
      <c r="WQT688" s="47"/>
      <c r="WQU688" s="47"/>
      <c r="WQV688" s="47"/>
      <c r="WQW688" s="48"/>
      <c r="WQX688" s="43"/>
      <c r="WQY688" s="44"/>
      <c r="WQZ688" s="9"/>
      <c r="WRA688" s="49"/>
      <c r="WRB688" s="49"/>
      <c r="WRC688" s="49"/>
      <c r="WRD688" s="50"/>
      <c r="WRE688" s="47"/>
      <c r="WRF688" s="47"/>
      <c r="WRG688" s="47"/>
      <c r="WRH688" s="48"/>
      <c r="WRI688" s="43"/>
      <c r="WRJ688" s="44"/>
      <c r="WRK688" s="9"/>
      <c r="WRL688" s="49"/>
      <c r="WRM688" s="49"/>
      <c r="WRN688" s="49"/>
      <c r="WRO688" s="50"/>
      <c r="WRP688" s="47"/>
      <c r="WRQ688" s="47"/>
      <c r="WRR688" s="47"/>
      <c r="WRS688" s="48"/>
      <c r="WRT688" s="43"/>
      <c r="WRU688" s="44"/>
      <c r="WRV688" s="9"/>
      <c r="WRW688" s="49"/>
      <c r="WRX688" s="49"/>
      <c r="WRY688" s="49"/>
      <c r="WRZ688" s="50"/>
      <c r="WSA688" s="47"/>
      <c r="WSB688" s="47"/>
      <c r="WSC688" s="47"/>
      <c r="WSD688" s="48"/>
      <c r="WSE688" s="43"/>
      <c r="WSF688" s="44"/>
      <c r="WSG688" s="9"/>
      <c r="WSH688" s="49"/>
      <c r="WSI688" s="49"/>
      <c r="WSJ688" s="49"/>
      <c r="WSK688" s="50"/>
      <c r="WSL688" s="47"/>
      <c r="WSM688" s="47"/>
      <c r="WSN688" s="47"/>
      <c r="WSO688" s="48"/>
      <c r="WSP688" s="43"/>
      <c r="WSQ688" s="44"/>
      <c r="WSR688" s="9"/>
      <c r="WSS688" s="49"/>
      <c r="WST688" s="49"/>
      <c r="WSU688" s="49"/>
      <c r="WSV688" s="50"/>
      <c r="WSW688" s="47"/>
      <c r="WSX688" s="47"/>
      <c r="WSY688" s="47"/>
      <c r="WSZ688" s="48"/>
      <c r="WTA688" s="43"/>
      <c r="WTB688" s="44"/>
      <c r="WTC688" s="9"/>
      <c r="WTD688" s="49"/>
      <c r="WTE688" s="49"/>
      <c r="WTF688" s="49"/>
      <c r="WTG688" s="50"/>
      <c r="WTH688" s="47"/>
      <c r="WTI688" s="47"/>
      <c r="WTJ688" s="47"/>
      <c r="WTK688" s="48"/>
      <c r="WTL688" s="43"/>
      <c r="WTM688" s="44"/>
      <c r="WTN688" s="9"/>
      <c r="WTO688" s="49"/>
      <c r="WTP688" s="49"/>
      <c r="WTQ688" s="49"/>
      <c r="WTR688" s="50"/>
      <c r="WTS688" s="47"/>
      <c r="WTT688" s="47"/>
      <c r="WTU688" s="47"/>
      <c r="WTV688" s="48"/>
      <c r="WTW688" s="43"/>
      <c r="WTX688" s="44"/>
      <c r="WTY688" s="9"/>
      <c r="WTZ688" s="49"/>
      <c r="WUA688" s="49"/>
      <c r="WUB688" s="49"/>
      <c r="WUC688" s="50"/>
      <c r="WUD688" s="47"/>
      <c r="WUE688" s="47"/>
      <c r="WUF688" s="47"/>
      <c r="WUG688" s="48"/>
      <c r="WUH688" s="43"/>
      <c r="WUI688" s="44"/>
      <c r="WUJ688" s="9"/>
      <c r="WUK688" s="49"/>
      <c r="WUL688" s="49"/>
      <c r="WUM688" s="49"/>
      <c r="WUN688" s="50"/>
      <c r="WUO688" s="47"/>
      <c r="WUP688" s="47"/>
      <c r="WUQ688" s="47"/>
      <c r="WUR688" s="48"/>
      <c r="WUS688" s="43"/>
      <c r="WUT688" s="44"/>
      <c r="WUU688" s="9"/>
      <c r="WUV688" s="49"/>
      <c r="WUW688" s="49"/>
      <c r="WUX688" s="49"/>
      <c r="WUY688" s="50"/>
      <c r="WUZ688" s="47"/>
      <c r="WVA688" s="47"/>
      <c r="WVB688" s="47"/>
      <c r="WVC688" s="48"/>
      <c r="WVD688" s="43"/>
      <c r="WVE688" s="44"/>
      <c r="WVF688" s="9"/>
      <c r="WVG688" s="49"/>
      <c r="WVH688" s="49"/>
      <c r="WVI688" s="49"/>
      <c r="WVJ688" s="50"/>
      <c r="WVK688" s="47"/>
      <c r="WVL688" s="47"/>
      <c r="WVM688" s="47"/>
      <c r="WVN688" s="48"/>
      <c r="WVO688" s="43"/>
      <c r="WVP688" s="44"/>
      <c r="WVQ688" s="9"/>
      <c r="WVR688" s="49"/>
      <c r="WVS688" s="49"/>
      <c r="WVT688" s="49"/>
      <c r="WVU688" s="50"/>
      <c r="WVV688" s="47"/>
      <c r="WVW688" s="47"/>
      <c r="WVX688" s="47"/>
      <c r="WVY688" s="48"/>
      <c r="WVZ688" s="43"/>
      <c r="WWA688" s="44"/>
      <c r="WWB688" s="9"/>
      <c r="WWC688" s="49"/>
      <c r="WWD688" s="49"/>
      <c r="WWE688" s="49"/>
      <c r="WWF688" s="50"/>
      <c r="WWG688" s="47"/>
      <c r="WWH688" s="47"/>
      <c r="WWI688" s="47"/>
      <c r="WWJ688" s="48"/>
      <c r="WWK688" s="43"/>
      <c r="WWL688" s="44"/>
      <c r="WWM688" s="9"/>
      <c r="WWN688" s="49"/>
      <c r="WWO688" s="49"/>
      <c r="WWP688" s="49"/>
      <c r="WWQ688" s="50"/>
      <c r="WWR688" s="47"/>
      <c r="WWS688" s="47"/>
      <c r="WWT688" s="47"/>
      <c r="WWU688" s="48"/>
      <c r="WWV688" s="43"/>
      <c r="WWW688" s="44"/>
      <c r="WWX688" s="9"/>
      <c r="WWY688" s="49"/>
      <c r="WWZ688" s="49"/>
      <c r="WXA688" s="49"/>
      <c r="WXB688" s="50"/>
      <c r="WXC688" s="47"/>
      <c r="WXD688" s="47"/>
      <c r="WXE688" s="47"/>
      <c r="WXF688" s="48"/>
      <c r="WXG688" s="43"/>
      <c r="WXH688" s="44"/>
      <c r="WXI688" s="9"/>
      <c r="WXJ688" s="49"/>
      <c r="WXK688" s="49"/>
      <c r="WXL688" s="49"/>
      <c r="WXM688" s="50"/>
      <c r="WXN688" s="47"/>
      <c r="WXO688" s="47"/>
      <c r="WXP688" s="47"/>
      <c r="WXQ688" s="48"/>
      <c r="WXR688" s="43"/>
      <c r="WXS688" s="44"/>
      <c r="WXT688" s="9"/>
      <c r="WXU688" s="49"/>
      <c r="WXV688" s="49"/>
      <c r="WXW688" s="49"/>
      <c r="WXX688" s="50"/>
      <c r="WXY688" s="47"/>
      <c r="WXZ688" s="47"/>
      <c r="WYA688" s="47"/>
      <c r="WYB688" s="48"/>
      <c r="WYC688" s="43"/>
      <c r="WYD688" s="44"/>
      <c r="WYE688" s="9"/>
      <c r="WYF688" s="49"/>
      <c r="WYG688" s="49"/>
      <c r="WYH688" s="49"/>
      <c r="WYI688" s="50"/>
      <c r="WYJ688" s="47"/>
      <c r="WYK688" s="47"/>
      <c r="WYL688" s="47"/>
      <c r="WYM688" s="48"/>
      <c r="WYN688" s="43"/>
      <c r="WYO688" s="44"/>
      <c r="WYP688" s="9"/>
      <c r="WYQ688" s="49"/>
      <c r="WYR688" s="49"/>
      <c r="WYS688" s="49"/>
      <c r="WYT688" s="50"/>
      <c r="WYU688" s="47"/>
      <c r="WYV688" s="47"/>
      <c r="WYW688" s="47"/>
      <c r="WYX688" s="48"/>
      <c r="WYY688" s="43"/>
      <c r="WYZ688" s="44"/>
      <c r="WZA688" s="9"/>
      <c r="WZB688" s="49"/>
      <c r="WZC688" s="49"/>
      <c r="WZD688" s="49"/>
      <c r="WZE688" s="50"/>
      <c r="WZF688" s="47"/>
      <c r="WZG688" s="47"/>
      <c r="WZH688" s="47"/>
      <c r="WZI688" s="48"/>
      <c r="WZJ688" s="43"/>
      <c r="WZK688" s="44"/>
      <c r="WZL688" s="9"/>
      <c r="WZM688" s="49"/>
      <c r="WZN688" s="49"/>
      <c r="WZO688" s="49"/>
      <c r="WZP688" s="50"/>
      <c r="WZQ688" s="47"/>
      <c r="WZR688" s="47"/>
      <c r="WZS688" s="47"/>
      <c r="WZT688" s="48"/>
      <c r="WZU688" s="43"/>
      <c r="WZV688" s="44"/>
      <c r="WZW688" s="9"/>
      <c r="WZX688" s="49"/>
      <c r="WZY688" s="49"/>
      <c r="WZZ688" s="49"/>
      <c r="XAA688" s="50"/>
      <c r="XAB688" s="47"/>
      <c r="XAC688" s="47"/>
      <c r="XAD688" s="47"/>
      <c r="XAE688" s="48"/>
      <c r="XAF688" s="43"/>
      <c r="XAG688" s="44"/>
      <c r="XAH688" s="9"/>
      <c r="XAI688" s="49"/>
      <c r="XAJ688" s="49"/>
      <c r="XAK688" s="49"/>
      <c r="XAL688" s="50"/>
      <c r="XAM688" s="47"/>
      <c r="XAN688" s="47"/>
      <c r="XAO688" s="47"/>
      <c r="XAP688" s="48"/>
      <c r="XAQ688" s="43"/>
      <c r="XAR688" s="44"/>
      <c r="XAS688" s="9"/>
      <c r="XAT688" s="49"/>
      <c r="XAU688" s="49"/>
      <c r="XAV688" s="49"/>
      <c r="XAW688" s="50"/>
      <c r="XAX688" s="47"/>
      <c r="XAY688" s="47"/>
      <c r="XAZ688" s="47"/>
      <c r="XBA688" s="48"/>
      <c r="XBB688" s="43"/>
      <c r="XBC688" s="44"/>
      <c r="XBD688" s="9"/>
      <c r="XBE688" s="49"/>
      <c r="XBF688" s="49"/>
      <c r="XBG688" s="49"/>
      <c r="XBH688" s="50"/>
      <c r="XBI688" s="47"/>
      <c r="XBJ688" s="47"/>
      <c r="XBK688" s="47"/>
      <c r="XBL688" s="48"/>
      <c r="XBM688" s="43"/>
      <c r="XBN688" s="44"/>
      <c r="XBO688" s="9"/>
      <c r="XBP688" s="49"/>
      <c r="XBQ688" s="49"/>
      <c r="XBR688" s="49"/>
      <c r="XBS688" s="50"/>
      <c r="XBT688" s="47"/>
      <c r="XBU688" s="47"/>
      <c r="XBV688" s="47"/>
      <c r="XBW688" s="48"/>
      <c r="XBX688" s="43"/>
      <c r="XBY688" s="44"/>
      <c r="XBZ688" s="9"/>
      <c r="XCA688" s="49"/>
      <c r="XCB688" s="49"/>
      <c r="XCC688" s="49"/>
      <c r="XCD688" s="50"/>
      <c r="XCE688" s="47"/>
      <c r="XCF688" s="47"/>
      <c r="XCG688" s="47"/>
      <c r="XCH688" s="48"/>
      <c r="XCI688" s="43"/>
      <c r="XCJ688" s="44"/>
      <c r="XCK688" s="9"/>
      <c r="XCL688" s="49"/>
      <c r="XCM688" s="49"/>
      <c r="XCN688" s="49"/>
      <c r="XCO688" s="50"/>
      <c r="XCP688" s="47"/>
      <c r="XCQ688" s="47"/>
      <c r="XCR688" s="47"/>
      <c r="XCS688" s="48"/>
      <c r="XCT688" s="43"/>
      <c r="XCU688" s="44"/>
      <c r="XCV688" s="9"/>
      <c r="XCW688" s="49"/>
      <c r="XCX688" s="49"/>
      <c r="XCY688" s="49"/>
      <c r="XCZ688" s="50"/>
      <c r="XDA688" s="47"/>
      <c r="XDB688" s="47"/>
      <c r="XDC688" s="47"/>
      <c r="XDD688" s="48"/>
      <c r="XDE688" s="43"/>
      <c r="XDF688" s="44"/>
      <c r="XDG688" s="9"/>
      <c r="XDH688" s="49"/>
      <c r="XDI688" s="49"/>
      <c r="XDJ688" s="49"/>
      <c r="XDK688" s="50"/>
      <c r="XDL688" s="47"/>
      <c r="XDM688" s="47"/>
      <c r="XDN688" s="47"/>
      <c r="XDO688" s="48"/>
      <c r="XDP688" s="43"/>
      <c r="XDQ688" s="44"/>
      <c r="XDR688" s="9"/>
      <c r="XDS688" s="49"/>
      <c r="XDT688" s="49"/>
      <c r="XDU688" s="49"/>
      <c r="XDV688" s="50"/>
      <c r="XDW688" s="47"/>
      <c r="XDX688" s="47"/>
      <c r="XDY688" s="47"/>
      <c r="XDZ688" s="48"/>
    </row>
    <row r="689" spans="1:16354" s="41" customFormat="1" ht="36" x14ac:dyDescent="0.25">
      <c r="A689" s="78"/>
      <c r="B689" s="79"/>
      <c r="C689" s="79" t="s">
        <v>697</v>
      </c>
      <c r="D689" s="80" t="s">
        <v>698</v>
      </c>
      <c r="E689" s="81">
        <v>1</v>
      </c>
      <c r="F689" s="70" t="s">
        <v>90</v>
      </c>
      <c r="G689" s="85"/>
      <c r="H689" s="69">
        <f t="shared" si="82"/>
        <v>0</v>
      </c>
      <c r="I689" s="86"/>
      <c r="J689" s="69">
        <f t="shared" si="83"/>
        <v>0</v>
      </c>
      <c r="K689" s="176" t="s">
        <v>1010</v>
      </c>
      <c r="L689" s="176"/>
      <c r="M689" s="124">
        <f t="shared" si="72"/>
        <v>0</v>
      </c>
      <c r="N689" s="124">
        <f t="shared" si="73"/>
        <v>0</v>
      </c>
      <c r="O689" s="38"/>
      <c r="P689" s="39"/>
      <c r="Q689" s="45"/>
      <c r="R689" s="45"/>
      <c r="S689" s="46"/>
      <c r="T689" s="58"/>
      <c r="U689" s="59"/>
      <c r="V689" s="60"/>
      <c r="W689" s="61"/>
      <c r="X689" s="61"/>
      <c r="Y689" s="61"/>
      <c r="Z689" s="62"/>
      <c r="AA689" s="45"/>
      <c r="AB689" s="45"/>
      <c r="AC689" s="45"/>
      <c r="AD689" s="46"/>
      <c r="AE689" s="58"/>
      <c r="AF689" s="59"/>
      <c r="AG689" s="60"/>
      <c r="AH689" s="61"/>
      <c r="AI689" s="61"/>
      <c r="AJ689" s="61"/>
      <c r="AK689" s="62"/>
      <c r="AL689" s="45"/>
      <c r="AM689" s="45"/>
      <c r="AN689" s="45"/>
      <c r="AO689" s="46"/>
      <c r="AP689" s="58"/>
      <c r="AQ689" s="59"/>
      <c r="AR689" s="60"/>
      <c r="AS689" s="61"/>
      <c r="AT689" s="61"/>
      <c r="AU689" s="61"/>
      <c r="AV689" s="62"/>
      <c r="AW689" s="45"/>
      <c r="AX689" s="45"/>
      <c r="AY689" s="45"/>
      <c r="AZ689" s="46"/>
      <c r="BA689" s="58"/>
      <c r="BB689" s="59"/>
      <c r="BC689" s="60"/>
      <c r="BD689" s="61"/>
      <c r="BE689" s="61"/>
      <c r="BF689" s="61"/>
      <c r="BG689" s="62"/>
      <c r="BH689" s="45"/>
      <c r="BI689" s="45"/>
      <c r="BJ689" s="45"/>
      <c r="BK689" s="46"/>
      <c r="BL689" s="58"/>
      <c r="BM689" s="59"/>
      <c r="BN689" s="60"/>
      <c r="BO689" s="61"/>
      <c r="BP689" s="61"/>
      <c r="BQ689" s="61"/>
      <c r="BR689" s="62"/>
      <c r="BS689" s="45"/>
      <c r="BT689" s="45"/>
      <c r="BU689" s="45"/>
      <c r="BV689" s="46"/>
      <c r="BW689" s="58"/>
      <c r="BX689" s="59"/>
      <c r="BY689" s="60"/>
      <c r="BZ689" s="61"/>
      <c r="CA689" s="61"/>
      <c r="CB689" s="61"/>
      <c r="CC689" s="62"/>
      <c r="CD689" s="45"/>
      <c r="CE689" s="45"/>
      <c r="CF689" s="45"/>
      <c r="CG689" s="46"/>
      <c r="CH689" s="58"/>
      <c r="CI689" s="59"/>
      <c r="CJ689" s="60"/>
      <c r="CK689" s="61"/>
      <c r="CL689" s="61"/>
      <c r="CM689" s="61"/>
      <c r="CN689" s="62"/>
      <c r="CO689" s="45"/>
      <c r="CP689" s="45"/>
      <c r="CQ689" s="45"/>
      <c r="CR689" s="46"/>
      <c r="CS689" s="58"/>
      <c r="CT689" s="59"/>
      <c r="CU689" s="60"/>
      <c r="CV689" s="61"/>
      <c r="CW689" s="61"/>
      <c r="CX689" s="61"/>
      <c r="CY689" s="62"/>
      <c r="CZ689" s="45"/>
      <c r="DA689" s="45"/>
      <c r="DB689" s="45"/>
      <c r="DC689" s="46"/>
      <c r="DD689" s="58"/>
      <c r="DE689" s="59"/>
      <c r="DF689" s="60"/>
      <c r="DG689" s="61"/>
      <c r="DH689" s="61"/>
      <c r="DI689" s="61"/>
      <c r="DJ689" s="62"/>
      <c r="DK689" s="45"/>
      <c r="DL689" s="45"/>
      <c r="DM689" s="45"/>
      <c r="DN689" s="46"/>
      <c r="DO689" s="58"/>
      <c r="DP689" s="59"/>
      <c r="DQ689" s="60"/>
      <c r="DR689" s="61"/>
      <c r="DS689" s="61"/>
      <c r="DT689" s="61"/>
      <c r="DU689" s="62"/>
      <c r="DV689" s="45"/>
      <c r="DW689" s="45"/>
      <c r="DX689" s="45"/>
      <c r="DY689" s="46"/>
      <c r="DZ689" s="58"/>
      <c r="EA689" s="59"/>
      <c r="EB689" s="60"/>
      <c r="EC689" s="61"/>
      <c r="ED689" s="61"/>
      <c r="EE689" s="61"/>
      <c r="EF689" s="62"/>
      <c r="EG689" s="45"/>
      <c r="EH689" s="45"/>
      <c r="EI689" s="45"/>
      <c r="EJ689" s="46"/>
      <c r="EK689" s="58"/>
      <c r="EL689" s="59"/>
      <c r="EM689" s="60"/>
      <c r="EN689" s="61"/>
      <c r="EO689" s="61"/>
      <c r="EP689" s="61"/>
      <c r="EQ689" s="62"/>
      <c r="ER689" s="45"/>
      <c r="ES689" s="45"/>
      <c r="ET689" s="45"/>
      <c r="EU689" s="46"/>
      <c r="EV689" s="58"/>
      <c r="EW689" s="59"/>
      <c r="EX689" s="60"/>
      <c r="EY689" s="61"/>
      <c r="EZ689" s="61"/>
      <c r="FA689" s="61"/>
      <c r="FB689" s="62"/>
      <c r="FC689" s="45"/>
      <c r="FD689" s="45"/>
      <c r="FE689" s="45"/>
      <c r="FF689" s="46"/>
      <c r="FG689" s="58"/>
      <c r="FH689" s="59"/>
      <c r="FI689" s="60"/>
      <c r="FJ689" s="61"/>
      <c r="FK689" s="61"/>
      <c r="FL689" s="61"/>
      <c r="FM689" s="62"/>
      <c r="FN689" s="45"/>
      <c r="FO689" s="45"/>
      <c r="FP689" s="45"/>
      <c r="FQ689" s="46"/>
      <c r="FR689" s="58"/>
      <c r="FS689" s="59"/>
      <c r="FT689" s="60"/>
      <c r="FU689" s="61"/>
      <c r="FV689" s="61"/>
      <c r="FW689" s="61"/>
      <c r="FX689" s="62"/>
      <c r="FY689" s="45"/>
      <c r="FZ689" s="45"/>
      <c r="GA689" s="45"/>
      <c r="GB689" s="46"/>
      <c r="GC689" s="58"/>
      <c r="GD689" s="59"/>
      <c r="GE689" s="60"/>
      <c r="GF689" s="61"/>
      <c r="GG689" s="61"/>
      <c r="GH689" s="61"/>
      <c r="GI689" s="62"/>
      <c r="GJ689" s="45"/>
      <c r="GK689" s="45"/>
      <c r="GL689" s="45"/>
      <c r="GM689" s="46"/>
      <c r="GN689" s="58"/>
      <c r="GO689" s="59"/>
      <c r="GP689" s="60"/>
      <c r="GQ689" s="61"/>
      <c r="GR689" s="61"/>
      <c r="GS689" s="61"/>
      <c r="GT689" s="62"/>
      <c r="GU689" s="45"/>
      <c r="GV689" s="45"/>
      <c r="GW689" s="45"/>
      <c r="GX689" s="46"/>
      <c r="GY689" s="58"/>
      <c r="GZ689" s="59"/>
      <c r="HA689" s="60"/>
      <c r="HB689" s="61"/>
      <c r="HC689" s="61"/>
      <c r="HD689" s="61"/>
      <c r="HE689" s="62"/>
      <c r="HF689" s="45"/>
      <c r="HG689" s="45"/>
      <c r="HH689" s="45"/>
      <c r="HI689" s="46"/>
      <c r="HJ689" s="58"/>
      <c r="HK689" s="59"/>
      <c r="HL689" s="60"/>
      <c r="HM689" s="61"/>
      <c r="HN689" s="61"/>
      <c r="HO689" s="61"/>
      <c r="HP689" s="62"/>
      <c r="HQ689" s="45"/>
      <c r="HR689" s="45"/>
      <c r="HS689" s="45"/>
      <c r="HT689" s="46"/>
      <c r="HU689" s="58"/>
      <c r="HV689" s="59"/>
      <c r="HW689" s="60"/>
      <c r="HX689" s="61"/>
      <c r="HY689" s="61"/>
      <c r="HZ689" s="61"/>
      <c r="IA689" s="62"/>
      <c r="IB689" s="45"/>
      <c r="IC689" s="45"/>
      <c r="ID689" s="45"/>
      <c r="IE689" s="46"/>
      <c r="IF689" s="58"/>
      <c r="IG689" s="59"/>
      <c r="IH689" s="60"/>
      <c r="II689" s="61"/>
      <c r="IJ689" s="61"/>
      <c r="IK689" s="61"/>
      <c r="IL689" s="62"/>
      <c r="IM689" s="45"/>
      <c r="IN689" s="45"/>
      <c r="IO689" s="45"/>
      <c r="IP689" s="46"/>
      <c r="IQ689" s="58"/>
      <c r="IR689" s="59"/>
      <c r="IS689" s="60"/>
      <c r="IT689" s="61"/>
      <c r="IU689" s="61"/>
      <c r="IV689" s="61"/>
      <c r="IW689" s="62"/>
      <c r="IX689" s="45"/>
      <c r="IY689" s="45"/>
      <c r="IZ689" s="45"/>
      <c r="JA689" s="46"/>
      <c r="JB689" s="58"/>
      <c r="JC689" s="59"/>
      <c r="JD689" s="60"/>
      <c r="JE689" s="61"/>
      <c r="JF689" s="61"/>
      <c r="JG689" s="61"/>
      <c r="JH689" s="62"/>
      <c r="JI689" s="45"/>
      <c r="JJ689" s="45"/>
      <c r="JK689" s="45"/>
      <c r="JL689" s="46"/>
      <c r="JM689" s="58"/>
      <c r="JN689" s="59"/>
      <c r="JO689" s="60"/>
      <c r="JP689" s="61"/>
      <c r="JQ689" s="61"/>
      <c r="JR689" s="61"/>
      <c r="JS689" s="62"/>
      <c r="JT689" s="45"/>
      <c r="JU689" s="45"/>
      <c r="JV689" s="45"/>
      <c r="JW689" s="46"/>
      <c r="JX689" s="58"/>
      <c r="JY689" s="59"/>
      <c r="JZ689" s="60"/>
      <c r="KA689" s="61"/>
      <c r="KB689" s="61"/>
      <c r="KC689" s="61"/>
      <c r="KD689" s="62"/>
      <c r="KE689" s="45"/>
      <c r="KF689" s="45"/>
      <c r="KG689" s="45"/>
      <c r="KH689" s="46"/>
      <c r="KI689" s="58"/>
      <c r="KJ689" s="59"/>
      <c r="KK689" s="60"/>
      <c r="KL689" s="61"/>
      <c r="KM689" s="61"/>
      <c r="KN689" s="61"/>
      <c r="KO689" s="62"/>
      <c r="KP689" s="45"/>
      <c r="KQ689" s="45"/>
      <c r="KR689" s="45"/>
      <c r="KS689" s="46"/>
      <c r="KT689" s="58"/>
      <c r="KU689" s="59"/>
      <c r="KV689" s="60"/>
      <c r="KW689" s="61"/>
      <c r="KX689" s="61"/>
      <c r="KY689" s="61"/>
      <c r="KZ689" s="62"/>
      <c r="LA689" s="45"/>
      <c r="LB689" s="45"/>
      <c r="LC689" s="45"/>
      <c r="LD689" s="46"/>
      <c r="LE689" s="58"/>
      <c r="LF689" s="59"/>
      <c r="LG689" s="60"/>
      <c r="LH689" s="61"/>
      <c r="LI689" s="61"/>
      <c r="LJ689" s="61"/>
      <c r="LK689" s="62"/>
      <c r="LL689" s="45"/>
      <c r="LM689" s="45"/>
      <c r="LN689" s="45"/>
      <c r="LO689" s="46"/>
      <c r="LP689" s="58"/>
      <c r="LQ689" s="59"/>
      <c r="LR689" s="60"/>
      <c r="LS689" s="61"/>
      <c r="LT689" s="61"/>
      <c r="LU689" s="61"/>
      <c r="LV689" s="62"/>
      <c r="LW689" s="45"/>
      <c r="LX689" s="45"/>
      <c r="LY689" s="45"/>
      <c r="LZ689" s="46"/>
      <c r="MA689" s="58"/>
      <c r="MB689" s="59"/>
      <c r="MC689" s="60"/>
      <c r="MD689" s="61"/>
      <c r="ME689" s="61"/>
      <c r="MF689" s="61"/>
      <c r="MG689" s="62"/>
      <c r="MH689" s="45"/>
      <c r="MI689" s="45"/>
      <c r="MJ689" s="45"/>
      <c r="MK689" s="46"/>
      <c r="ML689" s="58"/>
      <c r="MM689" s="59"/>
      <c r="MN689" s="60"/>
      <c r="MO689" s="61"/>
      <c r="MP689" s="61"/>
      <c r="MQ689" s="61"/>
      <c r="MR689" s="62"/>
      <c r="MS689" s="45"/>
      <c r="MT689" s="45"/>
      <c r="MU689" s="45"/>
      <c r="MV689" s="46"/>
      <c r="MW689" s="58"/>
      <c r="MX689" s="59"/>
      <c r="MY689" s="60"/>
      <c r="MZ689" s="61"/>
      <c r="NA689" s="61"/>
      <c r="NB689" s="61"/>
      <c r="NC689" s="62"/>
      <c r="ND689" s="45"/>
      <c r="NE689" s="45"/>
      <c r="NF689" s="45"/>
      <c r="NG689" s="46"/>
      <c r="NH689" s="58"/>
      <c r="NI689" s="59"/>
      <c r="NJ689" s="60"/>
      <c r="NK689" s="61"/>
      <c r="NL689" s="61"/>
      <c r="NM689" s="61"/>
      <c r="NN689" s="62"/>
      <c r="NO689" s="45"/>
      <c r="NP689" s="45"/>
      <c r="NQ689" s="45"/>
      <c r="NR689" s="46"/>
      <c r="NS689" s="58"/>
      <c r="NT689" s="59"/>
      <c r="NU689" s="60"/>
      <c r="NV689" s="61"/>
      <c r="NW689" s="61"/>
      <c r="NX689" s="61"/>
      <c r="NY689" s="62"/>
      <c r="NZ689" s="45"/>
      <c r="OA689" s="45"/>
      <c r="OB689" s="45"/>
      <c r="OC689" s="46"/>
      <c r="OD689" s="58"/>
      <c r="OE689" s="59"/>
      <c r="OF689" s="60"/>
      <c r="OG689" s="61"/>
      <c r="OH689" s="61"/>
      <c r="OI689" s="61"/>
      <c r="OJ689" s="62"/>
      <c r="OK689" s="45"/>
      <c r="OL689" s="45"/>
      <c r="OM689" s="45"/>
      <c r="ON689" s="46"/>
      <c r="OO689" s="58"/>
      <c r="OP689" s="59"/>
      <c r="OQ689" s="60"/>
      <c r="OR689" s="61"/>
      <c r="OS689" s="61"/>
      <c r="OT689" s="61"/>
      <c r="OU689" s="62"/>
      <c r="OV689" s="45"/>
      <c r="OW689" s="45"/>
      <c r="OX689" s="45"/>
      <c r="OY689" s="46"/>
      <c r="OZ689" s="58"/>
      <c r="PA689" s="59"/>
      <c r="PB689" s="60"/>
      <c r="PC689" s="61"/>
      <c r="PD689" s="61"/>
      <c r="PE689" s="61"/>
      <c r="PF689" s="62"/>
      <c r="PG689" s="45"/>
      <c r="PH689" s="45"/>
      <c r="PI689" s="45"/>
      <c r="PJ689" s="46"/>
      <c r="PK689" s="58"/>
      <c r="PL689" s="59"/>
      <c r="PM689" s="60"/>
      <c r="PN689" s="61"/>
      <c r="PO689" s="61"/>
      <c r="PP689" s="61"/>
      <c r="PQ689" s="62"/>
      <c r="PR689" s="45"/>
      <c r="PS689" s="45"/>
      <c r="PT689" s="45"/>
      <c r="PU689" s="46"/>
      <c r="PV689" s="58"/>
      <c r="PW689" s="59"/>
      <c r="PX689" s="60"/>
      <c r="PY689" s="61"/>
      <c r="PZ689" s="61"/>
      <c r="QA689" s="61"/>
      <c r="QB689" s="62"/>
      <c r="QC689" s="45"/>
      <c r="QD689" s="45"/>
      <c r="QE689" s="45"/>
      <c r="QF689" s="46"/>
      <c r="QG689" s="58"/>
      <c r="QH689" s="59"/>
      <c r="QI689" s="60"/>
      <c r="QJ689" s="61"/>
      <c r="QK689" s="61"/>
      <c r="QL689" s="61"/>
      <c r="QM689" s="62"/>
      <c r="QN689" s="45"/>
      <c r="QO689" s="45"/>
      <c r="QP689" s="45"/>
      <c r="QQ689" s="46"/>
      <c r="QR689" s="58"/>
      <c r="QS689" s="59"/>
      <c r="QT689" s="60"/>
      <c r="QU689" s="61"/>
      <c r="QV689" s="61"/>
      <c r="QW689" s="61"/>
      <c r="QX689" s="62"/>
      <c r="QY689" s="45"/>
      <c r="QZ689" s="45"/>
      <c r="RA689" s="45"/>
      <c r="RB689" s="46"/>
      <c r="RC689" s="58"/>
      <c r="RD689" s="59"/>
      <c r="RE689" s="60"/>
      <c r="RF689" s="61"/>
      <c r="RG689" s="61"/>
      <c r="RH689" s="61"/>
      <c r="RI689" s="62"/>
      <c r="RJ689" s="45"/>
      <c r="RK689" s="45"/>
      <c r="RL689" s="45"/>
      <c r="RM689" s="46"/>
      <c r="RN689" s="58"/>
      <c r="RO689" s="59"/>
      <c r="RP689" s="60"/>
      <c r="RQ689" s="61"/>
      <c r="RR689" s="61"/>
      <c r="RS689" s="61"/>
      <c r="RT689" s="62"/>
      <c r="RU689" s="45"/>
      <c r="RV689" s="45"/>
      <c r="RW689" s="45"/>
      <c r="RX689" s="46"/>
      <c r="RY689" s="58"/>
      <c r="RZ689" s="59"/>
      <c r="SA689" s="60"/>
      <c r="SB689" s="61"/>
      <c r="SC689" s="61"/>
      <c r="SD689" s="61"/>
      <c r="SE689" s="62"/>
      <c r="SF689" s="45"/>
      <c r="SG689" s="45"/>
      <c r="SH689" s="45"/>
      <c r="SI689" s="46"/>
      <c r="SJ689" s="58"/>
      <c r="SK689" s="59"/>
      <c r="SL689" s="60"/>
      <c r="SM689" s="61"/>
      <c r="SN689" s="61"/>
      <c r="SO689" s="61"/>
      <c r="SP689" s="62"/>
      <c r="SQ689" s="45"/>
      <c r="SR689" s="45"/>
      <c r="SS689" s="45"/>
      <c r="ST689" s="46"/>
      <c r="SU689" s="58"/>
      <c r="SV689" s="59"/>
      <c r="SW689" s="60"/>
      <c r="SX689" s="61"/>
      <c r="SY689" s="61"/>
      <c r="SZ689" s="61"/>
      <c r="TA689" s="62"/>
      <c r="TB689" s="45"/>
      <c r="TC689" s="45"/>
      <c r="TD689" s="45"/>
      <c r="TE689" s="46"/>
      <c r="TF689" s="58"/>
      <c r="TG689" s="59"/>
      <c r="TH689" s="60"/>
      <c r="TI689" s="61"/>
      <c r="TJ689" s="61"/>
      <c r="TK689" s="61"/>
      <c r="TL689" s="62"/>
      <c r="TM689" s="45"/>
      <c r="TN689" s="45"/>
      <c r="TO689" s="45"/>
      <c r="TP689" s="46"/>
      <c r="TQ689" s="58"/>
      <c r="TR689" s="59"/>
      <c r="TS689" s="60"/>
      <c r="TT689" s="61"/>
      <c r="TU689" s="61"/>
      <c r="TV689" s="61"/>
      <c r="TW689" s="62"/>
      <c r="TX689" s="45"/>
      <c r="TY689" s="45"/>
      <c r="TZ689" s="45"/>
      <c r="UA689" s="46"/>
      <c r="UB689" s="58"/>
      <c r="UC689" s="59"/>
      <c r="UD689" s="60"/>
      <c r="UE689" s="61"/>
      <c r="UF689" s="61"/>
      <c r="UG689" s="61"/>
      <c r="UH689" s="62"/>
      <c r="UI689" s="45"/>
      <c r="UJ689" s="45"/>
      <c r="UK689" s="45"/>
      <c r="UL689" s="46"/>
      <c r="UM689" s="58"/>
      <c r="UN689" s="59"/>
      <c r="UO689" s="60"/>
      <c r="UP689" s="61"/>
      <c r="UQ689" s="61"/>
      <c r="UR689" s="61"/>
      <c r="US689" s="62"/>
      <c r="UT689" s="45"/>
      <c r="UU689" s="45"/>
      <c r="UV689" s="45"/>
      <c r="UW689" s="46"/>
      <c r="UX689" s="58"/>
      <c r="UY689" s="59"/>
      <c r="UZ689" s="60"/>
      <c r="VA689" s="61"/>
      <c r="VB689" s="61"/>
      <c r="VC689" s="61"/>
      <c r="VD689" s="62"/>
      <c r="VE689" s="45"/>
      <c r="VF689" s="45"/>
      <c r="VG689" s="45"/>
      <c r="VH689" s="46"/>
      <c r="VI689" s="58"/>
      <c r="VJ689" s="59"/>
      <c r="VK689" s="60"/>
      <c r="VL689" s="61"/>
      <c r="VM689" s="61"/>
      <c r="VN689" s="61"/>
      <c r="VO689" s="62"/>
      <c r="VP689" s="45"/>
      <c r="VQ689" s="45"/>
      <c r="VR689" s="45"/>
      <c r="VS689" s="46"/>
      <c r="VT689" s="58"/>
      <c r="VU689" s="59"/>
      <c r="VV689" s="60"/>
      <c r="VW689" s="61"/>
      <c r="VX689" s="61"/>
      <c r="VY689" s="61"/>
      <c r="VZ689" s="62"/>
      <c r="WA689" s="45"/>
      <c r="WB689" s="45"/>
      <c r="WC689" s="45"/>
      <c r="WD689" s="46"/>
      <c r="WE689" s="58"/>
      <c r="WF689" s="59"/>
      <c r="WG689" s="60"/>
      <c r="WH689" s="61"/>
      <c r="WI689" s="61"/>
      <c r="WJ689" s="61"/>
      <c r="WK689" s="62"/>
      <c r="WL689" s="45"/>
      <c r="WM689" s="45"/>
      <c r="WN689" s="45"/>
      <c r="WO689" s="46"/>
      <c r="WP689" s="58"/>
      <c r="WQ689" s="59"/>
      <c r="WR689" s="60"/>
      <c r="WS689" s="61"/>
      <c r="WT689" s="61"/>
      <c r="WU689" s="61"/>
      <c r="WV689" s="62"/>
      <c r="WW689" s="45"/>
      <c r="WX689" s="45"/>
      <c r="WY689" s="45"/>
      <c r="WZ689" s="46"/>
      <c r="XA689" s="58"/>
      <c r="XB689" s="59"/>
      <c r="XC689" s="60"/>
      <c r="XD689" s="61"/>
      <c r="XE689" s="61"/>
      <c r="XF689" s="61"/>
      <c r="XG689" s="62"/>
      <c r="XH689" s="45"/>
      <c r="XI689" s="45"/>
      <c r="XJ689" s="45"/>
      <c r="XK689" s="46"/>
      <c r="XL689" s="58"/>
      <c r="XM689" s="59"/>
      <c r="XN689" s="60"/>
      <c r="XO689" s="61"/>
      <c r="XP689" s="61"/>
      <c r="XQ689" s="61"/>
      <c r="XR689" s="62"/>
      <c r="XS689" s="45"/>
      <c r="XT689" s="45"/>
      <c r="XU689" s="45"/>
      <c r="XV689" s="46"/>
      <c r="XW689" s="58"/>
      <c r="XX689" s="59"/>
      <c r="XY689" s="60"/>
      <c r="XZ689" s="61"/>
      <c r="YA689" s="61"/>
      <c r="YB689" s="61"/>
      <c r="YC689" s="62"/>
      <c r="YD689" s="45"/>
      <c r="YE689" s="45"/>
      <c r="YF689" s="45"/>
      <c r="YG689" s="46"/>
      <c r="YH689" s="58"/>
      <c r="YI689" s="59"/>
      <c r="YJ689" s="60"/>
      <c r="YK689" s="61"/>
      <c r="YL689" s="61"/>
      <c r="YM689" s="61"/>
      <c r="YN689" s="62"/>
      <c r="YO689" s="45"/>
      <c r="YP689" s="45"/>
      <c r="YQ689" s="45"/>
      <c r="YR689" s="46"/>
      <c r="YS689" s="58"/>
      <c r="YT689" s="59"/>
      <c r="YU689" s="60"/>
      <c r="YV689" s="61"/>
      <c r="YW689" s="61"/>
      <c r="YX689" s="61"/>
      <c r="YY689" s="62"/>
      <c r="YZ689" s="45"/>
      <c r="ZA689" s="45"/>
      <c r="ZB689" s="45"/>
      <c r="ZC689" s="46"/>
      <c r="ZD689" s="58"/>
      <c r="ZE689" s="59"/>
      <c r="ZF689" s="60"/>
      <c r="ZG689" s="61"/>
      <c r="ZH689" s="61"/>
      <c r="ZI689" s="61"/>
      <c r="ZJ689" s="62"/>
      <c r="ZK689" s="45"/>
      <c r="ZL689" s="45"/>
      <c r="ZM689" s="45"/>
      <c r="ZN689" s="46"/>
      <c r="ZO689" s="58"/>
      <c r="ZP689" s="59"/>
      <c r="ZQ689" s="60"/>
      <c r="ZR689" s="61"/>
      <c r="ZS689" s="61"/>
      <c r="ZT689" s="61"/>
      <c r="ZU689" s="62"/>
      <c r="ZV689" s="45"/>
      <c r="ZW689" s="45"/>
      <c r="ZX689" s="45"/>
      <c r="ZY689" s="46"/>
      <c r="ZZ689" s="58"/>
      <c r="AAA689" s="59"/>
      <c r="AAB689" s="60"/>
      <c r="AAC689" s="61"/>
      <c r="AAD689" s="61"/>
      <c r="AAE689" s="61"/>
      <c r="AAF689" s="62"/>
      <c r="AAG689" s="45"/>
      <c r="AAH689" s="45"/>
      <c r="AAI689" s="45"/>
      <c r="AAJ689" s="46"/>
      <c r="AAK689" s="58"/>
      <c r="AAL689" s="59"/>
      <c r="AAM689" s="60"/>
      <c r="AAN689" s="61"/>
      <c r="AAO689" s="61"/>
      <c r="AAP689" s="61"/>
      <c r="AAQ689" s="62"/>
      <c r="AAR689" s="45"/>
      <c r="AAS689" s="45"/>
      <c r="AAT689" s="45"/>
      <c r="AAU689" s="46"/>
      <c r="AAV689" s="58"/>
      <c r="AAW689" s="59"/>
      <c r="AAX689" s="60"/>
      <c r="AAY689" s="61"/>
      <c r="AAZ689" s="61"/>
      <c r="ABA689" s="61"/>
      <c r="ABB689" s="62"/>
      <c r="ABC689" s="45"/>
      <c r="ABD689" s="45"/>
      <c r="ABE689" s="45"/>
      <c r="ABF689" s="46"/>
      <c r="ABG689" s="58"/>
      <c r="ABH689" s="59"/>
      <c r="ABI689" s="60"/>
      <c r="ABJ689" s="61"/>
      <c r="ABK689" s="61"/>
      <c r="ABL689" s="61"/>
      <c r="ABM689" s="62"/>
      <c r="ABN689" s="45"/>
      <c r="ABO689" s="45"/>
      <c r="ABP689" s="45"/>
      <c r="ABQ689" s="46"/>
      <c r="ABR689" s="58"/>
      <c r="ABS689" s="59"/>
      <c r="ABT689" s="60"/>
      <c r="ABU689" s="61"/>
      <c r="ABV689" s="61"/>
      <c r="ABW689" s="61"/>
      <c r="ABX689" s="62"/>
      <c r="ABY689" s="45"/>
      <c r="ABZ689" s="45"/>
      <c r="ACA689" s="45"/>
      <c r="ACB689" s="46"/>
      <c r="ACC689" s="58"/>
      <c r="ACD689" s="59"/>
      <c r="ACE689" s="60"/>
      <c r="ACF689" s="61"/>
      <c r="ACG689" s="61"/>
      <c r="ACH689" s="61"/>
      <c r="ACI689" s="62"/>
      <c r="ACJ689" s="45"/>
      <c r="ACK689" s="45"/>
      <c r="ACL689" s="45"/>
      <c r="ACM689" s="46"/>
      <c r="ACN689" s="58"/>
      <c r="ACO689" s="59"/>
      <c r="ACP689" s="60"/>
      <c r="ACQ689" s="61"/>
      <c r="ACR689" s="61"/>
      <c r="ACS689" s="61"/>
      <c r="ACT689" s="62"/>
      <c r="ACU689" s="45"/>
      <c r="ACV689" s="45"/>
      <c r="ACW689" s="45"/>
      <c r="ACX689" s="46"/>
      <c r="ACY689" s="58"/>
      <c r="ACZ689" s="59"/>
      <c r="ADA689" s="60"/>
      <c r="ADB689" s="61"/>
      <c r="ADC689" s="61"/>
      <c r="ADD689" s="61"/>
      <c r="ADE689" s="62"/>
      <c r="ADF689" s="45"/>
      <c r="ADG689" s="45"/>
      <c r="ADH689" s="45"/>
      <c r="ADI689" s="46"/>
      <c r="ADJ689" s="58"/>
      <c r="ADK689" s="59"/>
      <c r="ADL689" s="60"/>
      <c r="ADM689" s="61"/>
      <c r="ADN689" s="61"/>
      <c r="ADO689" s="61"/>
      <c r="ADP689" s="62"/>
      <c r="ADQ689" s="45"/>
      <c r="ADR689" s="45"/>
      <c r="ADS689" s="45"/>
      <c r="ADT689" s="46"/>
      <c r="ADU689" s="58"/>
      <c r="ADV689" s="59"/>
      <c r="ADW689" s="60"/>
      <c r="ADX689" s="61"/>
      <c r="ADY689" s="61"/>
      <c r="ADZ689" s="61"/>
      <c r="AEA689" s="62"/>
      <c r="AEB689" s="45"/>
      <c r="AEC689" s="45"/>
      <c r="AED689" s="45"/>
      <c r="AEE689" s="46"/>
      <c r="AEF689" s="58"/>
      <c r="AEG689" s="59"/>
      <c r="AEH689" s="60"/>
      <c r="AEI689" s="61"/>
      <c r="AEJ689" s="61"/>
      <c r="AEK689" s="61"/>
      <c r="AEL689" s="62"/>
      <c r="AEM689" s="45"/>
      <c r="AEN689" s="45"/>
      <c r="AEO689" s="45"/>
      <c r="AEP689" s="46"/>
      <c r="AEQ689" s="58"/>
      <c r="AER689" s="59"/>
      <c r="AES689" s="60"/>
      <c r="AET689" s="61"/>
      <c r="AEU689" s="61"/>
      <c r="AEV689" s="61"/>
      <c r="AEW689" s="62"/>
      <c r="AEX689" s="45"/>
      <c r="AEY689" s="45"/>
      <c r="AEZ689" s="45"/>
      <c r="AFA689" s="46"/>
      <c r="AFB689" s="58"/>
      <c r="AFC689" s="59"/>
      <c r="AFD689" s="60"/>
      <c r="AFE689" s="61"/>
      <c r="AFF689" s="61"/>
      <c r="AFG689" s="61"/>
      <c r="AFH689" s="62"/>
      <c r="AFI689" s="45"/>
      <c r="AFJ689" s="45"/>
      <c r="AFK689" s="45"/>
      <c r="AFL689" s="46"/>
      <c r="AFM689" s="58"/>
      <c r="AFN689" s="59"/>
      <c r="AFO689" s="60"/>
      <c r="AFP689" s="61"/>
      <c r="AFQ689" s="61"/>
      <c r="AFR689" s="61"/>
      <c r="AFS689" s="62"/>
      <c r="AFT689" s="45"/>
      <c r="AFU689" s="45"/>
      <c r="AFV689" s="45"/>
      <c r="AFW689" s="46"/>
      <c r="AFX689" s="58"/>
      <c r="AFY689" s="59"/>
      <c r="AFZ689" s="60"/>
      <c r="AGA689" s="61"/>
      <c r="AGB689" s="61"/>
      <c r="AGC689" s="61"/>
      <c r="AGD689" s="62"/>
      <c r="AGE689" s="45"/>
      <c r="AGF689" s="45"/>
      <c r="AGG689" s="45"/>
      <c r="AGH689" s="46"/>
      <c r="AGI689" s="58"/>
      <c r="AGJ689" s="59"/>
      <c r="AGK689" s="60"/>
      <c r="AGL689" s="61"/>
      <c r="AGM689" s="61"/>
      <c r="AGN689" s="61"/>
      <c r="AGO689" s="62"/>
      <c r="AGP689" s="45"/>
      <c r="AGQ689" s="45"/>
      <c r="AGR689" s="45"/>
      <c r="AGS689" s="46"/>
      <c r="AGT689" s="58"/>
      <c r="AGU689" s="59"/>
      <c r="AGV689" s="60"/>
      <c r="AGW689" s="61"/>
      <c r="AGX689" s="61"/>
      <c r="AGY689" s="61"/>
      <c r="AGZ689" s="62"/>
      <c r="AHA689" s="45"/>
      <c r="AHB689" s="45"/>
      <c r="AHC689" s="45"/>
      <c r="AHD689" s="46"/>
      <c r="AHE689" s="58"/>
      <c r="AHF689" s="59"/>
      <c r="AHG689" s="60"/>
      <c r="AHH689" s="61"/>
      <c r="AHI689" s="61"/>
      <c r="AHJ689" s="61"/>
      <c r="AHK689" s="62"/>
      <c r="AHL689" s="45"/>
      <c r="AHM689" s="45"/>
      <c r="AHN689" s="45"/>
      <c r="AHO689" s="46"/>
      <c r="AHP689" s="58"/>
      <c r="AHQ689" s="59"/>
      <c r="AHR689" s="60"/>
      <c r="AHS689" s="61"/>
      <c r="AHT689" s="61"/>
      <c r="AHU689" s="61"/>
      <c r="AHV689" s="62"/>
      <c r="AHW689" s="45"/>
      <c r="AHX689" s="45"/>
      <c r="AHY689" s="45"/>
      <c r="AHZ689" s="46"/>
      <c r="AIA689" s="58"/>
      <c r="AIB689" s="59"/>
      <c r="AIC689" s="60"/>
      <c r="AID689" s="61"/>
      <c r="AIE689" s="61"/>
      <c r="AIF689" s="61"/>
      <c r="AIG689" s="62"/>
      <c r="AIH689" s="45"/>
      <c r="AII689" s="45"/>
      <c r="AIJ689" s="45"/>
      <c r="AIK689" s="46"/>
      <c r="AIL689" s="58"/>
      <c r="AIM689" s="59"/>
      <c r="AIN689" s="60"/>
      <c r="AIO689" s="61"/>
      <c r="AIP689" s="61"/>
      <c r="AIQ689" s="61"/>
      <c r="AIR689" s="62"/>
      <c r="AIS689" s="45"/>
      <c r="AIT689" s="45"/>
      <c r="AIU689" s="45"/>
      <c r="AIV689" s="46"/>
      <c r="AIW689" s="58"/>
      <c r="AIX689" s="59"/>
      <c r="AIY689" s="60"/>
      <c r="AIZ689" s="61"/>
      <c r="AJA689" s="61"/>
      <c r="AJB689" s="61"/>
      <c r="AJC689" s="62"/>
      <c r="AJD689" s="45"/>
      <c r="AJE689" s="45"/>
      <c r="AJF689" s="45"/>
      <c r="AJG689" s="46"/>
      <c r="AJH689" s="58"/>
      <c r="AJI689" s="59"/>
      <c r="AJJ689" s="60"/>
      <c r="AJK689" s="61"/>
      <c r="AJL689" s="61"/>
      <c r="AJM689" s="61"/>
      <c r="AJN689" s="62"/>
      <c r="AJO689" s="45"/>
      <c r="AJP689" s="45"/>
      <c r="AJQ689" s="45"/>
      <c r="AJR689" s="46"/>
      <c r="AJS689" s="58"/>
      <c r="AJT689" s="59"/>
      <c r="AJU689" s="60"/>
      <c r="AJV689" s="61"/>
      <c r="AJW689" s="61"/>
      <c r="AJX689" s="61"/>
      <c r="AJY689" s="62"/>
      <c r="AJZ689" s="45"/>
      <c r="AKA689" s="45"/>
      <c r="AKB689" s="45"/>
      <c r="AKC689" s="46"/>
      <c r="AKD689" s="58"/>
      <c r="AKE689" s="59"/>
      <c r="AKF689" s="60"/>
      <c r="AKG689" s="61"/>
      <c r="AKH689" s="61"/>
      <c r="AKI689" s="61"/>
      <c r="AKJ689" s="62"/>
      <c r="AKK689" s="45"/>
      <c r="AKL689" s="45"/>
      <c r="AKM689" s="45"/>
      <c r="AKN689" s="46"/>
      <c r="AKO689" s="58"/>
      <c r="AKP689" s="59"/>
      <c r="AKQ689" s="60"/>
      <c r="AKR689" s="61"/>
      <c r="AKS689" s="61"/>
      <c r="AKT689" s="61"/>
      <c r="AKU689" s="62"/>
      <c r="AKV689" s="45"/>
      <c r="AKW689" s="45"/>
      <c r="AKX689" s="45"/>
      <c r="AKY689" s="46"/>
      <c r="AKZ689" s="58"/>
      <c r="ALA689" s="59"/>
      <c r="ALB689" s="60"/>
      <c r="ALC689" s="61"/>
      <c r="ALD689" s="61"/>
      <c r="ALE689" s="61"/>
      <c r="ALF689" s="62"/>
      <c r="ALG689" s="45"/>
      <c r="ALH689" s="45"/>
      <c r="ALI689" s="45"/>
      <c r="ALJ689" s="46"/>
      <c r="ALK689" s="58"/>
      <c r="ALL689" s="59"/>
      <c r="ALM689" s="60"/>
      <c r="ALN689" s="61"/>
      <c r="ALO689" s="61"/>
      <c r="ALP689" s="61"/>
      <c r="ALQ689" s="62"/>
      <c r="ALR689" s="45"/>
      <c r="ALS689" s="45"/>
      <c r="ALT689" s="45"/>
      <c r="ALU689" s="46"/>
      <c r="ALV689" s="58"/>
      <c r="ALW689" s="59"/>
      <c r="ALX689" s="60"/>
      <c r="ALY689" s="61"/>
      <c r="ALZ689" s="61"/>
      <c r="AMA689" s="61"/>
      <c r="AMB689" s="62"/>
      <c r="AMC689" s="45"/>
      <c r="AMD689" s="45"/>
      <c r="AME689" s="45"/>
      <c r="AMF689" s="46"/>
      <c r="AMG689" s="58"/>
      <c r="AMH689" s="59"/>
      <c r="AMI689" s="60"/>
      <c r="AMJ689" s="61"/>
      <c r="AMK689" s="61"/>
      <c r="AML689" s="61"/>
      <c r="AMM689" s="62"/>
      <c r="AMN689" s="45"/>
      <c r="AMO689" s="45"/>
      <c r="AMP689" s="45"/>
      <c r="AMQ689" s="46"/>
      <c r="AMR689" s="58"/>
      <c r="AMS689" s="59"/>
      <c r="AMT689" s="60"/>
      <c r="AMU689" s="61"/>
      <c r="AMV689" s="61"/>
      <c r="AMW689" s="61"/>
      <c r="AMX689" s="62"/>
      <c r="AMY689" s="45"/>
      <c r="AMZ689" s="45"/>
      <c r="ANA689" s="45"/>
      <c r="ANB689" s="46"/>
      <c r="ANC689" s="58"/>
      <c r="AND689" s="59"/>
      <c r="ANE689" s="60"/>
      <c r="ANF689" s="61"/>
      <c r="ANG689" s="61"/>
      <c r="ANH689" s="61"/>
      <c r="ANI689" s="62"/>
      <c r="ANJ689" s="45"/>
      <c r="ANK689" s="45"/>
      <c r="ANL689" s="45"/>
      <c r="ANM689" s="46"/>
      <c r="ANN689" s="58"/>
      <c r="ANO689" s="59"/>
      <c r="ANP689" s="60"/>
      <c r="ANQ689" s="61"/>
      <c r="ANR689" s="61"/>
      <c r="ANS689" s="61"/>
      <c r="ANT689" s="62"/>
      <c r="ANU689" s="45"/>
      <c r="ANV689" s="45"/>
      <c r="ANW689" s="45"/>
      <c r="ANX689" s="46"/>
      <c r="ANY689" s="58"/>
      <c r="ANZ689" s="59"/>
      <c r="AOA689" s="60"/>
      <c r="AOB689" s="61"/>
      <c r="AOC689" s="61"/>
      <c r="AOD689" s="61"/>
      <c r="AOE689" s="62"/>
      <c r="AOF689" s="45"/>
      <c r="AOG689" s="45"/>
      <c r="AOH689" s="45"/>
      <c r="AOI689" s="46"/>
      <c r="AOJ689" s="58"/>
      <c r="AOK689" s="59"/>
      <c r="AOL689" s="60"/>
      <c r="AOM689" s="61"/>
      <c r="AON689" s="61"/>
      <c r="AOO689" s="61"/>
      <c r="AOP689" s="62"/>
      <c r="AOQ689" s="45"/>
      <c r="AOR689" s="45"/>
      <c r="AOS689" s="45"/>
      <c r="AOT689" s="46"/>
      <c r="AOU689" s="58"/>
      <c r="AOV689" s="59"/>
      <c r="AOW689" s="60"/>
      <c r="AOX689" s="61"/>
      <c r="AOY689" s="61"/>
      <c r="AOZ689" s="61"/>
      <c r="APA689" s="62"/>
      <c r="APB689" s="45"/>
      <c r="APC689" s="45"/>
      <c r="APD689" s="45"/>
      <c r="APE689" s="46"/>
      <c r="APF689" s="58"/>
      <c r="APG689" s="59"/>
      <c r="APH689" s="60"/>
      <c r="API689" s="61"/>
      <c r="APJ689" s="61"/>
      <c r="APK689" s="61"/>
      <c r="APL689" s="62"/>
      <c r="APM689" s="45"/>
      <c r="APN689" s="45"/>
      <c r="APO689" s="45"/>
      <c r="APP689" s="46"/>
      <c r="APQ689" s="58"/>
      <c r="APR689" s="59"/>
      <c r="APS689" s="60"/>
      <c r="APT689" s="61"/>
      <c r="APU689" s="61"/>
      <c r="APV689" s="61"/>
      <c r="APW689" s="62"/>
      <c r="APX689" s="45"/>
      <c r="APY689" s="45"/>
      <c r="APZ689" s="45"/>
      <c r="AQA689" s="46"/>
      <c r="AQB689" s="58"/>
      <c r="AQC689" s="59"/>
      <c r="AQD689" s="60"/>
      <c r="AQE689" s="61"/>
      <c r="AQF689" s="61"/>
      <c r="AQG689" s="61"/>
      <c r="AQH689" s="62"/>
      <c r="AQI689" s="45"/>
      <c r="AQJ689" s="45"/>
      <c r="AQK689" s="45"/>
      <c r="AQL689" s="46"/>
      <c r="AQM689" s="58"/>
      <c r="AQN689" s="59"/>
      <c r="AQO689" s="60"/>
      <c r="AQP689" s="61"/>
      <c r="AQQ689" s="61"/>
      <c r="AQR689" s="61"/>
      <c r="AQS689" s="62"/>
      <c r="AQT689" s="45"/>
      <c r="AQU689" s="45"/>
      <c r="AQV689" s="45"/>
      <c r="AQW689" s="46"/>
      <c r="AQX689" s="58"/>
      <c r="AQY689" s="59"/>
      <c r="AQZ689" s="60"/>
      <c r="ARA689" s="61"/>
      <c r="ARB689" s="61"/>
      <c r="ARC689" s="61"/>
      <c r="ARD689" s="62"/>
      <c r="ARE689" s="45"/>
      <c r="ARF689" s="45"/>
      <c r="ARG689" s="45"/>
      <c r="ARH689" s="46"/>
      <c r="ARI689" s="58"/>
      <c r="ARJ689" s="59"/>
      <c r="ARK689" s="60"/>
      <c r="ARL689" s="61"/>
      <c r="ARM689" s="61"/>
      <c r="ARN689" s="61"/>
      <c r="ARO689" s="62"/>
      <c r="ARP689" s="45"/>
      <c r="ARQ689" s="45"/>
      <c r="ARR689" s="45"/>
      <c r="ARS689" s="46"/>
      <c r="ART689" s="58"/>
      <c r="ARU689" s="59"/>
      <c r="ARV689" s="60"/>
      <c r="ARW689" s="61"/>
      <c r="ARX689" s="61"/>
      <c r="ARY689" s="61"/>
      <c r="ARZ689" s="62"/>
      <c r="ASA689" s="45"/>
      <c r="ASB689" s="45"/>
      <c r="ASC689" s="45"/>
      <c r="ASD689" s="46"/>
      <c r="ASE689" s="58"/>
      <c r="ASF689" s="59"/>
      <c r="ASG689" s="60"/>
      <c r="ASH689" s="61"/>
      <c r="ASI689" s="61"/>
      <c r="ASJ689" s="61"/>
      <c r="ASK689" s="62"/>
      <c r="ASL689" s="45"/>
      <c r="ASM689" s="45"/>
      <c r="ASN689" s="45"/>
      <c r="ASO689" s="46"/>
      <c r="ASP689" s="58"/>
      <c r="ASQ689" s="59"/>
      <c r="ASR689" s="60"/>
      <c r="ASS689" s="61"/>
      <c r="AST689" s="61"/>
      <c r="ASU689" s="61"/>
      <c r="ASV689" s="62"/>
      <c r="ASW689" s="45"/>
      <c r="ASX689" s="45"/>
      <c r="ASY689" s="45"/>
      <c r="ASZ689" s="46"/>
      <c r="ATA689" s="58"/>
      <c r="ATB689" s="59"/>
      <c r="ATC689" s="60"/>
      <c r="ATD689" s="61"/>
      <c r="ATE689" s="61"/>
      <c r="ATF689" s="61"/>
      <c r="ATG689" s="62"/>
      <c r="ATH689" s="45"/>
      <c r="ATI689" s="45"/>
      <c r="ATJ689" s="45"/>
      <c r="ATK689" s="46"/>
      <c r="ATL689" s="58"/>
      <c r="ATM689" s="59"/>
      <c r="ATN689" s="60"/>
      <c r="ATO689" s="61"/>
      <c r="ATP689" s="61"/>
      <c r="ATQ689" s="61"/>
      <c r="ATR689" s="62"/>
      <c r="ATS689" s="45"/>
      <c r="ATT689" s="45"/>
      <c r="ATU689" s="45"/>
      <c r="ATV689" s="46"/>
      <c r="ATW689" s="58"/>
      <c r="ATX689" s="59"/>
      <c r="ATY689" s="60"/>
      <c r="ATZ689" s="61"/>
      <c r="AUA689" s="61"/>
      <c r="AUB689" s="61"/>
      <c r="AUC689" s="62"/>
      <c r="AUD689" s="45"/>
      <c r="AUE689" s="45"/>
      <c r="AUF689" s="45"/>
      <c r="AUG689" s="46"/>
      <c r="AUH689" s="58"/>
      <c r="AUI689" s="59"/>
      <c r="AUJ689" s="60"/>
      <c r="AUK689" s="61"/>
      <c r="AUL689" s="61"/>
      <c r="AUM689" s="61"/>
      <c r="AUN689" s="62"/>
      <c r="AUO689" s="45"/>
      <c r="AUP689" s="45"/>
      <c r="AUQ689" s="45"/>
      <c r="AUR689" s="46"/>
      <c r="AUS689" s="58"/>
      <c r="AUT689" s="59"/>
      <c r="AUU689" s="60"/>
      <c r="AUV689" s="61"/>
      <c r="AUW689" s="61"/>
      <c r="AUX689" s="61"/>
      <c r="AUY689" s="62"/>
      <c r="AUZ689" s="45"/>
      <c r="AVA689" s="45"/>
      <c r="AVB689" s="45"/>
      <c r="AVC689" s="46"/>
      <c r="AVD689" s="58"/>
      <c r="AVE689" s="59"/>
      <c r="AVF689" s="60"/>
      <c r="AVG689" s="61"/>
      <c r="AVH689" s="61"/>
      <c r="AVI689" s="61"/>
      <c r="AVJ689" s="62"/>
      <c r="AVK689" s="45"/>
      <c r="AVL689" s="45"/>
      <c r="AVM689" s="45"/>
      <c r="AVN689" s="46"/>
      <c r="AVO689" s="58"/>
      <c r="AVP689" s="59"/>
      <c r="AVQ689" s="60"/>
      <c r="AVR689" s="61"/>
      <c r="AVS689" s="61"/>
      <c r="AVT689" s="61"/>
      <c r="AVU689" s="62"/>
      <c r="AVV689" s="45"/>
      <c r="AVW689" s="45"/>
      <c r="AVX689" s="45"/>
      <c r="AVY689" s="46"/>
      <c r="AVZ689" s="58"/>
      <c r="AWA689" s="59"/>
      <c r="AWB689" s="60"/>
      <c r="AWC689" s="61"/>
      <c r="AWD689" s="61"/>
      <c r="AWE689" s="61"/>
      <c r="AWF689" s="62"/>
      <c r="AWG689" s="45"/>
      <c r="AWH689" s="45"/>
      <c r="AWI689" s="45"/>
      <c r="AWJ689" s="46"/>
      <c r="AWK689" s="58"/>
      <c r="AWL689" s="59"/>
      <c r="AWM689" s="60"/>
      <c r="AWN689" s="61"/>
      <c r="AWO689" s="61"/>
      <c r="AWP689" s="61"/>
      <c r="AWQ689" s="62"/>
      <c r="AWR689" s="45"/>
      <c r="AWS689" s="45"/>
      <c r="AWT689" s="45"/>
      <c r="AWU689" s="46"/>
      <c r="AWV689" s="58"/>
      <c r="AWW689" s="59"/>
      <c r="AWX689" s="60"/>
      <c r="AWY689" s="61"/>
      <c r="AWZ689" s="61"/>
      <c r="AXA689" s="61"/>
      <c r="AXB689" s="62"/>
      <c r="AXC689" s="45"/>
      <c r="AXD689" s="45"/>
      <c r="AXE689" s="45"/>
      <c r="AXF689" s="46"/>
      <c r="AXG689" s="58"/>
      <c r="AXH689" s="59"/>
      <c r="AXI689" s="60"/>
      <c r="AXJ689" s="61"/>
      <c r="AXK689" s="61"/>
      <c r="AXL689" s="61"/>
      <c r="AXM689" s="62"/>
      <c r="AXN689" s="45"/>
      <c r="AXO689" s="45"/>
      <c r="AXP689" s="45"/>
      <c r="AXQ689" s="46"/>
      <c r="AXR689" s="58"/>
      <c r="AXS689" s="59"/>
      <c r="AXT689" s="60"/>
      <c r="AXU689" s="61"/>
      <c r="AXV689" s="61"/>
      <c r="AXW689" s="61"/>
      <c r="AXX689" s="62"/>
      <c r="AXY689" s="45"/>
      <c r="AXZ689" s="45"/>
      <c r="AYA689" s="45"/>
      <c r="AYB689" s="46"/>
      <c r="AYC689" s="58"/>
      <c r="AYD689" s="59"/>
      <c r="AYE689" s="60"/>
      <c r="AYF689" s="61"/>
      <c r="AYG689" s="61"/>
      <c r="AYH689" s="61"/>
      <c r="AYI689" s="62"/>
      <c r="AYJ689" s="45"/>
      <c r="AYK689" s="45"/>
      <c r="AYL689" s="45"/>
      <c r="AYM689" s="46"/>
      <c r="AYN689" s="58"/>
      <c r="AYO689" s="59"/>
      <c r="AYP689" s="60"/>
      <c r="AYQ689" s="61"/>
      <c r="AYR689" s="61"/>
      <c r="AYS689" s="61"/>
      <c r="AYT689" s="62"/>
      <c r="AYU689" s="45"/>
      <c r="AYV689" s="45"/>
      <c r="AYW689" s="45"/>
      <c r="AYX689" s="46"/>
      <c r="AYY689" s="58"/>
      <c r="AYZ689" s="59"/>
      <c r="AZA689" s="60"/>
      <c r="AZB689" s="61"/>
      <c r="AZC689" s="61"/>
      <c r="AZD689" s="61"/>
      <c r="AZE689" s="62"/>
      <c r="AZF689" s="45"/>
      <c r="AZG689" s="45"/>
      <c r="AZH689" s="45"/>
      <c r="AZI689" s="46"/>
      <c r="AZJ689" s="58"/>
      <c r="AZK689" s="59"/>
      <c r="AZL689" s="60"/>
      <c r="AZM689" s="61"/>
      <c r="AZN689" s="61"/>
      <c r="AZO689" s="61"/>
      <c r="AZP689" s="62"/>
      <c r="AZQ689" s="45"/>
      <c r="AZR689" s="45"/>
      <c r="AZS689" s="45"/>
      <c r="AZT689" s="46"/>
      <c r="AZU689" s="58"/>
      <c r="AZV689" s="59"/>
      <c r="AZW689" s="60"/>
      <c r="AZX689" s="61"/>
      <c r="AZY689" s="61"/>
      <c r="AZZ689" s="61"/>
      <c r="BAA689" s="62"/>
      <c r="BAB689" s="45"/>
      <c r="BAC689" s="45"/>
      <c r="BAD689" s="45"/>
      <c r="BAE689" s="46"/>
      <c r="BAF689" s="58"/>
      <c r="BAG689" s="59"/>
      <c r="BAH689" s="60"/>
      <c r="BAI689" s="61"/>
      <c r="BAJ689" s="61"/>
      <c r="BAK689" s="61"/>
      <c r="BAL689" s="62"/>
      <c r="BAM689" s="45"/>
      <c r="BAN689" s="45"/>
      <c r="BAO689" s="45"/>
      <c r="BAP689" s="46"/>
      <c r="BAQ689" s="58"/>
      <c r="BAR689" s="59"/>
      <c r="BAS689" s="60"/>
      <c r="BAT689" s="61"/>
      <c r="BAU689" s="61"/>
      <c r="BAV689" s="61"/>
      <c r="BAW689" s="62"/>
      <c r="BAX689" s="45"/>
      <c r="BAY689" s="45"/>
      <c r="BAZ689" s="45"/>
      <c r="BBA689" s="46"/>
      <c r="BBB689" s="58"/>
      <c r="BBC689" s="59"/>
      <c r="BBD689" s="60"/>
      <c r="BBE689" s="61"/>
      <c r="BBF689" s="61"/>
      <c r="BBG689" s="61"/>
      <c r="BBH689" s="62"/>
      <c r="BBI689" s="45"/>
      <c r="BBJ689" s="45"/>
      <c r="BBK689" s="45"/>
      <c r="BBL689" s="46"/>
      <c r="BBM689" s="58"/>
      <c r="BBN689" s="59"/>
      <c r="BBO689" s="60"/>
      <c r="BBP689" s="61"/>
      <c r="BBQ689" s="61"/>
      <c r="BBR689" s="61"/>
      <c r="BBS689" s="62"/>
      <c r="BBT689" s="45"/>
      <c r="BBU689" s="45"/>
      <c r="BBV689" s="45"/>
      <c r="BBW689" s="46"/>
      <c r="BBX689" s="58"/>
      <c r="BBY689" s="59"/>
      <c r="BBZ689" s="60"/>
      <c r="BCA689" s="61"/>
      <c r="BCB689" s="61"/>
      <c r="BCC689" s="61"/>
      <c r="BCD689" s="62"/>
      <c r="BCE689" s="45"/>
      <c r="BCF689" s="45"/>
      <c r="BCG689" s="45"/>
      <c r="BCH689" s="46"/>
      <c r="BCI689" s="58"/>
      <c r="BCJ689" s="59"/>
      <c r="BCK689" s="60"/>
      <c r="BCL689" s="61"/>
      <c r="BCM689" s="61"/>
      <c r="BCN689" s="61"/>
      <c r="BCO689" s="62"/>
      <c r="BCP689" s="45"/>
      <c r="BCQ689" s="45"/>
      <c r="BCR689" s="45"/>
      <c r="BCS689" s="46"/>
      <c r="BCT689" s="58"/>
      <c r="BCU689" s="59"/>
      <c r="BCV689" s="60"/>
      <c r="BCW689" s="61"/>
      <c r="BCX689" s="61"/>
      <c r="BCY689" s="61"/>
      <c r="BCZ689" s="62"/>
      <c r="BDA689" s="45"/>
      <c r="BDB689" s="45"/>
      <c r="BDC689" s="45"/>
      <c r="BDD689" s="46"/>
      <c r="BDE689" s="58"/>
      <c r="BDF689" s="59"/>
      <c r="BDG689" s="60"/>
      <c r="BDH689" s="61"/>
      <c r="BDI689" s="61"/>
      <c r="BDJ689" s="61"/>
      <c r="BDK689" s="62"/>
      <c r="BDL689" s="45"/>
      <c r="BDM689" s="45"/>
      <c r="BDN689" s="45"/>
      <c r="BDO689" s="46"/>
      <c r="BDP689" s="58"/>
      <c r="BDQ689" s="59"/>
      <c r="BDR689" s="60"/>
      <c r="BDS689" s="61"/>
      <c r="BDT689" s="61"/>
      <c r="BDU689" s="61"/>
      <c r="BDV689" s="62"/>
      <c r="BDW689" s="45"/>
      <c r="BDX689" s="45"/>
      <c r="BDY689" s="45"/>
      <c r="BDZ689" s="46"/>
      <c r="BEA689" s="58"/>
      <c r="BEB689" s="59"/>
      <c r="BEC689" s="60"/>
      <c r="BED689" s="61"/>
      <c r="BEE689" s="61"/>
      <c r="BEF689" s="61"/>
      <c r="BEG689" s="62"/>
      <c r="BEH689" s="45"/>
      <c r="BEI689" s="45"/>
      <c r="BEJ689" s="45"/>
      <c r="BEK689" s="46"/>
      <c r="BEL689" s="58"/>
      <c r="BEM689" s="59"/>
      <c r="BEN689" s="60"/>
      <c r="BEO689" s="61"/>
      <c r="BEP689" s="61"/>
      <c r="BEQ689" s="61"/>
      <c r="BER689" s="62"/>
      <c r="BES689" s="45"/>
      <c r="BET689" s="45"/>
      <c r="BEU689" s="45"/>
      <c r="BEV689" s="46"/>
      <c r="BEW689" s="58"/>
      <c r="BEX689" s="59"/>
      <c r="BEY689" s="60"/>
      <c r="BEZ689" s="61"/>
      <c r="BFA689" s="61"/>
      <c r="BFB689" s="61"/>
      <c r="BFC689" s="62"/>
      <c r="BFD689" s="45"/>
      <c r="BFE689" s="45"/>
      <c r="BFF689" s="45"/>
      <c r="BFG689" s="46"/>
      <c r="BFH689" s="58"/>
      <c r="BFI689" s="59"/>
      <c r="BFJ689" s="60"/>
      <c r="BFK689" s="61"/>
      <c r="BFL689" s="61"/>
      <c r="BFM689" s="61"/>
      <c r="BFN689" s="62"/>
      <c r="BFO689" s="45"/>
      <c r="BFP689" s="45"/>
      <c r="BFQ689" s="45"/>
      <c r="BFR689" s="46"/>
      <c r="BFS689" s="58"/>
      <c r="BFT689" s="59"/>
      <c r="BFU689" s="60"/>
      <c r="BFV689" s="61"/>
      <c r="BFW689" s="61"/>
      <c r="BFX689" s="61"/>
      <c r="BFY689" s="62"/>
      <c r="BFZ689" s="45"/>
      <c r="BGA689" s="45"/>
      <c r="BGB689" s="45"/>
      <c r="BGC689" s="46"/>
      <c r="BGD689" s="58"/>
      <c r="BGE689" s="59"/>
      <c r="BGF689" s="60"/>
      <c r="BGG689" s="61"/>
      <c r="BGH689" s="61"/>
      <c r="BGI689" s="61"/>
      <c r="BGJ689" s="62"/>
      <c r="BGK689" s="45"/>
      <c r="BGL689" s="45"/>
      <c r="BGM689" s="45"/>
      <c r="BGN689" s="46"/>
      <c r="BGO689" s="58"/>
      <c r="BGP689" s="59"/>
      <c r="BGQ689" s="60"/>
      <c r="BGR689" s="61"/>
      <c r="BGS689" s="61"/>
      <c r="BGT689" s="61"/>
      <c r="BGU689" s="62"/>
      <c r="BGV689" s="45"/>
      <c r="BGW689" s="45"/>
      <c r="BGX689" s="45"/>
      <c r="BGY689" s="46"/>
      <c r="BGZ689" s="58"/>
      <c r="BHA689" s="59"/>
      <c r="BHB689" s="60"/>
      <c r="BHC689" s="61"/>
      <c r="BHD689" s="61"/>
      <c r="BHE689" s="61"/>
      <c r="BHF689" s="62"/>
      <c r="BHG689" s="45"/>
      <c r="BHH689" s="45"/>
      <c r="BHI689" s="45"/>
      <c r="BHJ689" s="46"/>
      <c r="BHK689" s="58"/>
      <c r="BHL689" s="59"/>
      <c r="BHM689" s="60"/>
      <c r="BHN689" s="61"/>
      <c r="BHO689" s="61"/>
      <c r="BHP689" s="61"/>
      <c r="BHQ689" s="62"/>
      <c r="BHR689" s="45"/>
      <c r="BHS689" s="45"/>
      <c r="BHT689" s="45"/>
      <c r="BHU689" s="46"/>
      <c r="BHV689" s="58"/>
      <c r="BHW689" s="59"/>
      <c r="BHX689" s="60"/>
      <c r="BHY689" s="61"/>
      <c r="BHZ689" s="61"/>
      <c r="BIA689" s="61"/>
      <c r="BIB689" s="62"/>
      <c r="BIC689" s="45"/>
      <c r="BID689" s="45"/>
      <c r="BIE689" s="45"/>
      <c r="BIF689" s="46"/>
      <c r="BIG689" s="58"/>
      <c r="BIH689" s="59"/>
      <c r="BII689" s="60"/>
      <c r="BIJ689" s="61"/>
      <c r="BIK689" s="61"/>
      <c r="BIL689" s="61"/>
      <c r="BIM689" s="62"/>
      <c r="BIN689" s="45"/>
      <c r="BIO689" s="45"/>
      <c r="BIP689" s="45"/>
      <c r="BIQ689" s="46"/>
      <c r="BIR689" s="58"/>
      <c r="BIS689" s="59"/>
      <c r="BIT689" s="60"/>
      <c r="BIU689" s="61"/>
      <c r="BIV689" s="61"/>
      <c r="BIW689" s="61"/>
      <c r="BIX689" s="62"/>
      <c r="BIY689" s="45"/>
      <c r="BIZ689" s="45"/>
      <c r="BJA689" s="45"/>
      <c r="BJB689" s="46"/>
      <c r="BJC689" s="58"/>
      <c r="BJD689" s="59"/>
      <c r="BJE689" s="60"/>
      <c r="BJF689" s="61"/>
      <c r="BJG689" s="61"/>
      <c r="BJH689" s="61"/>
      <c r="BJI689" s="62"/>
      <c r="BJJ689" s="45"/>
      <c r="BJK689" s="45"/>
      <c r="BJL689" s="45"/>
      <c r="BJM689" s="46"/>
      <c r="BJN689" s="58"/>
      <c r="BJO689" s="59"/>
      <c r="BJP689" s="60"/>
      <c r="BJQ689" s="61"/>
      <c r="BJR689" s="61"/>
      <c r="BJS689" s="61"/>
      <c r="BJT689" s="62"/>
      <c r="BJU689" s="45"/>
      <c r="BJV689" s="45"/>
      <c r="BJW689" s="45"/>
      <c r="BJX689" s="46"/>
      <c r="BJY689" s="58"/>
      <c r="BJZ689" s="59"/>
      <c r="BKA689" s="60"/>
      <c r="BKB689" s="61"/>
      <c r="BKC689" s="61"/>
      <c r="BKD689" s="61"/>
      <c r="BKE689" s="62"/>
      <c r="BKF689" s="45"/>
      <c r="BKG689" s="45"/>
      <c r="BKH689" s="45"/>
      <c r="BKI689" s="46"/>
      <c r="BKJ689" s="58"/>
      <c r="BKK689" s="59"/>
      <c r="BKL689" s="60"/>
      <c r="BKM689" s="61"/>
      <c r="BKN689" s="61"/>
      <c r="BKO689" s="61"/>
      <c r="BKP689" s="62"/>
      <c r="BKQ689" s="45"/>
      <c r="BKR689" s="45"/>
      <c r="BKS689" s="45"/>
      <c r="BKT689" s="46"/>
      <c r="BKU689" s="58"/>
      <c r="BKV689" s="59"/>
      <c r="BKW689" s="60"/>
      <c r="BKX689" s="61"/>
      <c r="BKY689" s="61"/>
      <c r="BKZ689" s="61"/>
      <c r="BLA689" s="62"/>
      <c r="BLB689" s="45"/>
      <c r="BLC689" s="45"/>
      <c r="BLD689" s="45"/>
      <c r="BLE689" s="46"/>
      <c r="BLF689" s="58"/>
      <c r="BLG689" s="59"/>
      <c r="BLH689" s="60"/>
      <c r="BLI689" s="61"/>
      <c r="BLJ689" s="61"/>
      <c r="BLK689" s="61"/>
      <c r="BLL689" s="62"/>
      <c r="BLM689" s="45"/>
      <c r="BLN689" s="45"/>
      <c r="BLO689" s="45"/>
      <c r="BLP689" s="46"/>
      <c r="BLQ689" s="58"/>
      <c r="BLR689" s="59"/>
      <c r="BLS689" s="60"/>
      <c r="BLT689" s="61"/>
      <c r="BLU689" s="61"/>
      <c r="BLV689" s="61"/>
      <c r="BLW689" s="62"/>
      <c r="BLX689" s="45"/>
      <c r="BLY689" s="45"/>
      <c r="BLZ689" s="45"/>
      <c r="BMA689" s="46"/>
      <c r="BMB689" s="58"/>
      <c r="BMC689" s="59"/>
      <c r="BMD689" s="60"/>
      <c r="BME689" s="61"/>
      <c r="BMF689" s="61"/>
      <c r="BMG689" s="61"/>
      <c r="BMH689" s="62"/>
      <c r="BMI689" s="45"/>
      <c r="BMJ689" s="45"/>
      <c r="BMK689" s="45"/>
      <c r="BML689" s="46"/>
      <c r="BMM689" s="58"/>
      <c r="BMN689" s="59"/>
      <c r="BMO689" s="60"/>
      <c r="BMP689" s="61"/>
      <c r="BMQ689" s="61"/>
      <c r="BMR689" s="61"/>
      <c r="BMS689" s="62"/>
      <c r="BMT689" s="45"/>
      <c r="BMU689" s="45"/>
      <c r="BMV689" s="45"/>
      <c r="BMW689" s="46"/>
      <c r="BMX689" s="58"/>
      <c r="BMY689" s="59"/>
      <c r="BMZ689" s="60"/>
      <c r="BNA689" s="61"/>
      <c r="BNB689" s="61"/>
      <c r="BNC689" s="61"/>
      <c r="BND689" s="62"/>
      <c r="BNE689" s="45"/>
      <c r="BNF689" s="45"/>
      <c r="BNG689" s="45"/>
      <c r="BNH689" s="46"/>
      <c r="BNI689" s="58"/>
      <c r="BNJ689" s="59"/>
      <c r="BNK689" s="60"/>
      <c r="BNL689" s="61"/>
      <c r="BNM689" s="61"/>
      <c r="BNN689" s="61"/>
      <c r="BNO689" s="62"/>
      <c r="BNP689" s="45"/>
      <c r="BNQ689" s="45"/>
      <c r="BNR689" s="45"/>
      <c r="BNS689" s="46"/>
      <c r="BNT689" s="58"/>
      <c r="BNU689" s="59"/>
      <c r="BNV689" s="60"/>
      <c r="BNW689" s="61"/>
      <c r="BNX689" s="61"/>
      <c r="BNY689" s="61"/>
      <c r="BNZ689" s="62"/>
      <c r="BOA689" s="45"/>
      <c r="BOB689" s="45"/>
      <c r="BOC689" s="45"/>
      <c r="BOD689" s="46"/>
      <c r="BOE689" s="58"/>
      <c r="BOF689" s="59"/>
      <c r="BOG689" s="60"/>
      <c r="BOH689" s="61"/>
      <c r="BOI689" s="61"/>
      <c r="BOJ689" s="61"/>
      <c r="BOK689" s="62"/>
      <c r="BOL689" s="45"/>
      <c r="BOM689" s="45"/>
      <c r="BON689" s="45"/>
      <c r="BOO689" s="46"/>
      <c r="BOP689" s="58"/>
      <c r="BOQ689" s="59"/>
      <c r="BOR689" s="60"/>
      <c r="BOS689" s="61"/>
      <c r="BOT689" s="61"/>
      <c r="BOU689" s="61"/>
      <c r="BOV689" s="62"/>
      <c r="BOW689" s="45"/>
      <c r="BOX689" s="45"/>
      <c r="BOY689" s="45"/>
      <c r="BOZ689" s="46"/>
      <c r="BPA689" s="58"/>
      <c r="BPB689" s="59"/>
      <c r="BPC689" s="60"/>
      <c r="BPD689" s="61"/>
      <c r="BPE689" s="61"/>
      <c r="BPF689" s="61"/>
      <c r="BPG689" s="62"/>
      <c r="BPH689" s="45"/>
      <c r="BPI689" s="45"/>
      <c r="BPJ689" s="45"/>
      <c r="BPK689" s="46"/>
      <c r="BPL689" s="58"/>
      <c r="BPM689" s="59"/>
      <c r="BPN689" s="60"/>
      <c r="BPO689" s="61"/>
      <c r="BPP689" s="61"/>
      <c r="BPQ689" s="61"/>
      <c r="BPR689" s="62"/>
      <c r="BPS689" s="45"/>
      <c r="BPT689" s="45"/>
      <c r="BPU689" s="45"/>
      <c r="BPV689" s="46"/>
      <c r="BPW689" s="58"/>
      <c r="BPX689" s="59"/>
      <c r="BPY689" s="60"/>
      <c r="BPZ689" s="61"/>
      <c r="BQA689" s="61"/>
      <c r="BQB689" s="61"/>
      <c r="BQC689" s="62"/>
      <c r="BQD689" s="45"/>
      <c r="BQE689" s="45"/>
      <c r="BQF689" s="45"/>
      <c r="BQG689" s="46"/>
      <c r="BQH689" s="58"/>
      <c r="BQI689" s="59"/>
      <c r="BQJ689" s="60"/>
      <c r="BQK689" s="61"/>
      <c r="BQL689" s="61"/>
      <c r="BQM689" s="61"/>
      <c r="BQN689" s="62"/>
      <c r="BQO689" s="45"/>
      <c r="BQP689" s="45"/>
      <c r="BQQ689" s="45"/>
      <c r="BQR689" s="46"/>
      <c r="BQS689" s="58"/>
      <c r="BQT689" s="59"/>
      <c r="BQU689" s="60"/>
      <c r="BQV689" s="61"/>
      <c r="BQW689" s="61"/>
      <c r="BQX689" s="61"/>
      <c r="BQY689" s="62"/>
      <c r="BQZ689" s="45"/>
      <c r="BRA689" s="45"/>
      <c r="BRB689" s="45"/>
      <c r="BRC689" s="46"/>
      <c r="BRD689" s="58"/>
      <c r="BRE689" s="59"/>
      <c r="BRF689" s="60"/>
      <c r="BRG689" s="61"/>
      <c r="BRH689" s="61"/>
      <c r="BRI689" s="61"/>
      <c r="BRJ689" s="62"/>
      <c r="BRK689" s="45"/>
      <c r="BRL689" s="45"/>
      <c r="BRM689" s="45"/>
      <c r="BRN689" s="46"/>
      <c r="BRO689" s="58"/>
      <c r="BRP689" s="59"/>
      <c r="BRQ689" s="60"/>
      <c r="BRR689" s="61"/>
      <c r="BRS689" s="61"/>
      <c r="BRT689" s="61"/>
      <c r="BRU689" s="62"/>
      <c r="BRV689" s="45"/>
      <c r="BRW689" s="45"/>
      <c r="BRX689" s="45"/>
      <c r="BRY689" s="46"/>
      <c r="BRZ689" s="58"/>
      <c r="BSA689" s="59"/>
      <c r="BSB689" s="60"/>
      <c r="BSC689" s="61"/>
      <c r="BSD689" s="61"/>
      <c r="BSE689" s="61"/>
      <c r="BSF689" s="62"/>
      <c r="BSG689" s="45"/>
      <c r="BSH689" s="45"/>
      <c r="BSI689" s="45"/>
      <c r="BSJ689" s="46"/>
      <c r="BSK689" s="58"/>
      <c r="BSL689" s="59"/>
      <c r="BSM689" s="60"/>
      <c r="BSN689" s="61"/>
      <c r="BSO689" s="61"/>
      <c r="BSP689" s="61"/>
      <c r="BSQ689" s="62"/>
      <c r="BSR689" s="45"/>
      <c r="BSS689" s="45"/>
      <c r="BST689" s="45"/>
      <c r="BSU689" s="46"/>
      <c r="BSV689" s="58"/>
      <c r="BSW689" s="59"/>
      <c r="BSX689" s="60"/>
      <c r="BSY689" s="61"/>
      <c r="BSZ689" s="61"/>
      <c r="BTA689" s="61"/>
      <c r="BTB689" s="62"/>
      <c r="BTC689" s="45"/>
      <c r="BTD689" s="45"/>
      <c r="BTE689" s="45"/>
      <c r="BTF689" s="46"/>
      <c r="BTG689" s="58"/>
      <c r="BTH689" s="59"/>
      <c r="BTI689" s="60"/>
      <c r="BTJ689" s="61"/>
      <c r="BTK689" s="61"/>
      <c r="BTL689" s="61"/>
      <c r="BTM689" s="62"/>
      <c r="BTN689" s="45"/>
      <c r="BTO689" s="45"/>
      <c r="BTP689" s="45"/>
      <c r="BTQ689" s="46"/>
      <c r="BTR689" s="58"/>
      <c r="BTS689" s="59"/>
      <c r="BTT689" s="60"/>
      <c r="BTU689" s="61"/>
      <c r="BTV689" s="61"/>
      <c r="BTW689" s="61"/>
      <c r="BTX689" s="62"/>
      <c r="BTY689" s="45"/>
      <c r="BTZ689" s="45"/>
      <c r="BUA689" s="45"/>
      <c r="BUB689" s="46"/>
      <c r="BUC689" s="58"/>
      <c r="BUD689" s="59"/>
      <c r="BUE689" s="60"/>
      <c r="BUF689" s="61"/>
      <c r="BUG689" s="61"/>
      <c r="BUH689" s="61"/>
      <c r="BUI689" s="62"/>
      <c r="BUJ689" s="45"/>
      <c r="BUK689" s="45"/>
      <c r="BUL689" s="45"/>
      <c r="BUM689" s="46"/>
      <c r="BUN689" s="58"/>
      <c r="BUO689" s="59"/>
      <c r="BUP689" s="60"/>
      <c r="BUQ689" s="61"/>
      <c r="BUR689" s="61"/>
      <c r="BUS689" s="61"/>
      <c r="BUT689" s="62"/>
      <c r="BUU689" s="45"/>
      <c r="BUV689" s="45"/>
      <c r="BUW689" s="45"/>
      <c r="BUX689" s="46"/>
      <c r="BUY689" s="58"/>
      <c r="BUZ689" s="59"/>
      <c r="BVA689" s="60"/>
      <c r="BVB689" s="61"/>
      <c r="BVC689" s="61"/>
      <c r="BVD689" s="61"/>
      <c r="BVE689" s="62"/>
      <c r="BVF689" s="45"/>
      <c r="BVG689" s="45"/>
      <c r="BVH689" s="45"/>
      <c r="BVI689" s="46"/>
      <c r="BVJ689" s="58"/>
      <c r="BVK689" s="59"/>
      <c r="BVL689" s="60"/>
      <c r="BVM689" s="61"/>
      <c r="BVN689" s="61"/>
      <c r="BVO689" s="61"/>
      <c r="BVP689" s="62"/>
      <c r="BVQ689" s="45"/>
      <c r="BVR689" s="45"/>
      <c r="BVS689" s="45"/>
      <c r="BVT689" s="46"/>
      <c r="BVU689" s="58"/>
      <c r="BVV689" s="59"/>
      <c r="BVW689" s="60"/>
      <c r="BVX689" s="61"/>
      <c r="BVY689" s="61"/>
      <c r="BVZ689" s="61"/>
      <c r="BWA689" s="62"/>
      <c r="BWB689" s="45"/>
      <c r="BWC689" s="45"/>
      <c r="BWD689" s="45"/>
      <c r="BWE689" s="46"/>
      <c r="BWF689" s="58"/>
      <c r="BWG689" s="59"/>
      <c r="BWH689" s="60"/>
      <c r="BWI689" s="61"/>
      <c r="BWJ689" s="61"/>
      <c r="BWK689" s="61"/>
      <c r="BWL689" s="62"/>
      <c r="BWM689" s="45"/>
      <c r="BWN689" s="45"/>
      <c r="BWO689" s="45"/>
      <c r="BWP689" s="46"/>
      <c r="BWQ689" s="58"/>
      <c r="BWR689" s="59"/>
      <c r="BWS689" s="60"/>
      <c r="BWT689" s="61"/>
      <c r="BWU689" s="61"/>
      <c r="BWV689" s="61"/>
      <c r="BWW689" s="62"/>
      <c r="BWX689" s="45"/>
      <c r="BWY689" s="45"/>
      <c r="BWZ689" s="45"/>
      <c r="BXA689" s="46"/>
      <c r="BXB689" s="58"/>
      <c r="BXC689" s="59"/>
      <c r="BXD689" s="60"/>
      <c r="BXE689" s="61"/>
      <c r="BXF689" s="61"/>
      <c r="BXG689" s="61"/>
      <c r="BXH689" s="62"/>
      <c r="BXI689" s="45"/>
      <c r="BXJ689" s="45"/>
      <c r="BXK689" s="45"/>
      <c r="BXL689" s="46"/>
      <c r="BXM689" s="58"/>
      <c r="BXN689" s="59"/>
      <c r="BXO689" s="60"/>
      <c r="BXP689" s="61"/>
      <c r="BXQ689" s="61"/>
      <c r="BXR689" s="61"/>
      <c r="BXS689" s="62"/>
      <c r="BXT689" s="45"/>
      <c r="BXU689" s="45"/>
      <c r="BXV689" s="45"/>
      <c r="BXW689" s="46"/>
      <c r="BXX689" s="58"/>
      <c r="BXY689" s="59"/>
      <c r="BXZ689" s="60"/>
      <c r="BYA689" s="61"/>
      <c r="BYB689" s="61"/>
      <c r="BYC689" s="61"/>
      <c r="BYD689" s="62"/>
      <c r="BYE689" s="45"/>
      <c r="BYF689" s="45"/>
      <c r="BYG689" s="45"/>
      <c r="BYH689" s="46"/>
      <c r="BYI689" s="58"/>
      <c r="BYJ689" s="59"/>
      <c r="BYK689" s="60"/>
      <c r="BYL689" s="61"/>
      <c r="BYM689" s="61"/>
      <c r="BYN689" s="61"/>
      <c r="BYO689" s="62"/>
      <c r="BYP689" s="45"/>
      <c r="BYQ689" s="45"/>
      <c r="BYR689" s="45"/>
      <c r="BYS689" s="46"/>
      <c r="BYT689" s="58"/>
      <c r="BYU689" s="59"/>
      <c r="BYV689" s="60"/>
      <c r="BYW689" s="61"/>
      <c r="BYX689" s="61"/>
      <c r="BYY689" s="61"/>
      <c r="BYZ689" s="62"/>
      <c r="BZA689" s="45"/>
      <c r="BZB689" s="45"/>
      <c r="BZC689" s="45"/>
      <c r="BZD689" s="46"/>
      <c r="BZE689" s="58"/>
      <c r="BZF689" s="59"/>
      <c r="BZG689" s="60"/>
      <c r="BZH689" s="61"/>
      <c r="BZI689" s="61"/>
      <c r="BZJ689" s="61"/>
      <c r="BZK689" s="62"/>
      <c r="BZL689" s="45"/>
      <c r="BZM689" s="45"/>
      <c r="BZN689" s="45"/>
      <c r="BZO689" s="46"/>
      <c r="BZP689" s="58"/>
      <c r="BZQ689" s="59"/>
      <c r="BZR689" s="60"/>
      <c r="BZS689" s="61"/>
      <c r="BZT689" s="61"/>
      <c r="BZU689" s="61"/>
      <c r="BZV689" s="62"/>
      <c r="BZW689" s="45"/>
      <c r="BZX689" s="45"/>
      <c r="BZY689" s="45"/>
      <c r="BZZ689" s="46"/>
      <c r="CAA689" s="58"/>
      <c r="CAB689" s="59"/>
      <c r="CAC689" s="60"/>
      <c r="CAD689" s="61"/>
      <c r="CAE689" s="61"/>
      <c r="CAF689" s="61"/>
      <c r="CAG689" s="62"/>
      <c r="CAH689" s="45"/>
      <c r="CAI689" s="45"/>
      <c r="CAJ689" s="45"/>
      <c r="CAK689" s="46"/>
      <c r="CAL689" s="58"/>
      <c r="CAM689" s="59"/>
      <c r="CAN689" s="60"/>
      <c r="CAO689" s="61"/>
      <c r="CAP689" s="61"/>
      <c r="CAQ689" s="61"/>
      <c r="CAR689" s="62"/>
      <c r="CAS689" s="45"/>
      <c r="CAT689" s="45"/>
      <c r="CAU689" s="45"/>
      <c r="CAV689" s="46"/>
      <c r="CAW689" s="58"/>
      <c r="CAX689" s="59"/>
      <c r="CAY689" s="60"/>
      <c r="CAZ689" s="61"/>
      <c r="CBA689" s="61"/>
      <c r="CBB689" s="61"/>
      <c r="CBC689" s="62"/>
      <c r="CBD689" s="45"/>
      <c r="CBE689" s="45"/>
      <c r="CBF689" s="45"/>
      <c r="CBG689" s="46"/>
      <c r="CBH689" s="58"/>
      <c r="CBI689" s="59"/>
      <c r="CBJ689" s="60"/>
      <c r="CBK689" s="61"/>
      <c r="CBL689" s="61"/>
      <c r="CBM689" s="61"/>
      <c r="CBN689" s="62"/>
      <c r="CBO689" s="45"/>
      <c r="CBP689" s="45"/>
      <c r="CBQ689" s="45"/>
      <c r="CBR689" s="46"/>
      <c r="CBS689" s="58"/>
      <c r="CBT689" s="59"/>
      <c r="CBU689" s="60"/>
      <c r="CBV689" s="61"/>
      <c r="CBW689" s="61"/>
      <c r="CBX689" s="61"/>
      <c r="CBY689" s="62"/>
      <c r="CBZ689" s="45"/>
      <c r="CCA689" s="45"/>
      <c r="CCB689" s="45"/>
      <c r="CCC689" s="46"/>
      <c r="CCD689" s="58"/>
      <c r="CCE689" s="59"/>
      <c r="CCF689" s="60"/>
      <c r="CCG689" s="61"/>
      <c r="CCH689" s="61"/>
      <c r="CCI689" s="61"/>
      <c r="CCJ689" s="62"/>
      <c r="CCK689" s="45"/>
      <c r="CCL689" s="45"/>
      <c r="CCM689" s="45"/>
      <c r="CCN689" s="46"/>
      <c r="CCO689" s="58"/>
      <c r="CCP689" s="59"/>
      <c r="CCQ689" s="60"/>
      <c r="CCR689" s="61"/>
      <c r="CCS689" s="61"/>
      <c r="CCT689" s="61"/>
      <c r="CCU689" s="62"/>
      <c r="CCV689" s="45"/>
      <c r="CCW689" s="45"/>
      <c r="CCX689" s="45"/>
      <c r="CCY689" s="46"/>
      <c r="CCZ689" s="58"/>
      <c r="CDA689" s="59"/>
      <c r="CDB689" s="60"/>
      <c r="CDC689" s="61"/>
      <c r="CDD689" s="61"/>
      <c r="CDE689" s="61"/>
      <c r="CDF689" s="62"/>
      <c r="CDG689" s="45"/>
      <c r="CDH689" s="45"/>
      <c r="CDI689" s="45"/>
      <c r="CDJ689" s="46"/>
      <c r="CDK689" s="58"/>
      <c r="CDL689" s="59"/>
      <c r="CDM689" s="60"/>
      <c r="CDN689" s="61"/>
      <c r="CDO689" s="61"/>
      <c r="CDP689" s="61"/>
      <c r="CDQ689" s="62"/>
      <c r="CDR689" s="45"/>
      <c r="CDS689" s="45"/>
      <c r="CDT689" s="45"/>
      <c r="CDU689" s="46"/>
      <c r="CDV689" s="58"/>
      <c r="CDW689" s="59"/>
      <c r="CDX689" s="60"/>
      <c r="CDY689" s="61"/>
      <c r="CDZ689" s="61"/>
      <c r="CEA689" s="61"/>
      <c r="CEB689" s="62"/>
      <c r="CEC689" s="45"/>
      <c r="CED689" s="45"/>
      <c r="CEE689" s="45"/>
      <c r="CEF689" s="46"/>
      <c r="CEG689" s="58"/>
      <c r="CEH689" s="59"/>
      <c r="CEI689" s="60"/>
      <c r="CEJ689" s="61"/>
      <c r="CEK689" s="61"/>
      <c r="CEL689" s="61"/>
      <c r="CEM689" s="62"/>
      <c r="CEN689" s="45"/>
      <c r="CEO689" s="45"/>
      <c r="CEP689" s="45"/>
      <c r="CEQ689" s="46"/>
      <c r="CER689" s="58"/>
      <c r="CES689" s="59"/>
      <c r="CET689" s="60"/>
      <c r="CEU689" s="61"/>
      <c r="CEV689" s="61"/>
      <c r="CEW689" s="61"/>
      <c r="CEX689" s="62"/>
      <c r="CEY689" s="45"/>
      <c r="CEZ689" s="45"/>
      <c r="CFA689" s="45"/>
      <c r="CFB689" s="46"/>
      <c r="CFC689" s="58"/>
      <c r="CFD689" s="59"/>
      <c r="CFE689" s="60"/>
      <c r="CFF689" s="61"/>
      <c r="CFG689" s="61"/>
      <c r="CFH689" s="61"/>
      <c r="CFI689" s="62"/>
      <c r="CFJ689" s="45"/>
      <c r="CFK689" s="45"/>
      <c r="CFL689" s="45"/>
      <c r="CFM689" s="46"/>
      <c r="CFN689" s="58"/>
      <c r="CFO689" s="59"/>
      <c r="CFP689" s="60"/>
      <c r="CFQ689" s="61"/>
      <c r="CFR689" s="61"/>
      <c r="CFS689" s="61"/>
      <c r="CFT689" s="62"/>
      <c r="CFU689" s="45"/>
      <c r="CFV689" s="45"/>
      <c r="CFW689" s="45"/>
      <c r="CFX689" s="46"/>
      <c r="CFY689" s="58"/>
      <c r="CFZ689" s="59"/>
      <c r="CGA689" s="60"/>
      <c r="CGB689" s="61"/>
      <c r="CGC689" s="61"/>
      <c r="CGD689" s="61"/>
      <c r="CGE689" s="62"/>
      <c r="CGF689" s="45"/>
      <c r="CGG689" s="45"/>
      <c r="CGH689" s="45"/>
      <c r="CGI689" s="46"/>
      <c r="CGJ689" s="58"/>
      <c r="CGK689" s="59"/>
      <c r="CGL689" s="60"/>
      <c r="CGM689" s="61"/>
      <c r="CGN689" s="61"/>
      <c r="CGO689" s="61"/>
      <c r="CGP689" s="62"/>
      <c r="CGQ689" s="45"/>
      <c r="CGR689" s="45"/>
      <c r="CGS689" s="45"/>
      <c r="CGT689" s="46"/>
      <c r="CGU689" s="58"/>
      <c r="CGV689" s="59"/>
      <c r="CGW689" s="60"/>
      <c r="CGX689" s="61"/>
      <c r="CGY689" s="61"/>
      <c r="CGZ689" s="61"/>
      <c r="CHA689" s="62"/>
      <c r="CHB689" s="45"/>
      <c r="CHC689" s="45"/>
      <c r="CHD689" s="45"/>
      <c r="CHE689" s="46"/>
      <c r="CHF689" s="58"/>
      <c r="CHG689" s="59"/>
      <c r="CHH689" s="60"/>
      <c r="CHI689" s="61"/>
      <c r="CHJ689" s="61"/>
      <c r="CHK689" s="61"/>
      <c r="CHL689" s="62"/>
      <c r="CHM689" s="45"/>
      <c r="CHN689" s="45"/>
      <c r="CHO689" s="45"/>
      <c r="CHP689" s="46"/>
      <c r="CHQ689" s="58"/>
      <c r="CHR689" s="59"/>
      <c r="CHS689" s="60"/>
      <c r="CHT689" s="61"/>
      <c r="CHU689" s="61"/>
      <c r="CHV689" s="61"/>
      <c r="CHW689" s="62"/>
      <c r="CHX689" s="45"/>
      <c r="CHY689" s="45"/>
      <c r="CHZ689" s="45"/>
      <c r="CIA689" s="46"/>
      <c r="CIB689" s="58"/>
      <c r="CIC689" s="59"/>
      <c r="CID689" s="60"/>
      <c r="CIE689" s="61"/>
      <c r="CIF689" s="61"/>
      <c r="CIG689" s="61"/>
      <c r="CIH689" s="62"/>
      <c r="CII689" s="45"/>
      <c r="CIJ689" s="45"/>
      <c r="CIK689" s="45"/>
      <c r="CIL689" s="46"/>
      <c r="CIM689" s="58"/>
      <c r="CIN689" s="59"/>
      <c r="CIO689" s="60"/>
      <c r="CIP689" s="61"/>
      <c r="CIQ689" s="61"/>
      <c r="CIR689" s="61"/>
      <c r="CIS689" s="62"/>
      <c r="CIT689" s="45"/>
      <c r="CIU689" s="45"/>
      <c r="CIV689" s="45"/>
      <c r="CIW689" s="46"/>
      <c r="CIX689" s="58"/>
      <c r="CIY689" s="59"/>
      <c r="CIZ689" s="60"/>
      <c r="CJA689" s="61"/>
      <c r="CJB689" s="61"/>
      <c r="CJC689" s="61"/>
      <c r="CJD689" s="62"/>
      <c r="CJE689" s="45"/>
      <c r="CJF689" s="45"/>
      <c r="CJG689" s="45"/>
      <c r="CJH689" s="46"/>
      <c r="CJI689" s="58"/>
      <c r="CJJ689" s="59"/>
      <c r="CJK689" s="60"/>
      <c r="CJL689" s="61"/>
      <c r="CJM689" s="61"/>
      <c r="CJN689" s="61"/>
      <c r="CJO689" s="62"/>
      <c r="CJP689" s="45"/>
      <c r="CJQ689" s="45"/>
      <c r="CJR689" s="45"/>
      <c r="CJS689" s="46"/>
      <c r="CJT689" s="58"/>
      <c r="CJU689" s="59"/>
      <c r="CJV689" s="60"/>
      <c r="CJW689" s="61"/>
      <c r="CJX689" s="61"/>
      <c r="CJY689" s="61"/>
      <c r="CJZ689" s="62"/>
      <c r="CKA689" s="45"/>
      <c r="CKB689" s="45"/>
      <c r="CKC689" s="45"/>
      <c r="CKD689" s="46"/>
      <c r="CKE689" s="58"/>
      <c r="CKF689" s="59"/>
      <c r="CKG689" s="60"/>
      <c r="CKH689" s="61"/>
      <c r="CKI689" s="61"/>
      <c r="CKJ689" s="61"/>
      <c r="CKK689" s="62"/>
      <c r="CKL689" s="45"/>
      <c r="CKM689" s="45"/>
      <c r="CKN689" s="45"/>
      <c r="CKO689" s="46"/>
      <c r="CKP689" s="58"/>
      <c r="CKQ689" s="59"/>
      <c r="CKR689" s="60"/>
      <c r="CKS689" s="61"/>
      <c r="CKT689" s="61"/>
      <c r="CKU689" s="61"/>
      <c r="CKV689" s="62"/>
      <c r="CKW689" s="45"/>
      <c r="CKX689" s="45"/>
      <c r="CKY689" s="45"/>
      <c r="CKZ689" s="46"/>
      <c r="CLA689" s="58"/>
      <c r="CLB689" s="59"/>
      <c r="CLC689" s="60"/>
      <c r="CLD689" s="61"/>
      <c r="CLE689" s="61"/>
      <c r="CLF689" s="61"/>
      <c r="CLG689" s="62"/>
      <c r="CLH689" s="45"/>
      <c r="CLI689" s="45"/>
      <c r="CLJ689" s="45"/>
      <c r="CLK689" s="46"/>
      <c r="CLL689" s="58"/>
      <c r="CLM689" s="59"/>
      <c r="CLN689" s="60"/>
      <c r="CLO689" s="61"/>
      <c r="CLP689" s="61"/>
      <c r="CLQ689" s="61"/>
      <c r="CLR689" s="62"/>
      <c r="CLS689" s="45"/>
      <c r="CLT689" s="45"/>
      <c r="CLU689" s="45"/>
      <c r="CLV689" s="46"/>
      <c r="CLW689" s="58"/>
      <c r="CLX689" s="59"/>
      <c r="CLY689" s="60"/>
      <c r="CLZ689" s="61"/>
      <c r="CMA689" s="61"/>
      <c r="CMB689" s="61"/>
      <c r="CMC689" s="62"/>
      <c r="CMD689" s="45"/>
      <c r="CME689" s="45"/>
      <c r="CMF689" s="45"/>
      <c r="CMG689" s="46"/>
      <c r="CMH689" s="58"/>
      <c r="CMI689" s="59"/>
      <c r="CMJ689" s="60"/>
      <c r="CMK689" s="61"/>
      <c r="CML689" s="61"/>
      <c r="CMM689" s="61"/>
      <c r="CMN689" s="62"/>
      <c r="CMO689" s="45"/>
      <c r="CMP689" s="45"/>
      <c r="CMQ689" s="45"/>
      <c r="CMR689" s="46"/>
      <c r="CMS689" s="58"/>
      <c r="CMT689" s="59"/>
      <c r="CMU689" s="60"/>
      <c r="CMV689" s="61"/>
      <c r="CMW689" s="61"/>
      <c r="CMX689" s="61"/>
      <c r="CMY689" s="62"/>
      <c r="CMZ689" s="45"/>
      <c r="CNA689" s="45"/>
      <c r="CNB689" s="45"/>
      <c r="CNC689" s="46"/>
      <c r="CND689" s="58"/>
      <c r="CNE689" s="59"/>
      <c r="CNF689" s="60"/>
      <c r="CNG689" s="61"/>
      <c r="CNH689" s="61"/>
      <c r="CNI689" s="61"/>
      <c r="CNJ689" s="62"/>
      <c r="CNK689" s="45"/>
      <c r="CNL689" s="45"/>
      <c r="CNM689" s="45"/>
      <c r="CNN689" s="46"/>
      <c r="CNO689" s="58"/>
      <c r="CNP689" s="59"/>
      <c r="CNQ689" s="60"/>
      <c r="CNR689" s="61"/>
      <c r="CNS689" s="61"/>
      <c r="CNT689" s="61"/>
      <c r="CNU689" s="62"/>
      <c r="CNV689" s="45"/>
      <c r="CNW689" s="45"/>
      <c r="CNX689" s="45"/>
      <c r="CNY689" s="46"/>
      <c r="CNZ689" s="58"/>
      <c r="COA689" s="59"/>
      <c r="COB689" s="60"/>
      <c r="COC689" s="61"/>
      <c r="COD689" s="61"/>
      <c r="COE689" s="61"/>
      <c r="COF689" s="62"/>
      <c r="COG689" s="45"/>
      <c r="COH689" s="45"/>
      <c r="COI689" s="45"/>
      <c r="COJ689" s="46"/>
      <c r="COK689" s="58"/>
      <c r="COL689" s="59"/>
      <c r="COM689" s="60"/>
      <c r="CON689" s="61"/>
      <c r="COO689" s="61"/>
      <c r="COP689" s="61"/>
      <c r="COQ689" s="62"/>
      <c r="COR689" s="45"/>
      <c r="COS689" s="45"/>
      <c r="COT689" s="45"/>
      <c r="COU689" s="46"/>
      <c r="COV689" s="58"/>
      <c r="COW689" s="59"/>
      <c r="COX689" s="60"/>
      <c r="COY689" s="61"/>
      <c r="COZ689" s="61"/>
      <c r="CPA689" s="61"/>
      <c r="CPB689" s="62"/>
      <c r="CPC689" s="45"/>
      <c r="CPD689" s="45"/>
      <c r="CPE689" s="45"/>
      <c r="CPF689" s="46"/>
      <c r="CPG689" s="58"/>
      <c r="CPH689" s="59"/>
      <c r="CPI689" s="60"/>
      <c r="CPJ689" s="61"/>
      <c r="CPK689" s="61"/>
      <c r="CPL689" s="61"/>
      <c r="CPM689" s="62"/>
      <c r="CPN689" s="45"/>
      <c r="CPO689" s="45"/>
      <c r="CPP689" s="45"/>
      <c r="CPQ689" s="46"/>
      <c r="CPR689" s="58"/>
      <c r="CPS689" s="59"/>
      <c r="CPT689" s="60"/>
      <c r="CPU689" s="61"/>
      <c r="CPV689" s="61"/>
      <c r="CPW689" s="61"/>
      <c r="CPX689" s="62"/>
      <c r="CPY689" s="45"/>
      <c r="CPZ689" s="45"/>
      <c r="CQA689" s="45"/>
      <c r="CQB689" s="46"/>
      <c r="CQC689" s="58"/>
      <c r="CQD689" s="59"/>
      <c r="CQE689" s="60"/>
      <c r="CQF689" s="61"/>
      <c r="CQG689" s="61"/>
      <c r="CQH689" s="61"/>
      <c r="CQI689" s="62"/>
      <c r="CQJ689" s="45"/>
      <c r="CQK689" s="45"/>
      <c r="CQL689" s="45"/>
      <c r="CQM689" s="46"/>
      <c r="CQN689" s="58"/>
      <c r="CQO689" s="59"/>
      <c r="CQP689" s="60"/>
      <c r="CQQ689" s="61"/>
      <c r="CQR689" s="61"/>
      <c r="CQS689" s="61"/>
      <c r="CQT689" s="62"/>
      <c r="CQU689" s="45"/>
      <c r="CQV689" s="45"/>
      <c r="CQW689" s="45"/>
      <c r="CQX689" s="46"/>
      <c r="CQY689" s="58"/>
      <c r="CQZ689" s="59"/>
      <c r="CRA689" s="60"/>
      <c r="CRB689" s="61"/>
      <c r="CRC689" s="61"/>
      <c r="CRD689" s="61"/>
      <c r="CRE689" s="62"/>
      <c r="CRF689" s="45"/>
      <c r="CRG689" s="45"/>
      <c r="CRH689" s="45"/>
      <c r="CRI689" s="46"/>
      <c r="CRJ689" s="58"/>
      <c r="CRK689" s="59"/>
      <c r="CRL689" s="60"/>
      <c r="CRM689" s="61"/>
      <c r="CRN689" s="61"/>
      <c r="CRO689" s="61"/>
      <c r="CRP689" s="62"/>
      <c r="CRQ689" s="45"/>
      <c r="CRR689" s="45"/>
      <c r="CRS689" s="45"/>
      <c r="CRT689" s="46"/>
      <c r="CRU689" s="58"/>
      <c r="CRV689" s="59"/>
      <c r="CRW689" s="60"/>
      <c r="CRX689" s="61"/>
      <c r="CRY689" s="61"/>
      <c r="CRZ689" s="61"/>
      <c r="CSA689" s="62"/>
      <c r="CSB689" s="45"/>
      <c r="CSC689" s="45"/>
      <c r="CSD689" s="45"/>
      <c r="CSE689" s="46"/>
      <c r="CSF689" s="58"/>
      <c r="CSG689" s="59"/>
      <c r="CSH689" s="60"/>
      <c r="CSI689" s="61"/>
      <c r="CSJ689" s="61"/>
      <c r="CSK689" s="61"/>
      <c r="CSL689" s="62"/>
      <c r="CSM689" s="45"/>
      <c r="CSN689" s="45"/>
      <c r="CSO689" s="45"/>
      <c r="CSP689" s="46"/>
      <c r="CSQ689" s="58"/>
      <c r="CSR689" s="59"/>
      <c r="CSS689" s="60"/>
      <c r="CST689" s="61"/>
      <c r="CSU689" s="61"/>
      <c r="CSV689" s="61"/>
      <c r="CSW689" s="62"/>
      <c r="CSX689" s="45"/>
      <c r="CSY689" s="45"/>
      <c r="CSZ689" s="45"/>
      <c r="CTA689" s="46"/>
      <c r="CTB689" s="58"/>
      <c r="CTC689" s="59"/>
      <c r="CTD689" s="60"/>
      <c r="CTE689" s="61"/>
      <c r="CTF689" s="61"/>
      <c r="CTG689" s="61"/>
      <c r="CTH689" s="62"/>
      <c r="CTI689" s="45"/>
      <c r="CTJ689" s="45"/>
      <c r="CTK689" s="45"/>
      <c r="CTL689" s="46"/>
      <c r="CTM689" s="58"/>
      <c r="CTN689" s="59"/>
      <c r="CTO689" s="60"/>
      <c r="CTP689" s="61"/>
      <c r="CTQ689" s="61"/>
      <c r="CTR689" s="61"/>
      <c r="CTS689" s="62"/>
      <c r="CTT689" s="45"/>
      <c r="CTU689" s="45"/>
      <c r="CTV689" s="45"/>
      <c r="CTW689" s="46"/>
      <c r="CTX689" s="58"/>
      <c r="CTY689" s="59"/>
      <c r="CTZ689" s="60"/>
      <c r="CUA689" s="61"/>
      <c r="CUB689" s="61"/>
      <c r="CUC689" s="61"/>
      <c r="CUD689" s="62"/>
      <c r="CUE689" s="45"/>
      <c r="CUF689" s="45"/>
      <c r="CUG689" s="45"/>
      <c r="CUH689" s="46"/>
      <c r="CUI689" s="58"/>
      <c r="CUJ689" s="59"/>
      <c r="CUK689" s="60"/>
      <c r="CUL689" s="61"/>
      <c r="CUM689" s="61"/>
      <c r="CUN689" s="61"/>
      <c r="CUO689" s="62"/>
      <c r="CUP689" s="45"/>
      <c r="CUQ689" s="45"/>
      <c r="CUR689" s="45"/>
      <c r="CUS689" s="46"/>
      <c r="CUT689" s="58"/>
      <c r="CUU689" s="59"/>
      <c r="CUV689" s="60"/>
      <c r="CUW689" s="61"/>
      <c r="CUX689" s="61"/>
      <c r="CUY689" s="61"/>
      <c r="CUZ689" s="62"/>
      <c r="CVA689" s="45"/>
      <c r="CVB689" s="45"/>
      <c r="CVC689" s="45"/>
      <c r="CVD689" s="46"/>
      <c r="CVE689" s="58"/>
      <c r="CVF689" s="59"/>
      <c r="CVG689" s="60"/>
      <c r="CVH689" s="61"/>
      <c r="CVI689" s="61"/>
      <c r="CVJ689" s="61"/>
      <c r="CVK689" s="62"/>
      <c r="CVL689" s="45"/>
      <c r="CVM689" s="45"/>
      <c r="CVN689" s="45"/>
      <c r="CVO689" s="46"/>
      <c r="CVP689" s="58"/>
      <c r="CVQ689" s="59"/>
      <c r="CVR689" s="60"/>
      <c r="CVS689" s="61"/>
      <c r="CVT689" s="61"/>
      <c r="CVU689" s="61"/>
      <c r="CVV689" s="62"/>
      <c r="CVW689" s="45"/>
      <c r="CVX689" s="45"/>
      <c r="CVY689" s="45"/>
      <c r="CVZ689" s="46"/>
      <c r="CWA689" s="58"/>
      <c r="CWB689" s="59"/>
      <c r="CWC689" s="60"/>
      <c r="CWD689" s="61"/>
      <c r="CWE689" s="61"/>
      <c r="CWF689" s="61"/>
      <c r="CWG689" s="62"/>
      <c r="CWH689" s="45"/>
      <c r="CWI689" s="45"/>
      <c r="CWJ689" s="45"/>
      <c r="CWK689" s="46"/>
      <c r="CWL689" s="58"/>
      <c r="CWM689" s="59"/>
      <c r="CWN689" s="60"/>
      <c r="CWO689" s="61"/>
      <c r="CWP689" s="61"/>
      <c r="CWQ689" s="61"/>
      <c r="CWR689" s="62"/>
      <c r="CWS689" s="45"/>
      <c r="CWT689" s="45"/>
      <c r="CWU689" s="45"/>
      <c r="CWV689" s="46"/>
      <c r="CWW689" s="58"/>
      <c r="CWX689" s="59"/>
      <c r="CWY689" s="60"/>
      <c r="CWZ689" s="61"/>
      <c r="CXA689" s="61"/>
      <c r="CXB689" s="61"/>
      <c r="CXC689" s="62"/>
      <c r="CXD689" s="45"/>
      <c r="CXE689" s="45"/>
      <c r="CXF689" s="45"/>
      <c r="CXG689" s="46"/>
      <c r="CXH689" s="58"/>
      <c r="CXI689" s="59"/>
      <c r="CXJ689" s="60"/>
      <c r="CXK689" s="61"/>
      <c r="CXL689" s="61"/>
      <c r="CXM689" s="61"/>
      <c r="CXN689" s="62"/>
      <c r="CXO689" s="45"/>
      <c r="CXP689" s="45"/>
      <c r="CXQ689" s="45"/>
      <c r="CXR689" s="46"/>
      <c r="CXS689" s="58"/>
      <c r="CXT689" s="59"/>
      <c r="CXU689" s="60"/>
      <c r="CXV689" s="61"/>
      <c r="CXW689" s="61"/>
      <c r="CXX689" s="61"/>
      <c r="CXY689" s="62"/>
      <c r="CXZ689" s="45"/>
      <c r="CYA689" s="45"/>
      <c r="CYB689" s="45"/>
      <c r="CYC689" s="46"/>
      <c r="CYD689" s="58"/>
      <c r="CYE689" s="59"/>
      <c r="CYF689" s="60"/>
      <c r="CYG689" s="61"/>
      <c r="CYH689" s="61"/>
      <c r="CYI689" s="61"/>
      <c r="CYJ689" s="62"/>
      <c r="CYK689" s="45"/>
      <c r="CYL689" s="45"/>
      <c r="CYM689" s="45"/>
      <c r="CYN689" s="46"/>
      <c r="CYO689" s="58"/>
      <c r="CYP689" s="59"/>
      <c r="CYQ689" s="60"/>
      <c r="CYR689" s="61"/>
      <c r="CYS689" s="61"/>
      <c r="CYT689" s="61"/>
      <c r="CYU689" s="62"/>
      <c r="CYV689" s="45"/>
      <c r="CYW689" s="45"/>
      <c r="CYX689" s="45"/>
      <c r="CYY689" s="46"/>
      <c r="CYZ689" s="58"/>
      <c r="CZA689" s="59"/>
      <c r="CZB689" s="60"/>
      <c r="CZC689" s="61"/>
      <c r="CZD689" s="61"/>
      <c r="CZE689" s="61"/>
      <c r="CZF689" s="62"/>
      <c r="CZG689" s="45"/>
      <c r="CZH689" s="45"/>
      <c r="CZI689" s="45"/>
      <c r="CZJ689" s="46"/>
      <c r="CZK689" s="58"/>
      <c r="CZL689" s="59"/>
      <c r="CZM689" s="60"/>
      <c r="CZN689" s="61"/>
      <c r="CZO689" s="61"/>
      <c r="CZP689" s="61"/>
      <c r="CZQ689" s="62"/>
      <c r="CZR689" s="45"/>
      <c r="CZS689" s="45"/>
      <c r="CZT689" s="45"/>
      <c r="CZU689" s="46"/>
      <c r="CZV689" s="58"/>
      <c r="CZW689" s="59"/>
      <c r="CZX689" s="60"/>
      <c r="CZY689" s="61"/>
      <c r="CZZ689" s="61"/>
      <c r="DAA689" s="61"/>
      <c r="DAB689" s="62"/>
      <c r="DAC689" s="45"/>
      <c r="DAD689" s="45"/>
      <c r="DAE689" s="45"/>
      <c r="DAF689" s="46"/>
      <c r="DAG689" s="58"/>
      <c r="DAH689" s="59"/>
      <c r="DAI689" s="60"/>
      <c r="DAJ689" s="61"/>
      <c r="DAK689" s="61"/>
      <c r="DAL689" s="61"/>
      <c r="DAM689" s="62"/>
      <c r="DAN689" s="45"/>
      <c r="DAO689" s="45"/>
      <c r="DAP689" s="45"/>
      <c r="DAQ689" s="46"/>
      <c r="DAR689" s="58"/>
      <c r="DAS689" s="59"/>
      <c r="DAT689" s="60"/>
      <c r="DAU689" s="61"/>
      <c r="DAV689" s="61"/>
      <c r="DAW689" s="61"/>
      <c r="DAX689" s="62"/>
      <c r="DAY689" s="45"/>
      <c r="DAZ689" s="45"/>
      <c r="DBA689" s="45"/>
      <c r="DBB689" s="46"/>
      <c r="DBC689" s="58"/>
      <c r="DBD689" s="59"/>
      <c r="DBE689" s="60"/>
      <c r="DBF689" s="61"/>
      <c r="DBG689" s="61"/>
      <c r="DBH689" s="61"/>
      <c r="DBI689" s="62"/>
      <c r="DBJ689" s="45"/>
      <c r="DBK689" s="45"/>
      <c r="DBL689" s="45"/>
      <c r="DBM689" s="46"/>
      <c r="DBN689" s="58"/>
      <c r="DBO689" s="59"/>
      <c r="DBP689" s="60"/>
      <c r="DBQ689" s="61"/>
      <c r="DBR689" s="61"/>
      <c r="DBS689" s="61"/>
      <c r="DBT689" s="62"/>
      <c r="DBU689" s="45"/>
      <c r="DBV689" s="45"/>
      <c r="DBW689" s="45"/>
      <c r="DBX689" s="46"/>
      <c r="DBY689" s="58"/>
      <c r="DBZ689" s="59"/>
      <c r="DCA689" s="60"/>
      <c r="DCB689" s="61"/>
      <c r="DCC689" s="61"/>
      <c r="DCD689" s="61"/>
      <c r="DCE689" s="62"/>
      <c r="DCF689" s="45"/>
      <c r="DCG689" s="45"/>
      <c r="DCH689" s="45"/>
      <c r="DCI689" s="46"/>
      <c r="DCJ689" s="58"/>
      <c r="DCK689" s="59"/>
      <c r="DCL689" s="60"/>
      <c r="DCM689" s="61"/>
      <c r="DCN689" s="61"/>
      <c r="DCO689" s="61"/>
      <c r="DCP689" s="62"/>
      <c r="DCQ689" s="45"/>
      <c r="DCR689" s="45"/>
      <c r="DCS689" s="45"/>
      <c r="DCT689" s="46"/>
      <c r="DCU689" s="58"/>
      <c r="DCV689" s="59"/>
      <c r="DCW689" s="60"/>
      <c r="DCX689" s="61"/>
      <c r="DCY689" s="61"/>
      <c r="DCZ689" s="61"/>
      <c r="DDA689" s="62"/>
      <c r="DDB689" s="45"/>
      <c r="DDC689" s="45"/>
      <c r="DDD689" s="45"/>
      <c r="DDE689" s="46"/>
      <c r="DDF689" s="58"/>
      <c r="DDG689" s="59"/>
      <c r="DDH689" s="60"/>
      <c r="DDI689" s="61"/>
      <c r="DDJ689" s="61"/>
      <c r="DDK689" s="61"/>
      <c r="DDL689" s="62"/>
      <c r="DDM689" s="45"/>
      <c r="DDN689" s="45"/>
      <c r="DDO689" s="45"/>
      <c r="DDP689" s="46"/>
      <c r="DDQ689" s="58"/>
      <c r="DDR689" s="59"/>
      <c r="DDS689" s="60"/>
      <c r="DDT689" s="61"/>
      <c r="DDU689" s="61"/>
      <c r="DDV689" s="61"/>
      <c r="DDW689" s="62"/>
      <c r="DDX689" s="45"/>
      <c r="DDY689" s="45"/>
      <c r="DDZ689" s="45"/>
      <c r="DEA689" s="46"/>
      <c r="DEB689" s="58"/>
      <c r="DEC689" s="59"/>
      <c r="DED689" s="60"/>
      <c r="DEE689" s="61"/>
      <c r="DEF689" s="61"/>
      <c r="DEG689" s="61"/>
      <c r="DEH689" s="62"/>
      <c r="DEI689" s="45"/>
      <c r="DEJ689" s="45"/>
      <c r="DEK689" s="45"/>
      <c r="DEL689" s="46"/>
      <c r="DEM689" s="58"/>
      <c r="DEN689" s="59"/>
      <c r="DEO689" s="60"/>
      <c r="DEP689" s="61"/>
      <c r="DEQ689" s="61"/>
      <c r="DER689" s="61"/>
      <c r="DES689" s="62"/>
      <c r="DET689" s="45"/>
      <c r="DEU689" s="45"/>
      <c r="DEV689" s="45"/>
      <c r="DEW689" s="46"/>
      <c r="DEX689" s="58"/>
      <c r="DEY689" s="59"/>
      <c r="DEZ689" s="60"/>
      <c r="DFA689" s="61"/>
      <c r="DFB689" s="61"/>
      <c r="DFC689" s="61"/>
      <c r="DFD689" s="62"/>
      <c r="DFE689" s="45"/>
      <c r="DFF689" s="45"/>
      <c r="DFG689" s="45"/>
      <c r="DFH689" s="46"/>
      <c r="DFI689" s="58"/>
      <c r="DFJ689" s="59"/>
      <c r="DFK689" s="60"/>
      <c r="DFL689" s="61"/>
      <c r="DFM689" s="61"/>
      <c r="DFN689" s="61"/>
      <c r="DFO689" s="62"/>
      <c r="DFP689" s="45"/>
      <c r="DFQ689" s="45"/>
      <c r="DFR689" s="45"/>
      <c r="DFS689" s="46"/>
      <c r="DFT689" s="58"/>
      <c r="DFU689" s="59"/>
      <c r="DFV689" s="60"/>
      <c r="DFW689" s="61"/>
      <c r="DFX689" s="61"/>
      <c r="DFY689" s="61"/>
      <c r="DFZ689" s="62"/>
      <c r="DGA689" s="45"/>
      <c r="DGB689" s="45"/>
      <c r="DGC689" s="45"/>
      <c r="DGD689" s="46"/>
      <c r="DGE689" s="58"/>
      <c r="DGF689" s="59"/>
      <c r="DGG689" s="60"/>
      <c r="DGH689" s="61"/>
      <c r="DGI689" s="61"/>
      <c r="DGJ689" s="61"/>
      <c r="DGK689" s="62"/>
      <c r="DGL689" s="45"/>
      <c r="DGM689" s="45"/>
      <c r="DGN689" s="45"/>
      <c r="DGO689" s="46"/>
      <c r="DGP689" s="58"/>
      <c r="DGQ689" s="59"/>
      <c r="DGR689" s="60"/>
      <c r="DGS689" s="61"/>
      <c r="DGT689" s="61"/>
      <c r="DGU689" s="61"/>
      <c r="DGV689" s="62"/>
      <c r="DGW689" s="45"/>
      <c r="DGX689" s="45"/>
      <c r="DGY689" s="45"/>
      <c r="DGZ689" s="46"/>
      <c r="DHA689" s="58"/>
      <c r="DHB689" s="59"/>
      <c r="DHC689" s="60"/>
      <c r="DHD689" s="61"/>
      <c r="DHE689" s="61"/>
      <c r="DHF689" s="61"/>
      <c r="DHG689" s="62"/>
      <c r="DHH689" s="45"/>
      <c r="DHI689" s="45"/>
      <c r="DHJ689" s="45"/>
      <c r="DHK689" s="46"/>
      <c r="DHL689" s="58"/>
      <c r="DHM689" s="59"/>
      <c r="DHN689" s="60"/>
      <c r="DHO689" s="61"/>
      <c r="DHP689" s="61"/>
      <c r="DHQ689" s="61"/>
      <c r="DHR689" s="62"/>
      <c r="DHS689" s="45"/>
      <c r="DHT689" s="45"/>
      <c r="DHU689" s="45"/>
      <c r="DHV689" s="46"/>
      <c r="DHW689" s="58"/>
      <c r="DHX689" s="59"/>
      <c r="DHY689" s="60"/>
      <c r="DHZ689" s="61"/>
      <c r="DIA689" s="61"/>
      <c r="DIB689" s="61"/>
      <c r="DIC689" s="62"/>
      <c r="DID689" s="45"/>
      <c r="DIE689" s="45"/>
      <c r="DIF689" s="45"/>
      <c r="DIG689" s="46"/>
      <c r="DIH689" s="58"/>
      <c r="DII689" s="59"/>
      <c r="DIJ689" s="60"/>
      <c r="DIK689" s="61"/>
      <c r="DIL689" s="61"/>
      <c r="DIM689" s="61"/>
      <c r="DIN689" s="62"/>
      <c r="DIO689" s="45"/>
      <c r="DIP689" s="45"/>
      <c r="DIQ689" s="45"/>
      <c r="DIR689" s="46"/>
      <c r="DIS689" s="58"/>
      <c r="DIT689" s="59"/>
      <c r="DIU689" s="60"/>
      <c r="DIV689" s="61"/>
      <c r="DIW689" s="61"/>
      <c r="DIX689" s="61"/>
      <c r="DIY689" s="62"/>
      <c r="DIZ689" s="45"/>
      <c r="DJA689" s="45"/>
      <c r="DJB689" s="45"/>
      <c r="DJC689" s="46"/>
      <c r="DJD689" s="58"/>
      <c r="DJE689" s="59"/>
      <c r="DJF689" s="60"/>
      <c r="DJG689" s="61"/>
      <c r="DJH689" s="61"/>
      <c r="DJI689" s="61"/>
      <c r="DJJ689" s="62"/>
      <c r="DJK689" s="45"/>
      <c r="DJL689" s="45"/>
      <c r="DJM689" s="45"/>
      <c r="DJN689" s="46"/>
      <c r="DJO689" s="58"/>
      <c r="DJP689" s="59"/>
      <c r="DJQ689" s="60"/>
      <c r="DJR689" s="61"/>
      <c r="DJS689" s="61"/>
      <c r="DJT689" s="61"/>
      <c r="DJU689" s="62"/>
      <c r="DJV689" s="45"/>
      <c r="DJW689" s="45"/>
      <c r="DJX689" s="45"/>
      <c r="DJY689" s="46"/>
      <c r="DJZ689" s="58"/>
      <c r="DKA689" s="59"/>
      <c r="DKB689" s="60"/>
      <c r="DKC689" s="61"/>
      <c r="DKD689" s="61"/>
      <c r="DKE689" s="61"/>
      <c r="DKF689" s="62"/>
      <c r="DKG689" s="45"/>
      <c r="DKH689" s="45"/>
      <c r="DKI689" s="45"/>
      <c r="DKJ689" s="46"/>
      <c r="DKK689" s="58"/>
      <c r="DKL689" s="59"/>
      <c r="DKM689" s="60"/>
      <c r="DKN689" s="61"/>
      <c r="DKO689" s="61"/>
      <c r="DKP689" s="61"/>
      <c r="DKQ689" s="62"/>
      <c r="DKR689" s="45"/>
      <c r="DKS689" s="45"/>
      <c r="DKT689" s="45"/>
      <c r="DKU689" s="46"/>
      <c r="DKV689" s="58"/>
      <c r="DKW689" s="59"/>
      <c r="DKX689" s="60"/>
      <c r="DKY689" s="61"/>
      <c r="DKZ689" s="61"/>
      <c r="DLA689" s="61"/>
      <c r="DLB689" s="62"/>
      <c r="DLC689" s="45"/>
      <c r="DLD689" s="45"/>
      <c r="DLE689" s="45"/>
      <c r="DLF689" s="46"/>
      <c r="DLG689" s="58"/>
      <c r="DLH689" s="59"/>
      <c r="DLI689" s="60"/>
      <c r="DLJ689" s="61"/>
      <c r="DLK689" s="61"/>
      <c r="DLL689" s="61"/>
      <c r="DLM689" s="62"/>
      <c r="DLN689" s="45"/>
      <c r="DLO689" s="45"/>
      <c r="DLP689" s="45"/>
      <c r="DLQ689" s="46"/>
      <c r="DLR689" s="58"/>
      <c r="DLS689" s="59"/>
      <c r="DLT689" s="60"/>
      <c r="DLU689" s="61"/>
      <c r="DLV689" s="61"/>
      <c r="DLW689" s="61"/>
      <c r="DLX689" s="62"/>
      <c r="DLY689" s="45"/>
      <c r="DLZ689" s="45"/>
      <c r="DMA689" s="45"/>
      <c r="DMB689" s="46"/>
      <c r="DMC689" s="58"/>
      <c r="DMD689" s="59"/>
      <c r="DME689" s="60"/>
      <c r="DMF689" s="61"/>
      <c r="DMG689" s="61"/>
      <c r="DMH689" s="61"/>
      <c r="DMI689" s="62"/>
      <c r="DMJ689" s="45"/>
      <c r="DMK689" s="45"/>
      <c r="DML689" s="45"/>
      <c r="DMM689" s="46"/>
      <c r="DMN689" s="58"/>
      <c r="DMO689" s="59"/>
      <c r="DMP689" s="60"/>
      <c r="DMQ689" s="61"/>
      <c r="DMR689" s="61"/>
      <c r="DMS689" s="61"/>
      <c r="DMT689" s="62"/>
      <c r="DMU689" s="45"/>
      <c r="DMV689" s="45"/>
      <c r="DMW689" s="45"/>
      <c r="DMX689" s="46"/>
      <c r="DMY689" s="58"/>
      <c r="DMZ689" s="59"/>
      <c r="DNA689" s="60"/>
      <c r="DNB689" s="61"/>
      <c r="DNC689" s="61"/>
      <c r="DND689" s="61"/>
      <c r="DNE689" s="62"/>
      <c r="DNF689" s="45"/>
      <c r="DNG689" s="45"/>
      <c r="DNH689" s="45"/>
      <c r="DNI689" s="46"/>
      <c r="DNJ689" s="58"/>
      <c r="DNK689" s="59"/>
      <c r="DNL689" s="60"/>
      <c r="DNM689" s="61"/>
      <c r="DNN689" s="61"/>
      <c r="DNO689" s="61"/>
      <c r="DNP689" s="62"/>
      <c r="DNQ689" s="45"/>
      <c r="DNR689" s="45"/>
      <c r="DNS689" s="45"/>
      <c r="DNT689" s="46"/>
      <c r="DNU689" s="58"/>
      <c r="DNV689" s="59"/>
      <c r="DNW689" s="60"/>
      <c r="DNX689" s="61"/>
      <c r="DNY689" s="61"/>
      <c r="DNZ689" s="61"/>
      <c r="DOA689" s="62"/>
      <c r="DOB689" s="45"/>
      <c r="DOC689" s="45"/>
      <c r="DOD689" s="45"/>
      <c r="DOE689" s="46"/>
      <c r="DOF689" s="58"/>
      <c r="DOG689" s="59"/>
      <c r="DOH689" s="60"/>
      <c r="DOI689" s="61"/>
      <c r="DOJ689" s="61"/>
      <c r="DOK689" s="61"/>
      <c r="DOL689" s="62"/>
      <c r="DOM689" s="45"/>
      <c r="DON689" s="45"/>
      <c r="DOO689" s="45"/>
      <c r="DOP689" s="46"/>
      <c r="DOQ689" s="58"/>
      <c r="DOR689" s="59"/>
      <c r="DOS689" s="60"/>
      <c r="DOT689" s="61"/>
      <c r="DOU689" s="61"/>
      <c r="DOV689" s="61"/>
      <c r="DOW689" s="62"/>
      <c r="DOX689" s="45"/>
      <c r="DOY689" s="45"/>
      <c r="DOZ689" s="45"/>
      <c r="DPA689" s="46"/>
      <c r="DPB689" s="58"/>
      <c r="DPC689" s="59"/>
      <c r="DPD689" s="60"/>
      <c r="DPE689" s="61"/>
      <c r="DPF689" s="61"/>
      <c r="DPG689" s="61"/>
      <c r="DPH689" s="62"/>
      <c r="DPI689" s="45"/>
      <c r="DPJ689" s="45"/>
      <c r="DPK689" s="45"/>
      <c r="DPL689" s="46"/>
      <c r="DPM689" s="58"/>
      <c r="DPN689" s="59"/>
      <c r="DPO689" s="60"/>
      <c r="DPP689" s="61"/>
      <c r="DPQ689" s="61"/>
      <c r="DPR689" s="61"/>
      <c r="DPS689" s="62"/>
      <c r="DPT689" s="45"/>
      <c r="DPU689" s="45"/>
      <c r="DPV689" s="45"/>
      <c r="DPW689" s="46"/>
      <c r="DPX689" s="58"/>
      <c r="DPY689" s="59"/>
      <c r="DPZ689" s="60"/>
      <c r="DQA689" s="61"/>
      <c r="DQB689" s="61"/>
      <c r="DQC689" s="61"/>
      <c r="DQD689" s="62"/>
      <c r="DQE689" s="45"/>
      <c r="DQF689" s="45"/>
      <c r="DQG689" s="45"/>
      <c r="DQH689" s="46"/>
      <c r="DQI689" s="58"/>
      <c r="DQJ689" s="59"/>
      <c r="DQK689" s="60"/>
      <c r="DQL689" s="61"/>
      <c r="DQM689" s="61"/>
      <c r="DQN689" s="61"/>
      <c r="DQO689" s="62"/>
      <c r="DQP689" s="45"/>
      <c r="DQQ689" s="45"/>
      <c r="DQR689" s="45"/>
      <c r="DQS689" s="46"/>
      <c r="DQT689" s="58"/>
      <c r="DQU689" s="59"/>
      <c r="DQV689" s="60"/>
      <c r="DQW689" s="61"/>
      <c r="DQX689" s="61"/>
      <c r="DQY689" s="61"/>
      <c r="DQZ689" s="62"/>
      <c r="DRA689" s="45"/>
      <c r="DRB689" s="45"/>
      <c r="DRC689" s="45"/>
      <c r="DRD689" s="46"/>
      <c r="DRE689" s="58"/>
      <c r="DRF689" s="59"/>
      <c r="DRG689" s="60"/>
      <c r="DRH689" s="61"/>
      <c r="DRI689" s="61"/>
      <c r="DRJ689" s="61"/>
      <c r="DRK689" s="62"/>
      <c r="DRL689" s="45"/>
      <c r="DRM689" s="45"/>
      <c r="DRN689" s="45"/>
      <c r="DRO689" s="46"/>
      <c r="DRP689" s="58"/>
      <c r="DRQ689" s="59"/>
      <c r="DRR689" s="60"/>
      <c r="DRS689" s="61"/>
      <c r="DRT689" s="61"/>
      <c r="DRU689" s="61"/>
      <c r="DRV689" s="62"/>
      <c r="DRW689" s="45"/>
      <c r="DRX689" s="45"/>
      <c r="DRY689" s="45"/>
      <c r="DRZ689" s="46"/>
      <c r="DSA689" s="58"/>
      <c r="DSB689" s="59"/>
      <c r="DSC689" s="60"/>
      <c r="DSD689" s="61"/>
      <c r="DSE689" s="61"/>
      <c r="DSF689" s="61"/>
      <c r="DSG689" s="62"/>
      <c r="DSH689" s="45"/>
      <c r="DSI689" s="45"/>
      <c r="DSJ689" s="45"/>
      <c r="DSK689" s="46"/>
      <c r="DSL689" s="58"/>
      <c r="DSM689" s="59"/>
      <c r="DSN689" s="60"/>
      <c r="DSO689" s="61"/>
      <c r="DSP689" s="61"/>
      <c r="DSQ689" s="61"/>
      <c r="DSR689" s="62"/>
      <c r="DSS689" s="45"/>
      <c r="DST689" s="45"/>
      <c r="DSU689" s="45"/>
      <c r="DSV689" s="46"/>
      <c r="DSW689" s="58"/>
      <c r="DSX689" s="59"/>
      <c r="DSY689" s="60"/>
      <c r="DSZ689" s="61"/>
      <c r="DTA689" s="61"/>
      <c r="DTB689" s="61"/>
      <c r="DTC689" s="62"/>
      <c r="DTD689" s="45"/>
      <c r="DTE689" s="45"/>
      <c r="DTF689" s="45"/>
      <c r="DTG689" s="46"/>
      <c r="DTH689" s="58"/>
      <c r="DTI689" s="59"/>
      <c r="DTJ689" s="60"/>
      <c r="DTK689" s="61"/>
      <c r="DTL689" s="61"/>
      <c r="DTM689" s="61"/>
      <c r="DTN689" s="62"/>
      <c r="DTO689" s="45"/>
      <c r="DTP689" s="45"/>
      <c r="DTQ689" s="45"/>
      <c r="DTR689" s="46"/>
      <c r="DTS689" s="58"/>
      <c r="DTT689" s="59"/>
      <c r="DTU689" s="60"/>
      <c r="DTV689" s="61"/>
      <c r="DTW689" s="61"/>
      <c r="DTX689" s="61"/>
      <c r="DTY689" s="62"/>
      <c r="DTZ689" s="45"/>
      <c r="DUA689" s="45"/>
      <c r="DUB689" s="45"/>
      <c r="DUC689" s="46"/>
      <c r="DUD689" s="58"/>
      <c r="DUE689" s="59"/>
      <c r="DUF689" s="60"/>
      <c r="DUG689" s="61"/>
      <c r="DUH689" s="61"/>
      <c r="DUI689" s="61"/>
      <c r="DUJ689" s="62"/>
      <c r="DUK689" s="45"/>
      <c r="DUL689" s="45"/>
      <c r="DUM689" s="45"/>
      <c r="DUN689" s="46"/>
      <c r="DUO689" s="58"/>
      <c r="DUP689" s="59"/>
      <c r="DUQ689" s="60"/>
      <c r="DUR689" s="61"/>
      <c r="DUS689" s="61"/>
      <c r="DUT689" s="61"/>
      <c r="DUU689" s="62"/>
      <c r="DUV689" s="45"/>
      <c r="DUW689" s="45"/>
      <c r="DUX689" s="45"/>
      <c r="DUY689" s="46"/>
      <c r="DUZ689" s="58"/>
      <c r="DVA689" s="59"/>
      <c r="DVB689" s="60"/>
      <c r="DVC689" s="61"/>
      <c r="DVD689" s="61"/>
      <c r="DVE689" s="61"/>
      <c r="DVF689" s="62"/>
      <c r="DVG689" s="45"/>
      <c r="DVH689" s="45"/>
      <c r="DVI689" s="45"/>
      <c r="DVJ689" s="46"/>
      <c r="DVK689" s="58"/>
      <c r="DVL689" s="59"/>
      <c r="DVM689" s="60"/>
      <c r="DVN689" s="61"/>
      <c r="DVO689" s="61"/>
      <c r="DVP689" s="61"/>
      <c r="DVQ689" s="62"/>
      <c r="DVR689" s="45"/>
      <c r="DVS689" s="45"/>
      <c r="DVT689" s="45"/>
      <c r="DVU689" s="46"/>
      <c r="DVV689" s="58"/>
      <c r="DVW689" s="59"/>
      <c r="DVX689" s="60"/>
      <c r="DVY689" s="61"/>
      <c r="DVZ689" s="61"/>
      <c r="DWA689" s="61"/>
      <c r="DWB689" s="62"/>
      <c r="DWC689" s="45"/>
      <c r="DWD689" s="45"/>
      <c r="DWE689" s="45"/>
      <c r="DWF689" s="46"/>
      <c r="DWG689" s="58"/>
      <c r="DWH689" s="59"/>
      <c r="DWI689" s="60"/>
      <c r="DWJ689" s="61"/>
      <c r="DWK689" s="61"/>
      <c r="DWL689" s="61"/>
      <c r="DWM689" s="62"/>
      <c r="DWN689" s="45"/>
      <c r="DWO689" s="45"/>
      <c r="DWP689" s="45"/>
      <c r="DWQ689" s="46"/>
      <c r="DWR689" s="58"/>
      <c r="DWS689" s="59"/>
      <c r="DWT689" s="60"/>
      <c r="DWU689" s="61"/>
      <c r="DWV689" s="61"/>
      <c r="DWW689" s="61"/>
      <c r="DWX689" s="62"/>
      <c r="DWY689" s="45"/>
      <c r="DWZ689" s="45"/>
      <c r="DXA689" s="45"/>
      <c r="DXB689" s="46"/>
      <c r="DXC689" s="58"/>
      <c r="DXD689" s="59"/>
      <c r="DXE689" s="60"/>
      <c r="DXF689" s="61"/>
      <c r="DXG689" s="61"/>
      <c r="DXH689" s="61"/>
      <c r="DXI689" s="62"/>
      <c r="DXJ689" s="45"/>
      <c r="DXK689" s="45"/>
      <c r="DXL689" s="45"/>
      <c r="DXM689" s="46"/>
      <c r="DXN689" s="58"/>
      <c r="DXO689" s="59"/>
      <c r="DXP689" s="60"/>
      <c r="DXQ689" s="61"/>
      <c r="DXR689" s="61"/>
      <c r="DXS689" s="61"/>
      <c r="DXT689" s="62"/>
      <c r="DXU689" s="45"/>
      <c r="DXV689" s="45"/>
      <c r="DXW689" s="45"/>
      <c r="DXX689" s="46"/>
      <c r="DXY689" s="58"/>
      <c r="DXZ689" s="59"/>
      <c r="DYA689" s="60"/>
      <c r="DYB689" s="61"/>
      <c r="DYC689" s="61"/>
      <c r="DYD689" s="61"/>
      <c r="DYE689" s="62"/>
      <c r="DYF689" s="45"/>
      <c r="DYG689" s="45"/>
      <c r="DYH689" s="45"/>
      <c r="DYI689" s="46"/>
      <c r="DYJ689" s="58"/>
      <c r="DYK689" s="59"/>
      <c r="DYL689" s="60"/>
      <c r="DYM689" s="61"/>
      <c r="DYN689" s="61"/>
      <c r="DYO689" s="61"/>
      <c r="DYP689" s="62"/>
      <c r="DYQ689" s="45"/>
      <c r="DYR689" s="45"/>
      <c r="DYS689" s="45"/>
      <c r="DYT689" s="46"/>
      <c r="DYU689" s="58"/>
      <c r="DYV689" s="59"/>
      <c r="DYW689" s="60"/>
      <c r="DYX689" s="61"/>
      <c r="DYY689" s="61"/>
      <c r="DYZ689" s="61"/>
      <c r="DZA689" s="62"/>
      <c r="DZB689" s="45"/>
      <c r="DZC689" s="45"/>
      <c r="DZD689" s="45"/>
      <c r="DZE689" s="46"/>
      <c r="DZF689" s="58"/>
      <c r="DZG689" s="59"/>
      <c r="DZH689" s="60"/>
      <c r="DZI689" s="61"/>
      <c r="DZJ689" s="61"/>
      <c r="DZK689" s="61"/>
      <c r="DZL689" s="62"/>
      <c r="DZM689" s="45"/>
      <c r="DZN689" s="45"/>
      <c r="DZO689" s="45"/>
      <c r="DZP689" s="46"/>
      <c r="DZQ689" s="58"/>
      <c r="DZR689" s="59"/>
      <c r="DZS689" s="60"/>
      <c r="DZT689" s="61"/>
      <c r="DZU689" s="61"/>
      <c r="DZV689" s="61"/>
      <c r="DZW689" s="62"/>
      <c r="DZX689" s="45"/>
      <c r="DZY689" s="45"/>
      <c r="DZZ689" s="45"/>
      <c r="EAA689" s="46"/>
      <c r="EAB689" s="58"/>
      <c r="EAC689" s="59"/>
      <c r="EAD689" s="60"/>
      <c r="EAE689" s="61"/>
      <c r="EAF689" s="61"/>
      <c r="EAG689" s="61"/>
      <c r="EAH689" s="62"/>
      <c r="EAI689" s="45"/>
      <c r="EAJ689" s="45"/>
      <c r="EAK689" s="45"/>
      <c r="EAL689" s="46"/>
      <c r="EAM689" s="58"/>
      <c r="EAN689" s="59"/>
      <c r="EAO689" s="60"/>
      <c r="EAP689" s="61"/>
      <c r="EAQ689" s="61"/>
      <c r="EAR689" s="61"/>
      <c r="EAS689" s="62"/>
      <c r="EAT689" s="45"/>
      <c r="EAU689" s="45"/>
      <c r="EAV689" s="45"/>
      <c r="EAW689" s="46"/>
      <c r="EAX689" s="58"/>
      <c r="EAY689" s="59"/>
      <c r="EAZ689" s="60"/>
      <c r="EBA689" s="61"/>
      <c r="EBB689" s="61"/>
      <c r="EBC689" s="61"/>
      <c r="EBD689" s="62"/>
      <c r="EBE689" s="45"/>
      <c r="EBF689" s="45"/>
      <c r="EBG689" s="45"/>
      <c r="EBH689" s="46"/>
      <c r="EBI689" s="58"/>
      <c r="EBJ689" s="59"/>
      <c r="EBK689" s="60"/>
      <c r="EBL689" s="61"/>
      <c r="EBM689" s="61"/>
      <c r="EBN689" s="61"/>
      <c r="EBO689" s="62"/>
      <c r="EBP689" s="45"/>
      <c r="EBQ689" s="45"/>
      <c r="EBR689" s="45"/>
      <c r="EBS689" s="46"/>
      <c r="EBT689" s="58"/>
      <c r="EBU689" s="59"/>
      <c r="EBV689" s="60"/>
      <c r="EBW689" s="61"/>
      <c r="EBX689" s="61"/>
      <c r="EBY689" s="61"/>
      <c r="EBZ689" s="62"/>
      <c r="ECA689" s="45"/>
      <c r="ECB689" s="45"/>
      <c r="ECC689" s="45"/>
      <c r="ECD689" s="46"/>
      <c r="ECE689" s="58"/>
      <c r="ECF689" s="59"/>
      <c r="ECG689" s="60"/>
      <c r="ECH689" s="61"/>
      <c r="ECI689" s="61"/>
      <c r="ECJ689" s="61"/>
      <c r="ECK689" s="62"/>
      <c r="ECL689" s="45"/>
      <c r="ECM689" s="45"/>
      <c r="ECN689" s="45"/>
      <c r="ECO689" s="46"/>
      <c r="ECP689" s="58"/>
      <c r="ECQ689" s="59"/>
      <c r="ECR689" s="60"/>
      <c r="ECS689" s="61"/>
      <c r="ECT689" s="61"/>
      <c r="ECU689" s="61"/>
      <c r="ECV689" s="62"/>
      <c r="ECW689" s="45"/>
      <c r="ECX689" s="45"/>
      <c r="ECY689" s="45"/>
      <c r="ECZ689" s="46"/>
      <c r="EDA689" s="58"/>
      <c r="EDB689" s="59"/>
      <c r="EDC689" s="60"/>
      <c r="EDD689" s="61"/>
      <c r="EDE689" s="61"/>
      <c r="EDF689" s="61"/>
      <c r="EDG689" s="62"/>
      <c r="EDH689" s="45"/>
      <c r="EDI689" s="45"/>
      <c r="EDJ689" s="45"/>
      <c r="EDK689" s="46"/>
      <c r="EDL689" s="58"/>
      <c r="EDM689" s="59"/>
      <c r="EDN689" s="60"/>
      <c r="EDO689" s="61"/>
      <c r="EDP689" s="61"/>
      <c r="EDQ689" s="61"/>
      <c r="EDR689" s="62"/>
      <c r="EDS689" s="45"/>
      <c r="EDT689" s="45"/>
      <c r="EDU689" s="45"/>
      <c r="EDV689" s="46"/>
      <c r="EDW689" s="58"/>
      <c r="EDX689" s="59"/>
      <c r="EDY689" s="60"/>
      <c r="EDZ689" s="61"/>
      <c r="EEA689" s="61"/>
      <c r="EEB689" s="61"/>
      <c r="EEC689" s="62"/>
      <c r="EED689" s="45"/>
      <c r="EEE689" s="45"/>
      <c r="EEF689" s="45"/>
      <c r="EEG689" s="46"/>
      <c r="EEH689" s="58"/>
      <c r="EEI689" s="59"/>
      <c r="EEJ689" s="60"/>
      <c r="EEK689" s="61"/>
      <c r="EEL689" s="61"/>
      <c r="EEM689" s="61"/>
      <c r="EEN689" s="62"/>
      <c r="EEO689" s="45"/>
      <c r="EEP689" s="45"/>
      <c r="EEQ689" s="45"/>
      <c r="EER689" s="46"/>
      <c r="EES689" s="58"/>
      <c r="EET689" s="59"/>
      <c r="EEU689" s="60"/>
      <c r="EEV689" s="61"/>
      <c r="EEW689" s="61"/>
      <c r="EEX689" s="61"/>
      <c r="EEY689" s="62"/>
      <c r="EEZ689" s="45"/>
      <c r="EFA689" s="45"/>
      <c r="EFB689" s="45"/>
      <c r="EFC689" s="46"/>
      <c r="EFD689" s="58"/>
      <c r="EFE689" s="59"/>
      <c r="EFF689" s="60"/>
      <c r="EFG689" s="61"/>
      <c r="EFH689" s="61"/>
      <c r="EFI689" s="61"/>
      <c r="EFJ689" s="62"/>
      <c r="EFK689" s="45"/>
      <c r="EFL689" s="45"/>
      <c r="EFM689" s="45"/>
      <c r="EFN689" s="46"/>
      <c r="EFO689" s="58"/>
      <c r="EFP689" s="59"/>
      <c r="EFQ689" s="60"/>
      <c r="EFR689" s="61"/>
      <c r="EFS689" s="61"/>
      <c r="EFT689" s="61"/>
      <c r="EFU689" s="62"/>
      <c r="EFV689" s="45"/>
      <c r="EFW689" s="45"/>
      <c r="EFX689" s="45"/>
      <c r="EFY689" s="46"/>
      <c r="EFZ689" s="58"/>
      <c r="EGA689" s="59"/>
      <c r="EGB689" s="60"/>
      <c r="EGC689" s="61"/>
      <c r="EGD689" s="61"/>
      <c r="EGE689" s="61"/>
      <c r="EGF689" s="62"/>
      <c r="EGG689" s="45"/>
      <c r="EGH689" s="45"/>
      <c r="EGI689" s="45"/>
      <c r="EGJ689" s="46"/>
      <c r="EGK689" s="58"/>
      <c r="EGL689" s="59"/>
      <c r="EGM689" s="60"/>
      <c r="EGN689" s="61"/>
      <c r="EGO689" s="61"/>
      <c r="EGP689" s="61"/>
      <c r="EGQ689" s="62"/>
      <c r="EGR689" s="45"/>
      <c r="EGS689" s="45"/>
      <c r="EGT689" s="45"/>
      <c r="EGU689" s="46"/>
      <c r="EGV689" s="58"/>
      <c r="EGW689" s="59"/>
      <c r="EGX689" s="60"/>
      <c r="EGY689" s="61"/>
      <c r="EGZ689" s="61"/>
      <c r="EHA689" s="61"/>
      <c r="EHB689" s="62"/>
      <c r="EHC689" s="45"/>
      <c r="EHD689" s="45"/>
      <c r="EHE689" s="45"/>
      <c r="EHF689" s="46"/>
      <c r="EHG689" s="58"/>
      <c r="EHH689" s="59"/>
      <c r="EHI689" s="60"/>
      <c r="EHJ689" s="61"/>
      <c r="EHK689" s="61"/>
      <c r="EHL689" s="61"/>
      <c r="EHM689" s="62"/>
      <c r="EHN689" s="45"/>
      <c r="EHO689" s="45"/>
      <c r="EHP689" s="45"/>
      <c r="EHQ689" s="46"/>
      <c r="EHR689" s="58"/>
      <c r="EHS689" s="59"/>
      <c r="EHT689" s="60"/>
      <c r="EHU689" s="61"/>
      <c r="EHV689" s="61"/>
      <c r="EHW689" s="61"/>
      <c r="EHX689" s="62"/>
      <c r="EHY689" s="45"/>
      <c r="EHZ689" s="45"/>
      <c r="EIA689" s="45"/>
      <c r="EIB689" s="46"/>
      <c r="EIC689" s="58"/>
      <c r="EID689" s="59"/>
      <c r="EIE689" s="60"/>
      <c r="EIF689" s="61"/>
      <c r="EIG689" s="61"/>
      <c r="EIH689" s="61"/>
      <c r="EII689" s="62"/>
      <c r="EIJ689" s="45"/>
      <c r="EIK689" s="45"/>
      <c r="EIL689" s="45"/>
      <c r="EIM689" s="46"/>
      <c r="EIN689" s="58"/>
      <c r="EIO689" s="59"/>
      <c r="EIP689" s="60"/>
      <c r="EIQ689" s="61"/>
      <c r="EIR689" s="61"/>
      <c r="EIS689" s="61"/>
      <c r="EIT689" s="62"/>
      <c r="EIU689" s="45"/>
      <c r="EIV689" s="45"/>
      <c r="EIW689" s="45"/>
      <c r="EIX689" s="46"/>
      <c r="EIY689" s="58"/>
      <c r="EIZ689" s="59"/>
      <c r="EJA689" s="60"/>
      <c r="EJB689" s="61"/>
      <c r="EJC689" s="61"/>
      <c r="EJD689" s="61"/>
      <c r="EJE689" s="62"/>
      <c r="EJF689" s="45"/>
      <c r="EJG689" s="45"/>
      <c r="EJH689" s="45"/>
      <c r="EJI689" s="46"/>
      <c r="EJJ689" s="58"/>
      <c r="EJK689" s="59"/>
      <c r="EJL689" s="60"/>
      <c r="EJM689" s="61"/>
      <c r="EJN689" s="61"/>
      <c r="EJO689" s="61"/>
      <c r="EJP689" s="62"/>
      <c r="EJQ689" s="45"/>
      <c r="EJR689" s="45"/>
      <c r="EJS689" s="45"/>
      <c r="EJT689" s="46"/>
      <c r="EJU689" s="58"/>
      <c r="EJV689" s="59"/>
      <c r="EJW689" s="60"/>
      <c r="EJX689" s="61"/>
      <c r="EJY689" s="61"/>
      <c r="EJZ689" s="61"/>
      <c r="EKA689" s="62"/>
      <c r="EKB689" s="45"/>
      <c r="EKC689" s="45"/>
      <c r="EKD689" s="45"/>
      <c r="EKE689" s="46"/>
      <c r="EKF689" s="58"/>
      <c r="EKG689" s="59"/>
      <c r="EKH689" s="60"/>
      <c r="EKI689" s="61"/>
      <c r="EKJ689" s="61"/>
      <c r="EKK689" s="61"/>
      <c r="EKL689" s="62"/>
      <c r="EKM689" s="45"/>
      <c r="EKN689" s="45"/>
      <c r="EKO689" s="45"/>
      <c r="EKP689" s="46"/>
      <c r="EKQ689" s="58"/>
      <c r="EKR689" s="59"/>
      <c r="EKS689" s="60"/>
      <c r="EKT689" s="61"/>
      <c r="EKU689" s="61"/>
      <c r="EKV689" s="61"/>
      <c r="EKW689" s="62"/>
      <c r="EKX689" s="45"/>
      <c r="EKY689" s="45"/>
      <c r="EKZ689" s="45"/>
      <c r="ELA689" s="46"/>
      <c r="ELB689" s="58"/>
      <c r="ELC689" s="59"/>
      <c r="ELD689" s="60"/>
      <c r="ELE689" s="61"/>
      <c r="ELF689" s="61"/>
      <c r="ELG689" s="61"/>
      <c r="ELH689" s="62"/>
      <c r="ELI689" s="45"/>
      <c r="ELJ689" s="45"/>
      <c r="ELK689" s="45"/>
      <c r="ELL689" s="46"/>
      <c r="ELM689" s="58"/>
      <c r="ELN689" s="59"/>
      <c r="ELO689" s="60"/>
      <c r="ELP689" s="61"/>
      <c r="ELQ689" s="61"/>
      <c r="ELR689" s="61"/>
      <c r="ELS689" s="62"/>
      <c r="ELT689" s="45"/>
      <c r="ELU689" s="45"/>
      <c r="ELV689" s="45"/>
      <c r="ELW689" s="46"/>
      <c r="ELX689" s="58"/>
      <c r="ELY689" s="59"/>
      <c r="ELZ689" s="60"/>
      <c r="EMA689" s="61"/>
      <c r="EMB689" s="61"/>
      <c r="EMC689" s="61"/>
      <c r="EMD689" s="62"/>
      <c r="EME689" s="45"/>
      <c r="EMF689" s="45"/>
      <c r="EMG689" s="45"/>
      <c r="EMH689" s="46"/>
      <c r="EMI689" s="58"/>
      <c r="EMJ689" s="59"/>
      <c r="EMK689" s="60"/>
      <c r="EML689" s="61"/>
      <c r="EMM689" s="61"/>
      <c r="EMN689" s="61"/>
      <c r="EMO689" s="62"/>
      <c r="EMP689" s="45"/>
      <c r="EMQ689" s="45"/>
      <c r="EMR689" s="45"/>
      <c r="EMS689" s="46"/>
      <c r="EMT689" s="58"/>
      <c r="EMU689" s="59"/>
      <c r="EMV689" s="60"/>
      <c r="EMW689" s="61"/>
      <c r="EMX689" s="61"/>
      <c r="EMY689" s="61"/>
      <c r="EMZ689" s="62"/>
      <c r="ENA689" s="45"/>
      <c r="ENB689" s="45"/>
      <c r="ENC689" s="45"/>
      <c r="END689" s="46"/>
      <c r="ENE689" s="58"/>
      <c r="ENF689" s="59"/>
      <c r="ENG689" s="60"/>
      <c r="ENH689" s="61"/>
      <c r="ENI689" s="61"/>
      <c r="ENJ689" s="61"/>
      <c r="ENK689" s="62"/>
      <c r="ENL689" s="45"/>
      <c r="ENM689" s="45"/>
      <c r="ENN689" s="45"/>
      <c r="ENO689" s="46"/>
      <c r="ENP689" s="58"/>
      <c r="ENQ689" s="59"/>
      <c r="ENR689" s="60"/>
      <c r="ENS689" s="61"/>
      <c r="ENT689" s="61"/>
      <c r="ENU689" s="61"/>
      <c r="ENV689" s="62"/>
      <c r="ENW689" s="45"/>
      <c r="ENX689" s="45"/>
      <c r="ENY689" s="45"/>
      <c r="ENZ689" s="46"/>
      <c r="EOA689" s="58"/>
      <c r="EOB689" s="59"/>
      <c r="EOC689" s="60"/>
      <c r="EOD689" s="61"/>
      <c r="EOE689" s="61"/>
      <c r="EOF689" s="61"/>
      <c r="EOG689" s="62"/>
      <c r="EOH689" s="45"/>
      <c r="EOI689" s="45"/>
      <c r="EOJ689" s="45"/>
      <c r="EOK689" s="46"/>
      <c r="EOL689" s="58"/>
      <c r="EOM689" s="59"/>
      <c r="EON689" s="60"/>
      <c r="EOO689" s="61"/>
      <c r="EOP689" s="61"/>
      <c r="EOQ689" s="61"/>
      <c r="EOR689" s="62"/>
      <c r="EOS689" s="45"/>
      <c r="EOT689" s="45"/>
      <c r="EOU689" s="45"/>
      <c r="EOV689" s="46"/>
      <c r="EOW689" s="58"/>
      <c r="EOX689" s="59"/>
      <c r="EOY689" s="60"/>
      <c r="EOZ689" s="61"/>
      <c r="EPA689" s="61"/>
      <c r="EPB689" s="61"/>
      <c r="EPC689" s="62"/>
      <c r="EPD689" s="45"/>
      <c r="EPE689" s="45"/>
      <c r="EPF689" s="45"/>
      <c r="EPG689" s="46"/>
      <c r="EPH689" s="58"/>
      <c r="EPI689" s="59"/>
      <c r="EPJ689" s="60"/>
      <c r="EPK689" s="61"/>
      <c r="EPL689" s="61"/>
      <c r="EPM689" s="61"/>
      <c r="EPN689" s="62"/>
      <c r="EPO689" s="45"/>
      <c r="EPP689" s="45"/>
      <c r="EPQ689" s="45"/>
      <c r="EPR689" s="46"/>
      <c r="EPS689" s="58"/>
      <c r="EPT689" s="59"/>
      <c r="EPU689" s="60"/>
      <c r="EPV689" s="61"/>
      <c r="EPW689" s="61"/>
      <c r="EPX689" s="61"/>
      <c r="EPY689" s="62"/>
      <c r="EPZ689" s="45"/>
      <c r="EQA689" s="45"/>
      <c r="EQB689" s="45"/>
      <c r="EQC689" s="46"/>
      <c r="EQD689" s="58"/>
      <c r="EQE689" s="59"/>
      <c r="EQF689" s="60"/>
      <c r="EQG689" s="61"/>
      <c r="EQH689" s="61"/>
      <c r="EQI689" s="61"/>
      <c r="EQJ689" s="62"/>
      <c r="EQK689" s="45"/>
      <c r="EQL689" s="45"/>
      <c r="EQM689" s="45"/>
      <c r="EQN689" s="46"/>
      <c r="EQO689" s="58"/>
      <c r="EQP689" s="59"/>
      <c r="EQQ689" s="60"/>
      <c r="EQR689" s="61"/>
      <c r="EQS689" s="61"/>
      <c r="EQT689" s="61"/>
      <c r="EQU689" s="62"/>
      <c r="EQV689" s="45"/>
      <c r="EQW689" s="45"/>
      <c r="EQX689" s="45"/>
      <c r="EQY689" s="46"/>
      <c r="EQZ689" s="58"/>
      <c r="ERA689" s="59"/>
      <c r="ERB689" s="60"/>
      <c r="ERC689" s="61"/>
      <c r="ERD689" s="61"/>
      <c r="ERE689" s="61"/>
      <c r="ERF689" s="62"/>
      <c r="ERG689" s="45"/>
      <c r="ERH689" s="45"/>
      <c r="ERI689" s="45"/>
      <c r="ERJ689" s="46"/>
      <c r="ERK689" s="58"/>
      <c r="ERL689" s="59"/>
      <c r="ERM689" s="60"/>
      <c r="ERN689" s="61"/>
      <c r="ERO689" s="61"/>
      <c r="ERP689" s="61"/>
      <c r="ERQ689" s="62"/>
      <c r="ERR689" s="45"/>
      <c r="ERS689" s="45"/>
      <c r="ERT689" s="45"/>
      <c r="ERU689" s="46"/>
      <c r="ERV689" s="58"/>
      <c r="ERW689" s="59"/>
      <c r="ERX689" s="60"/>
      <c r="ERY689" s="61"/>
      <c r="ERZ689" s="61"/>
      <c r="ESA689" s="61"/>
      <c r="ESB689" s="62"/>
      <c r="ESC689" s="45"/>
      <c r="ESD689" s="45"/>
      <c r="ESE689" s="45"/>
      <c r="ESF689" s="46"/>
      <c r="ESG689" s="58"/>
      <c r="ESH689" s="59"/>
      <c r="ESI689" s="60"/>
      <c r="ESJ689" s="61"/>
      <c r="ESK689" s="61"/>
      <c r="ESL689" s="61"/>
      <c r="ESM689" s="62"/>
      <c r="ESN689" s="45"/>
      <c r="ESO689" s="45"/>
      <c r="ESP689" s="45"/>
      <c r="ESQ689" s="46"/>
      <c r="ESR689" s="58"/>
      <c r="ESS689" s="59"/>
      <c r="EST689" s="60"/>
      <c r="ESU689" s="61"/>
      <c r="ESV689" s="61"/>
      <c r="ESW689" s="61"/>
      <c r="ESX689" s="62"/>
      <c r="ESY689" s="45"/>
      <c r="ESZ689" s="45"/>
      <c r="ETA689" s="45"/>
      <c r="ETB689" s="46"/>
      <c r="ETC689" s="58"/>
      <c r="ETD689" s="59"/>
      <c r="ETE689" s="60"/>
      <c r="ETF689" s="61"/>
      <c r="ETG689" s="61"/>
      <c r="ETH689" s="61"/>
      <c r="ETI689" s="62"/>
      <c r="ETJ689" s="45"/>
      <c r="ETK689" s="45"/>
      <c r="ETL689" s="45"/>
      <c r="ETM689" s="46"/>
      <c r="ETN689" s="58"/>
      <c r="ETO689" s="59"/>
      <c r="ETP689" s="60"/>
      <c r="ETQ689" s="61"/>
      <c r="ETR689" s="61"/>
      <c r="ETS689" s="61"/>
      <c r="ETT689" s="62"/>
      <c r="ETU689" s="45"/>
      <c r="ETV689" s="45"/>
      <c r="ETW689" s="45"/>
      <c r="ETX689" s="46"/>
      <c r="ETY689" s="58"/>
      <c r="ETZ689" s="59"/>
      <c r="EUA689" s="60"/>
      <c r="EUB689" s="61"/>
      <c r="EUC689" s="61"/>
      <c r="EUD689" s="61"/>
      <c r="EUE689" s="62"/>
      <c r="EUF689" s="45"/>
      <c r="EUG689" s="45"/>
      <c r="EUH689" s="45"/>
      <c r="EUI689" s="46"/>
      <c r="EUJ689" s="58"/>
      <c r="EUK689" s="59"/>
      <c r="EUL689" s="60"/>
      <c r="EUM689" s="61"/>
      <c r="EUN689" s="61"/>
      <c r="EUO689" s="61"/>
      <c r="EUP689" s="62"/>
      <c r="EUQ689" s="45"/>
      <c r="EUR689" s="45"/>
      <c r="EUS689" s="45"/>
      <c r="EUT689" s="46"/>
      <c r="EUU689" s="58"/>
      <c r="EUV689" s="59"/>
      <c r="EUW689" s="60"/>
      <c r="EUX689" s="61"/>
      <c r="EUY689" s="61"/>
      <c r="EUZ689" s="61"/>
      <c r="EVA689" s="62"/>
      <c r="EVB689" s="45"/>
      <c r="EVC689" s="45"/>
      <c r="EVD689" s="45"/>
      <c r="EVE689" s="46"/>
      <c r="EVF689" s="58"/>
      <c r="EVG689" s="59"/>
      <c r="EVH689" s="60"/>
      <c r="EVI689" s="61"/>
      <c r="EVJ689" s="61"/>
      <c r="EVK689" s="61"/>
      <c r="EVL689" s="62"/>
      <c r="EVM689" s="45"/>
      <c r="EVN689" s="45"/>
      <c r="EVO689" s="45"/>
      <c r="EVP689" s="46"/>
      <c r="EVQ689" s="58"/>
      <c r="EVR689" s="59"/>
      <c r="EVS689" s="60"/>
      <c r="EVT689" s="61"/>
      <c r="EVU689" s="61"/>
      <c r="EVV689" s="61"/>
      <c r="EVW689" s="62"/>
      <c r="EVX689" s="45"/>
      <c r="EVY689" s="45"/>
      <c r="EVZ689" s="45"/>
      <c r="EWA689" s="46"/>
      <c r="EWB689" s="58"/>
      <c r="EWC689" s="59"/>
      <c r="EWD689" s="60"/>
      <c r="EWE689" s="61"/>
      <c r="EWF689" s="61"/>
      <c r="EWG689" s="61"/>
      <c r="EWH689" s="62"/>
      <c r="EWI689" s="45"/>
      <c r="EWJ689" s="45"/>
      <c r="EWK689" s="45"/>
      <c r="EWL689" s="46"/>
      <c r="EWM689" s="58"/>
      <c r="EWN689" s="59"/>
      <c r="EWO689" s="60"/>
      <c r="EWP689" s="61"/>
      <c r="EWQ689" s="61"/>
      <c r="EWR689" s="61"/>
      <c r="EWS689" s="62"/>
      <c r="EWT689" s="45"/>
      <c r="EWU689" s="45"/>
      <c r="EWV689" s="45"/>
      <c r="EWW689" s="46"/>
      <c r="EWX689" s="58"/>
      <c r="EWY689" s="59"/>
      <c r="EWZ689" s="60"/>
      <c r="EXA689" s="61"/>
      <c r="EXB689" s="61"/>
      <c r="EXC689" s="61"/>
      <c r="EXD689" s="62"/>
      <c r="EXE689" s="45"/>
      <c r="EXF689" s="45"/>
      <c r="EXG689" s="45"/>
      <c r="EXH689" s="46"/>
      <c r="EXI689" s="58"/>
      <c r="EXJ689" s="59"/>
      <c r="EXK689" s="60"/>
      <c r="EXL689" s="61"/>
      <c r="EXM689" s="61"/>
      <c r="EXN689" s="61"/>
      <c r="EXO689" s="62"/>
      <c r="EXP689" s="45"/>
      <c r="EXQ689" s="45"/>
      <c r="EXR689" s="45"/>
      <c r="EXS689" s="46"/>
      <c r="EXT689" s="58"/>
      <c r="EXU689" s="59"/>
      <c r="EXV689" s="60"/>
      <c r="EXW689" s="61"/>
      <c r="EXX689" s="61"/>
      <c r="EXY689" s="61"/>
      <c r="EXZ689" s="62"/>
      <c r="EYA689" s="45"/>
      <c r="EYB689" s="45"/>
      <c r="EYC689" s="45"/>
      <c r="EYD689" s="46"/>
      <c r="EYE689" s="58"/>
      <c r="EYF689" s="59"/>
      <c r="EYG689" s="60"/>
      <c r="EYH689" s="61"/>
      <c r="EYI689" s="61"/>
      <c r="EYJ689" s="61"/>
      <c r="EYK689" s="62"/>
      <c r="EYL689" s="45"/>
      <c r="EYM689" s="45"/>
      <c r="EYN689" s="45"/>
      <c r="EYO689" s="46"/>
      <c r="EYP689" s="58"/>
      <c r="EYQ689" s="59"/>
      <c r="EYR689" s="60"/>
      <c r="EYS689" s="61"/>
      <c r="EYT689" s="61"/>
      <c r="EYU689" s="61"/>
      <c r="EYV689" s="62"/>
      <c r="EYW689" s="45"/>
      <c r="EYX689" s="45"/>
      <c r="EYY689" s="45"/>
      <c r="EYZ689" s="46"/>
      <c r="EZA689" s="58"/>
      <c r="EZB689" s="59"/>
      <c r="EZC689" s="60"/>
      <c r="EZD689" s="61"/>
      <c r="EZE689" s="61"/>
      <c r="EZF689" s="61"/>
      <c r="EZG689" s="62"/>
      <c r="EZH689" s="45"/>
      <c r="EZI689" s="45"/>
      <c r="EZJ689" s="45"/>
      <c r="EZK689" s="46"/>
      <c r="EZL689" s="58"/>
      <c r="EZM689" s="59"/>
      <c r="EZN689" s="60"/>
      <c r="EZO689" s="61"/>
      <c r="EZP689" s="61"/>
      <c r="EZQ689" s="61"/>
      <c r="EZR689" s="62"/>
      <c r="EZS689" s="45"/>
      <c r="EZT689" s="45"/>
      <c r="EZU689" s="45"/>
      <c r="EZV689" s="46"/>
      <c r="EZW689" s="58"/>
      <c r="EZX689" s="59"/>
      <c r="EZY689" s="60"/>
      <c r="EZZ689" s="61"/>
      <c r="FAA689" s="61"/>
      <c r="FAB689" s="61"/>
      <c r="FAC689" s="62"/>
      <c r="FAD689" s="45"/>
      <c r="FAE689" s="45"/>
      <c r="FAF689" s="45"/>
      <c r="FAG689" s="46"/>
      <c r="FAH689" s="58"/>
      <c r="FAI689" s="59"/>
      <c r="FAJ689" s="60"/>
      <c r="FAK689" s="61"/>
      <c r="FAL689" s="61"/>
      <c r="FAM689" s="61"/>
      <c r="FAN689" s="62"/>
      <c r="FAO689" s="45"/>
      <c r="FAP689" s="45"/>
      <c r="FAQ689" s="45"/>
      <c r="FAR689" s="46"/>
      <c r="FAS689" s="58"/>
      <c r="FAT689" s="59"/>
      <c r="FAU689" s="60"/>
      <c r="FAV689" s="61"/>
      <c r="FAW689" s="61"/>
      <c r="FAX689" s="61"/>
      <c r="FAY689" s="62"/>
      <c r="FAZ689" s="45"/>
      <c r="FBA689" s="45"/>
      <c r="FBB689" s="45"/>
      <c r="FBC689" s="46"/>
      <c r="FBD689" s="58"/>
      <c r="FBE689" s="59"/>
      <c r="FBF689" s="60"/>
      <c r="FBG689" s="61"/>
      <c r="FBH689" s="61"/>
      <c r="FBI689" s="61"/>
      <c r="FBJ689" s="62"/>
      <c r="FBK689" s="45"/>
      <c r="FBL689" s="45"/>
      <c r="FBM689" s="45"/>
      <c r="FBN689" s="46"/>
      <c r="FBO689" s="58"/>
      <c r="FBP689" s="59"/>
      <c r="FBQ689" s="60"/>
      <c r="FBR689" s="61"/>
      <c r="FBS689" s="61"/>
      <c r="FBT689" s="61"/>
      <c r="FBU689" s="62"/>
      <c r="FBV689" s="45"/>
      <c r="FBW689" s="45"/>
      <c r="FBX689" s="45"/>
      <c r="FBY689" s="46"/>
      <c r="FBZ689" s="58"/>
      <c r="FCA689" s="59"/>
      <c r="FCB689" s="60"/>
      <c r="FCC689" s="61"/>
      <c r="FCD689" s="61"/>
      <c r="FCE689" s="61"/>
      <c r="FCF689" s="62"/>
      <c r="FCG689" s="45"/>
      <c r="FCH689" s="45"/>
      <c r="FCI689" s="45"/>
      <c r="FCJ689" s="46"/>
      <c r="FCK689" s="58"/>
      <c r="FCL689" s="59"/>
      <c r="FCM689" s="60"/>
      <c r="FCN689" s="61"/>
      <c r="FCO689" s="61"/>
      <c r="FCP689" s="61"/>
      <c r="FCQ689" s="62"/>
      <c r="FCR689" s="45"/>
      <c r="FCS689" s="45"/>
      <c r="FCT689" s="45"/>
      <c r="FCU689" s="46"/>
      <c r="FCV689" s="58"/>
      <c r="FCW689" s="59"/>
      <c r="FCX689" s="60"/>
      <c r="FCY689" s="61"/>
      <c r="FCZ689" s="61"/>
      <c r="FDA689" s="61"/>
      <c r="FDB689" s="62"/>
      <c r="FDC689" s="45"/>
      <c r="FDD689" s="45"/>
      <c r="FDE689" s="45"/>
      <c r="FDF689" s="46"/>
      <c r="FDG689" s="58"/>
      <c r="FDH689" s="59"/>
      <c r="FDI689" s="60"/>
      <c r="FDJ689" s="61"/>
      <c r="FDK689" s="61"/>
      <c r="FDL689" s="61"/>
      <c r="FDM689" s="62"/>
      <c r="FDN689" s="45"/>
      <c r="FDO689" s="45"/>
      <c r="FDP689" s="45"/>
      <c r="FDQ689" s="46"/>
      <c r="FDR689" s="58"/>
      <c r="FDS689" s="59"/>
      <c r="FDT689" s="60"/>
      <c r="FDU689" s="61"/>
      <c r="FDV689" s="61"/>
      <c r="FDW689" s="61"/>
      <c r="FDX689" s="62"/>
      <c r="FDY689" s="45"/>
      <c r="FDZ689" s="45"/>
      <c r="FEA689" s="45"/>
      <c r="FEB689" s="46"/>
      <c r="FEC689" s="58"/>
      <c r="FED689" s="59"/>
      <c r="FEE689" s="60"/>
      <c r="FEF689" s="61"/>
      <c r="FEG689" s="61"/>
      <c r="FEH689" s="61"/>
      <c r="FEI689" s="62"/>
      <c r="FEJ689" s="45"/>
      <c r="FEK689" s="45"/>
      <c r="FEL689" s="45"/>
      <c r="FEM689" s="46"/>
      <c r="FEN689" s="58"/>
      <c r="FEO689" s="59"/>
      <c r="FEP689" s="60"/>
      <c r="FEQ689" s="61"/>
      <c r="FER689" s="61"/>
      <c r="FES689" s="61"/>
      <c r="FET689" s="62"/>
      <c r="FEU689" s="45"/>
      <c r="FEV689" s="45"/>
      <c r="FEW689" s="45"/>
      <c r="FEX689" s="46"/>
      <c r="FEY689" s="58"/>
      <c r="FEZ689" s="59"/>
      <c r="FFA689" s="60"/>
      <c r="FFB689" s="61"/>
      <c r="FFC689" s="61"/>
      <c r="FFD689" s="61"/>
      <c r="FFE689" s="62"/>
      <c r="FFF689" s="45"/>
      <c r="FFG689" s="45"/>
      <c r="FFH689" s="45"/>
      <c r="FFI689" s="46"/>
      <c r="FFJ689" s="58"/>
      <c r="FFK689" s="59"/>
      <c r="FFL689" s="60"/>
      <c r="FFM689" s="61"/>
      <c r="FFN689" s="61"/>
      <c r="FFO689" s="61"/>
      <c r="FFP689" s="62"/>
      <c r="FFQ689" s="45"/>
      <c r="FFR689" s="45"/>
      <c r="FFS689" s="45"/>
      <c r="FFT689" s="46"/>
      <c r="FFU689" s="58"/>
      <c r="FFV689" s="59"/>
      <c r="FFW689" s="60"/>
      <c r="FFX689" s="61"/>
      <c r="FFY689" s="61"/>
      <c r="FFZ689" s="61"/>
      <c r="FGA689" s="62"/>
      <c r="FGB689" s="45"/>
      <c r="FGC689" s="45"/>
      <c r="FGD689" s="45"/>
      <c r="FGE689" s="46"/>
      <c r="FGF689" s="58"/>
      <c r="FGG689" s="59"/>
      <c r="FGH689" s="60"/>
      <c r="FGI689" s="61"/>
      <c r="FGJ689" s="61"/>
      <c r="FGK689" s="61"/>
      <c r="FGL689" s="62"/>
      <c r="FGM689" s="45"/>
      <c r="FGN689" s="45"/>
      <c r="FGO689" s="45"/>
      <c r="FGP689" s="46"/>
      <c r="FGQ689" s="58"/>
      <c r="FGR689" s="59"/>
      <c r="FGS689" s="60"/>
      <c r="FGT689" s="61"/>
      <c r="FGU689" s="61"/>
      <c r="FGV689" s="61"/>
      <c r="FGW689" s="62"/>
      <c r="FGX689" s="45"/>
      <c r="FGY689" s="45"/>
      <c r="FGZ689" s="45"/>
      <c r="FHA689" s="46"/>
      <c r="FHB689" s="58"/>
      <c r="FHC689" s="59"/>
      <c r="FHD689" s="60"/>
      <c r="FHE689" s="61"/>
      <c r="FHF689" s="61"/>
      <c r="FHG689" s="61"/>
      <c r="FHH689" s="62"/>
      <c r="FHI689" s="45"/>
      <c r="FHJ689" s="45"/>
      <c r="FHK689" s="45"/>
      <c r="FHL689" s="46"/>
      <c r="FHM689" s="58"/>
      <c r="FHN689" s="59"/>
      <c r="FHO689" s="60"/>
      <c r="FHP689" s="61"/>
      <c r="FHQ689" s="61"/>
      <c r="FHR689" s="61"/>
      <c r="FHS689" s="62"/>
      <c r="FHT689" s="45"/>
      <c r="FHU689" s="45"/>
      <c r="FHV689" s="45"/>
      <c r="FHW689" s="46"/>
      <c r="FHX689" s="58"/>
      <c r="FHY689" s="59"/>
      <c r="FHZ689" s="60"/>
      <c r="FIA689" s="61"/>
      <c r="FIB689" s="61"/>
      <c r="FIC689" s="61"/>
      <c r="FID689" s="62"/>
      <c r="FIE689" s="45"/>
      <c r="FIF689" s="45"/>
      <c r="FIG689" s="45"/>
      <c r="FIH689" s="46"/>
      <c r="FII689" s="58"/>
      <c r="FIJ689" s="59"/>
      <c r="FIK689" s="60"/>
      <c r="FIL689" s="61"/>
      <c r="FIM689" s="61"/>
      <c r="FIN689" s="61"/>
      <c r="FIO689" s="62"/>
      <c r="FIP689" s="45"/>
      <c r="FIQ689" s="45"/>
      <c r="FIR689" s="45"/>
      <c r="FIS689" s="46"/>
      <c r="FIT689" s="58"/>
      <c r="FIU689" s="59"/>
      <c r="FIV689" s="60"/>
      <c r="FIW689" s="61"/>
      <c r="FIX689" s="61"/>
      <c r="FIY689" s="61"/>
      <c r="FIZ689" s="62"/>
      <c r="FJA689" s="45"/>
      <c r="FJB689" s="45"/>
      <c r="FJC689" s="45"/>
      <c r="FJD689" s="46"/>
      <c r="FJE689" s="58"/>
      <c r="FJF689" s="59"/>
      <c r="FJG689" s="60"/>
      <c r="FJH689" s="61"/>
      <c r="FJI689" s="61"/>
      <c r="FJJ689" s="61"/>
      <c r="FJK689" s="62"/>
      <c r="FJL689" s="45"/>
      <c r="FJM689" s="45"/>
      <c r="FJN689" s="45"/>
      <c r="FJO689" s="46"/>
      <c r="FJP689" s="58"/>
      <c r="FJQ689" s="59"/>
      <c r="FJR689" s="60"/>
      <c r="FJS689" s="61"/>
      <c r="FJT689" s="61"/>
      <c r="FJU689" s="61"/>
      <c r="FJV689" s="62"/>
      <c r="FJW689" s="45"/>
      <c r="FJX689" s="45"/>
      <c r="FJY689" s="45"/>
      <c r="FJZ689" s="46"/>
      <c r="FKA689" s="58"/>
      <c r="FKB689" s="59"/>
      <c r="FKC689" s="60"/>
      <c r="FKD689" s="61"/>
      <c r="FKE689" s="61"/>
      <c r="FKF689" s="61"/>
      <c r="FKG689" s="62"/>
      <c r="FKH689" s="45"/>
      <c r="FKI689" s="45"/>
      <c r="FKJ689" s="45"/>
      <c r="FKK689" s="46"/>
      <c r="FKL689" s="58"/>
      <c r="FKM689" s="59"/>
      <c r="FKN689" s="60"/>
      <c r="FKO689" s="61"/>
      <c r="FKP689" s="61"/>
      <c r="FKQ689" s="61"/>
      <c r="FKR689" s="62"/>
      <c r="FKS689" s="45"/>
      <c r="FKT689" s="45"/>
      <c r="FKU689" s="45"/>
      <c r="FKV689" s="46"/>
      <c r="FKW689" s="58"/>
      <c r="FKX689" s="59"/>
      <c r="FKY689" s="60"/>
      <c r="FKZ689" s="61"/>
      <c r="FLA689" s="61"/>
      <c r="FLB689" s="61"/>
      <c r="FLC689" s="62"/>
      <c r="FLD689" s="45"/>
      <c r="FLE689" s="45"/>
      <c r="FLF689" s="45"/>
      <c r="FLG689" s="46"/>
      <c r="FLH689" s="58"/>
      <c r="FLI689" s="59"/>
      <c r="FLJ689" s="60"/>
      <c r="FLK689" s="61"/>
      <c r="FLL689" s="61"/>
      <c r="FLM689" s="61"/>
      <c r="FLN689" s="62"/>
      <c r="FLO689" s="45"/>
      <c r="FLP689" s="45"/>
      <c r="FLQ689" s="45"/>
      <c r="FLR689" s="46"/>
      <c r="FLS689" s="58"/>
      <c r="FLT689" s="59"/>
      <c r="FLU689" s="60"/>
      <c r="FLV689" s="61"/>
      <c r="FLW689" s="61"/>
      <c r="FLX689" s="61"/>
      <c r="FLY689" s="62"/>
      <c r="FLZ689" s="45"/>
      <c r="FMA689" s="45"/>
      <c r="FMB689" s="45"/>
      <c r="FMC689" s="46"/>
      <c r="FMD689" s="58"/>
      <c r="FME689" s="59"/>
      <c r="FMF689" s="60"/>
      <c r="FMG689" s="61"/>
      <c r="FMH689" s="61"/>
      <c r="FMI689" s="61"/>
      <c r="FMJ689" s="62"/>
      <c r="FMK689" s="45"/>
      <c r="FML689" s="45"/>
      <c r="FMM689" s="45"/>
      <c r="FMN689" s="46"/>
      <c r="FMO689" s="58"/>
      <c r="FMP689" s="59"/>
      <c r="FMQ689" s="60"/>
      <c r="FMR689" s="61"/>
      <c r="FMS689" s="61"/>
      <c r="FMT689" s="61"/>
      <c r="FMU689" s="62"/>
      <c r="FMV689" s="45"/>
      <c r="FMW689" s="45"/>
      <c r="FMX689" s="45"/>
      <c r="FMY689" s="46"/>
      <c r="FMZ689" s="58"/>
      <c r="FNA689" s="59"/>
      <c r="FNB689" s="60"/>
      <c r="FNC689" s="61"/>
      <c r="FND689" s="61"/>
      <c r="FNE689" s="61"/>
      <c r="FNF689" s="62"/>
      <c r="FNG689" s="45"/>
      <c r="FNH689" s="45"/>
      <c r="FNI689" s="45"/>
      <c r="FNJ689" s="46"/>
      <c r="FNK689" s="58"/>
      <c r="FNL689" s="59"/>
      <c r="FNM689" s="60"/>
      <c r="FNN689" s="61"/>
      <c r="FNO689" s="61"/>
      <c r="FNP689" s="61"/>
      <c r="FNQ689" s="62"/>
      <c r="FNR689" s="45"/>
      <c r="FNS689" s="45"/>
      <c r="FNT689" s="45"/>
      <c r="FNU689" s="46"/>
      <c r="FNV689" s="58"/>
      <c r="FNW689" s="59"/>
      <c r="FNX689" s="60"/>
      <c r="FNY689" s="61"/>
      <c r="FNZ689" s="61"/>
      <c r="FOA689" s="61"/>
      <c r="FOB689" s="62"/>
      <c r="FOC689" s="45"/>
      <c r="FOD689" s="45"/>
      <c r="FOE689" s="45"/>
      <c r="FOF689" s="46"/>
      <c r="FOG689" s="58"/>
      <c r="FOH689" s="59"/>
      <c r="FOI689" s="60"/>
      <c r="FOJ689" s="61"/>
      <c r="FOK689" s="61"/>
      <c r="FOL689" s="61"/>
      <c r="FOM689" s="62"/>
      <c r="FON689" s="45"/>
      <c r="FOO689" s="45"/>
      <c r="FOP689" s="45"/>
      <c r="FOQ689" s="46"/>
      <c r="FOR689" s="58"/>
      <c r="FOS689" s="59"/>
      <c r="FOT689" s="60"/>
      <c r="FOU689" s="61"/>
      <c r="FOV689" s="61"/>
      <c r="FOW689" s="61"/>
      <c r="FOX689" s="62"/>
      <c r="FOY689" s="45"/>
      <c r="FOZ689" s="45"/>
      <c r="FPA689" s="45"/>
      <c r="FPB689" s="46"/>
      <c r="FPC689" s="58"/>
      <c r="FPD689" s="59"/>
      <c r="FPE689" s="60"/>
      <c r="FPF689" s="61"/>
      <c r="FPG689" s="61"/>
      <c r="FPH689" s="61"/>
      <c r="FPI689" s="62"/>
      <c r="FPJ689" s="45"/>
      <c r="FPK689" s="45"/>
      <c r="FPL689" s="45"/>
      <c r="FPM689" s="46"/>
      <c r="FPN689" s="58"/>
      <c r="FPO689" s="59"/>
      <c r="FPP689" s="60"/>
      <c r="FPQ689" s="61"/>
      <c r="FPR689" s="61"/>
      <c r="FPS689" s="61"/>
      <c r="FPT689" s="62"/>
      <c r="FPU689" s="45"/>
      <c r="FPV689" s="45"/>
      <c r="FPW689" s="45"/>
      <c r="FPX689" s="46"/>
      <c r="FPY689" s="58"/>
      <c r="FPZ689" s="59"/>
      <c r="FQA689" s="60"/>
      <c r="FQB689" s="61"/>
      <c r="FQC689" s="61"/>
      <c r="FQD689" s="61"/>
      <c r="FQE689" s="62"/>
      <c r="FQF689" s="45"/>
      <c r="FQG689" s="45"/>
      <c r="FQH689" s="45"/>
      <c r="FQI689" s="46"/>
      <c r="FQJ689" s="58"/>
      <c r="FQK689" s="59"/>
      <c r="FQL689" s="60"/>
      <c r="FQM689" s="61"/>
      <c r="FQN689" s="61"/>
      <c r="FQO689" s="61"/>
      <c r="FQP689" s="62"/>
      <c r="FQQ689" s="45"/>
      <c r="FQR689" s="45"/>
      <c r="FQS689" s="45"/>
      <c r="FQT689" s="46"/>
      <c r="FQU689" s="58"/>
      <c r="FQV689" s="59"/>
      <c r="FQW689" s="60"/>
      <c r="FQX689" s="61"/>
      <c r="FQY689" s="61"/>
      <c r="FQZ689" s="61"/>
      <c r="FRA689" s="62"/>
      <c r="FRB689" s="45"/>
      <c r="FRC689" s="45"/>
      <c r="FRD689" s="45"/>
      <c r="FRE689" s="46"/>
      <c r="FRF689" s="58"/>
      <c r="FRG689" s="59"/>
      <c r="FRH689" s="60"/>
      <c r="FRI689" s="61"/>
      <c r="FRJ689" s="61"/>
      <c r="FRK689" s="61"/>
      <c r="FRL689" s="62"/>
      <c r="FRM689" s="45"/>
      <c r="FRN689" s="45"/>
      <c r="FRO689" s="45"/>
      <c r="FRP689" s="46"/>
      <c r="FRQ689" s="58"/>
      <c r="FRR689" s="59"/>
      <c r="FRS689" s="60"/>
      <c r="FRT689" s="61"/>
      <c r="FRU689" s="61"/>
      <c r="FRV689" s="61"/>
      <c r="FRW689" s="62"/>
      <c r="FRX689" s="45"/>
      <c r="FRY689" s="45"/>
      <c r="FRZ689" s="45"/>
      <c r="FSA689" s="46"/>
      <c r="FSB689" s="58"/>
      <c r="FSC689" s="59"/>
      <c r="FSD689" s="60"/>
      <c r="FSE689" s="61"/>
      <c r="FSF689" s="61"/>
      <c r="FSG689" s="61"/>
      <c r="FSH689" s="62"/>
      <c r="FSI689" s="45"/>
      <c r="FSJ689" s="45"/>
      <c r="FSK689" s="45"/>
      <c r="FSL689" s="46"/>
      <c r="FSM689" s="58"/>
      <c r="FSN689" s="59"/>
      <c r="FSO689" s="60"/>
      <c r="FSP689" s="61"/>
      <c r="FSQ689" s="61"/>
      <c r="FSR689" s="61"/>
      <c r="FSS689" s="62"/>
      <c r="FST689" s="45"/>
      <c r="FSU689" s="45"/>
      <c r="FSV689" s="45"/>
      <c r="FSW689" s="46"/>
      <c r="FSX689" s="58"/>
      <c r="FSY689" s="59"/>
      <c r="FSZ689" s="60"/>
      <c r="FTA689" s="61"/>
      <c r="FTB689" s="61"/>
      <c r="FTC689" s="61"/>
      <c r="FTD689" s="62"/>
      <c r="FTE689" s="45"/>
      <c r="FTF689" s="45"/>
      <c r="FTG689" s="45"/>
      <c r="FTH689" s="46"/>
      <c r="FTI689" s="58"/>
      <c r="FTJ689" s="59"/>
      <c r="FTK689" s="60"/>
      <c r="FTL689" s="61"/>
      <c r="FTM689" s="61"/>
      <c r="FTN689" s="61"/>
      <c r="FTO689" s="62"/>
      <c r="FTP689" s="45"/>
      <c r="FTQ689" s="45"/>
      <c r="FTR689" s="45"/>
      <c r="FTS689" s="46"/>
      <c r="FTT689" s="58"/>
      <c r="FTU689" s="59"/>
      <c r="FTV689" s="60"/>
      <c r="FTW689" s="61"/>
      <c r="FTX689" s="61"/>
      <c r="FTY689" s="61"/>
      <c r="FTZ689" s="62"/>
      <c r="FUA689" s="45"/>
      <c r="FUB689" s="45"/>
      <c r="FUC689" s="45"/>
      <c r="FUD689" s="46"/>
      <c r="FUE689" s="58"/>
      <c r="FUF689" s="59"/>
      <c r="FUG689" s="60"/>
      <c r="FUH689" s="61"/>
      <c r="FUI689" s="61"/>
      <c r="FUJ689" s="61"/>
      <c r="FUK689" s="62"/>
      <c r="FUL689" s="45"/>
      <c r="FUM689" s="45"/>
      <c r="FUN689" s="45"/>
      <c r="FUO689" s="46"/>
      <c r="FUP689" s="58"/>
      <c r="FUQ689" s="59"/>
      <c r="FUR689" s="60"/>
      <c r="FUS689" s="61"/>
      <c r="FUT689" s="61"/>
      <c r="FUU689" s="61"/>
      <c r="FUV689" s="62"/>
      <c r="FUW689" s="45"/>
      <c r="FUX689" s="45"/>
      <c r="FUY689" s="45"/>
      <c r="FUZ689" s="46"/>
      <c r="FVA689" s="58"/>
      <c r="FVB689" s="59"/>
      <c r="FVC689" s="60"/>
      <c r="FVD689" s="61"/>
      <c r="FVE689" s="61"/>
      <c r="FVF689" s="61"/>
      <c r="FVG689" s="62"/>
      <c r="FVH689" s="45"/>
      <c r="FVI689" s="45"/>
      <c r="FVJ689" s="45"/>
      <c r="FVK689" s="46"/>
      <c r="FVL689" s="58"/>
      <c r="FVM689" s="59"/>
      <c r="FVN689" s="60"/>
      <c r="FVO689" s="61"/>
      <c r="FVP689" s="61"/>
      <c r="FVQ689" s="61"/>
      <c r="FVR689" s="62"/>
      <c r="FVS689" s="45"/>
      <c r="FVT689" s="45"/>
      <c r="FVU689" s="45"/>
      <c r="FVV689" s="46"/>
      <c r="FVW689" s="58"/>
      <c r="FVX689" s="59"/>
      <c r="FVY689" s="60"/>
      <c r="FVZ689" s="61"/>
      <c r="FWA689" s="61"/>
      <c r="FWB689" s="61"/>
      <c r="FWC689" s="62"/>
      <c r="FWD689" s="45"/>
      <c r="FWE689" s="45"/>
      <c r="FWF689" s="45"/>
      <c r="FWG689" s="46"/>
      <c r="FWH689" s="58"/>
      <c r="FWI689" s="59"/>
      <c r="FWJ689" s="60"/>
      <c r="FWK689" s="61"/>
      <c r="FWL689" s="61"/>
      <c r="FWM689" s="61"/>
      <c r="FWN689" s="62"/>
      <c r="FWO689" s="45"/>
      <c r="FWP689" s="45"/>
      <c r="FWQ689" s="45"/>
      <c r="FWR689" s="46"/>
      <c r="FWS689" s="58"/>
      <c r="FWT689" s="59"/>
      <c r="FWU689" s="60"/>
      <c r="FWV689" s="61"/>
      <c r="FWW689" s="61"/>
      <c r="FWX689" s="61"/>
      <c r="FWY689" s="62"/>
      <c r="FWZ689" s="45"/>
      <c r="FXA689" s="45"/>
      <c r="FXB689" s="45"/>
      <c r="FXC689" s="46"/>
      <c r="FXD689" s="58"/>
      <c r="FXE689" s="59"/>
      <c r="FXF689" s="60"/>
      <c r="FXG689" s="61"/>
      <c r="FXH689" s="61"/>
      <c r="FXI689" s="61"/>
      <c r="FXJ689" s="62"/>
      <c r="FXK689" s="45"/>
      <c r="FXL689" s="45"/>
      <c r="FXM689" s="45"/>
      <c r="FXN689" s="46"/>
      <c r="FXO689" s="58"/>
      <c r="FXP689" s="59"/>
      <c r="FXQ689" s="60"/>
      <c r="FXR689" s="61"/>
      <c r="FXS689" s="61"/>
      <c r="FXT689" s="61"/>
      <c r="FXU689" s="62"/>
      <c r="FXV689" s="45"/>
      <c r="FXW689" s="45"/>
      <c r="FXX689" s="45"/>
      <c r="FXY689" s="46"/>
      <c r="FXZ689" s="58"/>
      <c r="FYA689" s="59"/>
      <c r="FYB689" s="60"/>
      <c r="FYC689" s="61"/>
      <c r="FYD689" s="61"/>
      <c r="FYE689" s="61"/>
      <c r="FYF689" s="62"/>
      <c r="FYG689" s="45"/>
      <c r="FYH689" s="45"/>
      <c r="FYI689" s="45"/>
      <c r="FYJ689" s="46"/>
      <c r="FYK689" s="58"/>
      <c r="FYL689" s="59"/>
      <c r="FYM689" s="60"/>
      <c r="FYN689" s="61"/>
      <c r="FYO689" s="61"/>
      <c r="FYP689" s="61"/>
      <c r="FYQ689" s="62"/>
      <c r="FYR689" s="45"/>
      <c r="FYS689" s="45"/>
      <c r="FYT689" s="45"/>
      <c r="FYU689" s="46"/>
      <c r="FYV689" s="58"/>
      <c r="FYW689" s="59"/>
      <c r="FYX689" s="60"/>
      <c r="FYY689" s="61"/>
      <c r="FYZ689" s="61"/>
      <c r="FZA689" s="61"/>
      <c r="FZB689" s="62"/>
      <c r="FZC689" s="45"/>
      <c r="FZD689" s="45"/>
      <c r="FZE689" s="45"/>
      <c r="FZF689" s="46"/>
      <c r="FZG689" s="58"/>
      <c r="FZH689" s="59"/>
      <c r="FZI689" s="60"/>
      <c r="FZJ689" s="61"/>
      <c r="FZK689" s="61"/>
      <c r="FZL689" s="61"/>
      <c r="FZM689" s="62"/>
      <c r="FZN689" s="45"/>
      <c r="FZO689" s="45"/>
      <c r="FZP689" s="45"/>
      <c r="FZQ689" s="46"/>
      <c r="FZR689" s="58"/>
      <c r="FZS689" s="59"/>
      <c r="FZT689" s="60"/>
      <c r="FZU689" s="61"/>
      <c r="FZV689" s="61"/>
      <c r="FZW689" s="61"/>
      <c r="FZX689" s="62"/>
      <c r="FZY689" s="45"/>
      <c r="FZZ689" s="45"/>
      <c r="GAA689" s="45"/>
      <c r="GAB689" s="46"/>
      <c r="GAC689" s="58"/>
      <c r="GAD689" s="59"/>
      <c r="GAE689" s="60"/>
      <c r="GAF689" s="61"/>
      <c r="GAG689" s="61"/>
      <c r="GAH689" s="61"/>
      <c r="GAI689" s="62"/>
      <c r="GAJ689" s="45"/>
      <c r="GAK689" s="45"/>
      <c r="GAL689" s="45"/>
      <c r="GAM689" s="46"/>
      <c r="GAN689" s="58"/>
      <c r="GAO689" s="59"/>
      <c r="GAP689" s="60"/>
      <c r="GAQ689" s="61"/>
      <c r="GAR689" s="61"/>
      <c r="GAS689" s="61"/>
      <c r="GAT689" s="62"/>
      <c r="GAU689" s="45"/>
      <c r="GAV689" s="45"/>
      <c r="GAW689" s="45"/>
      <c r="GAX689" s="46"/>
      <c r="GAY689" s="58"/>
      <c r="GAZ689" s="59"/>
      <c r="GBA689" s="60"/>
      <c r="GBB689" s="61"/>
      <c r="GBC689" s="61"/>
      <c r="GBD689" s="61"/>
      <c r="GBE689" s="62"/>
      <c r="GBF689" s="45"/>
      <c r="GBG689" s="45"/>
      <c r="GBH689" s="45"/>
      <c r="GBI689" s="46"/>
      <c r="GBJ689" s="58"/>
      <c r="GBK689" s="59"/>
      <c r="GBL689" s="60"/>
      <c r="GBM689" s="61"/>
      <c r="GBN689" s="61"/>
      <c r="GBO689" s="61"/>
      <c r="GBP689" s="62"/>
      <c r="GBQ689" s="45"/>
      <c r="GBR689" s="45"/>
      <c r="GBS689" s="45"/>
      <c r="GBT689" s="46"/>
      <c r="GBU689" s="58"/>
      <c r="GBV689" s="59"/>
      <c r="GBW689" s="60"/>
      <c r="GBX689" s="61"/>
      <c r="GBY689" s="61"/>
      <c r="GBZ689" s="61"/>
      <c r="GCA689" s="62"/>
      <c r="GCB689" s="45"/>
      <c r="GCC689" s="45"/>
      <c r="GCD689" s="45"/>
      <c r="GCE689" s="46"/>
      <c r="GCF689" s="58"/>
      <c r="GCG689" s="59"/>
      <c r="GCH689" s="60"/>
      <c r="GCI689" s="61"/>
      <c r="GCJ689" s="61"/>
      <c r="GCK689" s="61"/>
      <c r="GCL689" s="62"/>
      <c r="GCM689" s="45"/>
      <c r="GCN689" s="45"/>
      <c r="GCO689" s="45"/>
      <c r="GCP689" s="46"/>
      <c r="GCQ689" s="58"/>
      <c r="GCR689" s="59"/>
      <c r="GCS689" s="60"/>
      <c r="GCT689" s="61"/>
      <c r="GCU689" s="61"/>
      <c r="GCV689" s="61"/>
      <c r="GCW689" s="62"/>
      <c r="GCX689" s="45"/>
      <c r="GCY689" s="45"/>
      <c r="GCZ689" s="45"/>
      <c r="GDA689" s="46"/>
      <c r="GDB689" s="58"/>
      <c r="GDC689" s="59"/>
      <c r="GDD689" s="60"/>
      <c r="GDE689" s="61"/>
      <c r="GDF689" s="61"/>
      <c r="GDG689" s="61"/>
      <c r="GDH689" s="62"/>
      <c r="GDI689" s="45"/>
      <c r="GDJ689" s="45"/>
      <c r="GDK689" s="45"/>
      <c r="GDL689" s="46"/>
      <c r="GDM689" s="58"/>
      <c r="GDN689" s="59"/>
      <c r="GDO689" s="60"/>
      <c r="GDP689" s="61"/>
      <c r="GDQ689" s="61"/>
      <c r="GDR689" s="61"/>
      <c r="GDS689" s="62"/>
      <c r="GDT689" s="45"/>
      <c r="GDU689" s="45"/>
      <c r="GDV689" s="45"/>
      <c r="GDW689" s="46"/>
      <c r="GDX689" s="58"/>
      <c r="GDY689" s="59"/>
      <c r="GDZ689" s="60"/>
      <c r="GEA689" s="61"/>
      <c r="GEB689" s="61"/>
      <c r="GEC689" s="61"/>
      <c r="GED689" s="62"/>
      <c r="GEE689" s="45"/>
      <c r="GEF689" s="45"/>
      <c r="GEG689" s="45"/>
      <c r="GEH689" s="46"/>
      <c r="GEI689" s="58"/>
      <c r="GEJ689" s="59"/>
      <c r="GEK689" s="60"/>
      <c r="GEL689" s="61"/>
      <c r="GEM689" s="61"/>
      <c r="GEN689" s="61"/>
      <c r="GEO689" s="62"/>
      <c r="GEP689" s="45"/>
      <c r="GEQ689" s="45"/>
      <c r="GER689" s="45"/>
      <c r="GES689" s="46"/>
      <c r="GET689" s="58"/>
      <c r="GEU689" s="59"/>
      <c r="GEV689" s="60"/>
      <c r="GEW689" s="61"/>
      <c r="GEX689" s="61"/>
      <c r="GEY689" s="61"/>
      <c r="GEZ689" s="62"/>
      <c r="GFA689" s="45"/>
      <c r="GFB689" s="45"/>
      <c r="GFC689" s="45"/>
      <c r="GFD689" s="46"/>
      <c r="GFE689" s="58"/>
      <c r="GFF689" s="59"/>
      <c r="GFG689" s="60"/>
      <c r="GFH689" s="61"/>
      <c r="GFI689" s="61"/>
      <c r="GFJ689" s="61"/>
      <c r="GFK689" s="62"/>
      <c r="GFL689" s="45"/>
      <c r="GFM689" s="45"/>
      <c r="GFN689" s="45"/>
      <c r="GFO689" s="46"/>
      <c r="GFP689" s="58"/>
      <c r="GFQ689" s="59"/>
      <c r="GFR689" s="60"/>
      <c r="GFS689" s="61"/>
      <c r="GFT689" s="61"/>
      <c r="GFU689" s="61"/>
      <c r="GFV689" s="62"/>
      <c r="GFW689" s="45"/>
      <c r="GFX689" s="45"/>
      <c r="GFY689" s="45"/>
      <c r="GFZ689" s="46"/>
      <c r="GGA689" s="58"/>
      <c r="GGB689" s="59"/>
      <c r="GGC689" s="60"/>
      <c r="GGD689" s="61"/>
      <c r="GGE689" s="61"/>
      <c r="GGF689" s="61"/>
      <c r="GGG689" s="62"/>
      <c r="GGH689" s="45"/>
      <c r="GGI689" s="45"/>
      <c r="GGJ689" s="45"/>
      <c r="GGK689" s="46"/>
      <c r="GGL689" s="58"/>
      <c r="GGM689" s="59"/>
      <c r="GGN689" s="60"/>
      <c r="GGO689" s="61"/>
      <c r="GGP689" s="61"/>
      <c r="GGQ689" s="61"/>
      <c r="GGR689" s="62"/>
      <c r="GGS689" s="45"/>
      <c r="GGT689" s="45"/>
      <c r="GGU689" s="45"/>
      <c r="GGV689" s="46"/>
      <c r="GGW689" s="58"/>
      <c r="GGX689" s="59"/>
      <c r="GGY689" s="60"/>
      <c r="GGZ689" s="61"/>
      <c r="GHA689" s="61"/>
      <c r="GHB689" s="61"/>
      <c r="GHC689" s="62"/>
      <c r="GHD689" s="45"/>
      <c r="GHE689" s="45"/>
      <c r="GHF689" s="45"/>
      <c r="GHG689" s="46"/>
      <c r="GHH689" s="58"/>
      <c r="GHI689" s="59"/>
      <c r="GHJ689" s="60"/>
      <c r="GHK689" s="61"/>
      <c r="GHL689" s="61"/>
      <c r="GHM689" s="61"/>
      <c r="GHN689" s="62"/>
      <c r="GHO689" s="45"/>
      <c r="GHP689" s="45"/>
      <c r="GHQ689" s="45"/>
      <c r="GHR689" s="46"/>
      <c r="GHS689" s="58"/>
      <c r="GHT689" s="59"/>
      <c r="GHU689" s="60"/>
      <c r="GHV689" s="61"/>
      <c r="GHW689" s="61"/>
      <c r="GHX689" s="61"/>
      <c r="GHY689" s="62"/>
      <c r="GHZ689" s="45"/>
      <c r="GIA689" s="45"/>
      <c r="GIB689" s="45"/>
      <c r="GIC689" s="46"/>
      <c r="GID689" s="58"/>
      <c r="GIE689" s="59"/>
      <c r="GIF689" s="60"/>
      <c r="GIG689" s="61"/>
      <c r="GIH689" s="61"/>
      <c r="GII689" s="61"/>
      <c r="GIJ689" s="62"/>
      <c r="GIK689" s="45"/>
      <c r="GIL689" s="45"/>
      <c r="GIM689" s="45"/>
      <c r="GIN689" s="46"/>
      <c r="GIO689" s="58"/>
      <c r="GIP689" s="59"/>
      <c r="GIQ689" s="60"/>
      <c r="GIR689" s="61"/>
      <c r="GIS689" s="61"/>
      <c r="GIT689" s="61"/>
      <c r="GIU689" s="62"/>
      <c r="GIV689" s="45"/>
      <c r="GIW689" s="45"/>
      <c r="GIX689" s="45"/>
      <c r="GIY689" s="46"/>
      <c r="GIZ689" s="58"/>
      <c r="GJA689" s="59"/>
      <c r="GJB689" s="60"/>
      <c r="GJC689" s="61"/>
      <c r="GJD689" s="61"/>
      <c r="GJE689" s="61"/>
      <c r="GJF689" s="62"/>
      <c r="GJG689" s="45"/>
      <c r="GJH689" s="45"/>
      <c r="GJI689" s="45"/>
      <c r="GJJ689" s="46"/>
      <c r="GJK689" s="58"/>
      <c r="GJL689" s="59"/>
      <c r="GJM689" s="60"/>
      <c r="GJN689" s="61"/>
      <c r="GJO689" s="61"/>
      <c r="GJP689" s="61"/>
      <c r="GJQ689" s="62"/>
      <c r="GJR689" s="45"/>
      <c r="GJS689" s="45"/>
      <c r="GJT689" s="45"/>
      <c r="GJU689" s="46"/>
      <c r="GJV689" s="58"/>
      <c r="GJW689" s="59"/>
      <c r="GJX689" s="60"/>
      <c r="GJY689" s="61"/>
      <c r="GJZ689" s="61"/>
      <c r="GKA689" s="61"/>
      <c r="GKB689" s="62"/>
      <c r="GKC689" s="45"/>
      <c r="GKD689" s="45"/>
      <c r="GKE689" s="45"/>
      <c r="GKF689" s="46"/>
      <c r="GKG689" s="58"/>
      <c r="GKH689" s="59"/>
      <c r="GKI689" s="60"/>
      <c r="GKJ689" s="61"/>
      <c r="GKK689" s="61"/>
      <c r="GKL689" s="61"/>
      <c r="GKM689" s="62"/>
      <c r="GKN689" s="45"/>
      <c r="GKO689" s="45"/>
      <c r="GKP689" s="45"/>
      <c r="GKQ689" s="46"/>
      <c r="GKR689" s="58"/>
      <c r="GKS689" s="59"/>
      <c r="GKT689" s="60"/>
      <c r="GKU689" s="61"/>
      <c r="GKV689" s="61"/>
      <c r="GKW689" s="61"/>
      <c r="GKX689" s="62"/>
      <c r="GKY689" s="45"/>
      <c r="GKZ689" s="45"/>
      <c r="GLA689" s="45"/>
      <c r="GLB689" s="46"/>
      <c r="GLC689" s="58"/>
      <c r="GLD689" s="59"/>
      <c r="GLE689" s="60"/>
      <c r="GLF689" s="61"/>
      <c r="GLG689" s="61"/>
      <c r="GLH689" s="61"/>
      <c r="GLI689" s="62"/>
      <c r="GLJ689" s="45"/>
      <c r="GLK689" s="45"/>
      <c r="GLL689" s="45"/>
      <c r="GLM689" s="46"/>
      <c r="GLN689" s="58"/>
      <c r="GLO689" s="59"/>
      <c r="GLP689" s="60"/>
      <c r="GLQ689" s="61"/>
      <c r="GLR689" s="61"/>
      <c r="GLS689" s="61"/>
      <c r="GLT689" s="62"/>
      <c r="GLU689" s="45"/>
      <c r="GLV689" s="45"/>
      <c r="GLW689" s="45"/>
      <c r="GLX689" s="46"/>
      <c r="GLY689" s="58"/>
      <c r="GLZ689" s="59"/>
      <c r="GMA689" s="60"/>
      <c r="GMB689" s="61"/>
      <c r="GMC689" s="61"/>
      <c r="GMD689" s="61"/>
      <c r="GME689" s="62"/>
      <c r="GMF689" s="45"/>
      <c r="GMG689" s="45"/>
      <c r="GMH689" s="45"/>
      <c r="GMI689" s="46"/>
      <c r="GMJ689" s="58"/>
      <c r="GMK689" s="59"/>
      <c r="GML689" s="60"/>
      <c r="GMM689" s="61"/>
      <c r="GMN689" s="61"/>
      <c r="GMO689" s="61"/>
      <c r="GMP689" s="62"/>
      <c r="GMQ689" s="45"/>
      <c r="GMR689" s="45"/>
      <c r="GMS689" s="45"/>
      <c r="GMT689" s="46"/>
      <c r="GMU689" s="58"/>
      <c r="GMV689" s="59"/>
      <c r="GMW689" s="60"/>
      <c r="GMX689" s="61"/>
      <c r="GMY689" s="61"/>
      <c r="GMZ689" s="61"/>
      <c r="GNA689" s="62"/>
      <c r="GNB689" s="45"/>
      <c r="GNC689" s="45"/>
      <c r="GND689" s="45"/>
      <c r="GNE689" s="46"/>
      <c r="GNF689" s="58"/>
      <c r="GNG689" s="59"/>
      <c r="GNH689" s="60"/>
      <c r="GNI689" s="61"/>
      <c r="GNJ689" s="61"/>
      <c r="GNK689" s="61"/>
      <c r="GNL689" s="62"/>
      <c r="GNM689" s="45"/>
      <c r="GNN689" s="45"/>
      <c r="GNO689" s="45"/>
      <c r="GNP689" s="46"/>
      <c r="GNQ689" s="58"/>
      <c r="GNR689" s="59"/>
      <c r="GNS689" s="60"/>
      <c r="GNT689" s="61"/>
      <c r="GNU689" s="61"/>
      <c r="GNV689" s="61"/>
      <c r="GNW689" s="62"/>
      <c r="GNX689" s="45"/>
      <c r="GNY689" s="45"/>
      <c r="GNZ689" s="45"/>
      <c r="GOA689" s="46"/>
      <c r="GOB689" s="58"/>
      <c r="GOC689" s="59"/>
      <c r="GOD689" s="60"/>
      <c r="GOE689" s="61"/>
      <c r="GOF689" s="61"/>
      <c r="GOG689" s="61"/>
      <c r="GOH689" s="62"/>
      <c r="GOI689" s="45"/>
      <c r="GOJ689" s="45"/>
      <c r="GOK689" s="45"/>
      <c r="GOL689" s="46"/>
      <c r="GOM689" s="58"/>
      <c r="GON689" s="59"/>
      <c r="GOO689" s="60"/>
      <c r="GOP689" s="61"/>
      <c r="GOQ689" s="61"/>
      <c r="GOR689" s="61"/>
      <c r="GOS689" s="62"/>
      <c r="GOT689" s="45"/>
      <c r="GOU689" s="45"/>
      <c r="GOV689" s="45"/>
      <c r="GOW689" s="46"/>
      <c r="GOX689" s="58"/>
      <c r="GOY689" s="59"/>
      <c r="GOZ689" s="60"/>
      <c r="GPA689" s="61"/>
      <c r="GPB689" s="61"/>
      <c r="GPC689" s="61"/>
      <c r="GPD689" s="62"/>
      <c r="GPE689" s="45"/>
      <c r="GPF689" s="45"/>
      <c r="GPG689" s="45"/>
      <c r="GPH689" s="46"/>
      <c r="GPI689" s="58"/>
      <c r="GPJ689" s="59"/>
      <c r="GPK689" s="60"/>
      <c r="GPL689" s="61"/>
      <c r="GPM689" s="61"/>
      <c r="GPN689" s="61"/>
      <c r="GPO689" s="62"/>
      <c r="GPP689" s="45"/>
      <c r="GPQ689" s="45"/>
      <c r="GPR689" s="45"/>
      <c r="GPS689" s="46"/>
      <c r="GPT689" s="58"/>
      <c r="GPU689" s="59"/>
      <c r="GPV689" s="60"/>
      <c r="GPW689" s="61"/>
      <c r="GPX689" s="61"/>
      <c r="GPY689" s="61"/>
      <c r="GPZ689" s="62"/>
      <c r="GQA689" s="45"/>
      <c r="GQB689" s="45"/>
      <c r="GQC689" s="45"/>
      <c r="GQD689" s="46"/>
      <c r="GQE689" s="58"/>
      <c r="GQF689" s="59"/>
      <c r="GQG689" s="60"/>
      <c r="GQH689" s="61"/>
      <c r="GQI689" s="61"/>
      <c r="GQJ689" s="61"/>
      <c r="GQK689" s="62"/>
      <c r="GQL689" s="45"/>
      <c r="GQM689" s="45"/>
      <c r="GQN689" s="45"/>
      <c r="GQO689" s="46"/>
      <c r="GQP689" s="58"/>
      <c r="GQQ689" s="59"/>
      <c r="GQR689" s="60"/>
      <c r="GQS689" s="61"/>
      <c r="GQT689" s="61"/>
      <c r="GQU689" s="61"/>
      <c r="GQV689" s="62"/>
      <c r="GQW689" s="45"/>
      <c r="GQX689" s="45"/>
      <c r="GQY689" s="45"/>
      <c r="GQZ689" s="46"/>
      <c r="GRA689" s="58"/>
      <c r="GRB689" s="59"/>
      <c r="GRC689" s="60"/>
      <c r="GRD689" s="61"/>
      <c r="GRE689" s="61"/>
      <c r="GRF689" s="61"/>
      <c r="GRG689" s="62"/>
      <c r="GRH689" s="45"/>
      <c r="GRI689" s="45"/>
      <c r="GRJ689" s="45"/>
      <c r="GRK689" s="46"/>
      <c r="GRL689" s="58"/>
      <c r="GRM689" s="59"/>
      <c r="GRN689" s="60"/>
      <c r="GRO689" s="61"/>
      <c r="GRP689" s="61"/>
      <c r="GRQ689" s="61"/>
      <c r="GRR689" s="62"/>
      <c r="GRS689" s="45"/>
      <c r="GRT689" s="45"/>
      <c r="GRU689" s="45"/>
      <c r="GRV689" s="46"/>
      <c r="GRW689" s="58"/>
      <c r="GRX689" s="59"/>
      <c r="GRY689" s="60"/>
      <c r="GRZ689" s="61"/>
      <c r="GSA689" s="61"/>
      <c r="GSB689" s="61"/>
      <c r="GSC689" s="62"/>
      <c r="GSD689" s="45"/>
      <c r="GSE689" s="45"/>
      <c r="GSF689" s="45"/>
      <c r="GSG689" s="46"/>
      <c r="GSH689" s="58"/>
      <c r="GSI689" s="59"/>
      <c r="GSJ689" s="60"/>
      <c r="GSK689" s="61"/>
      <c r="GSL689" s="61"/>
      <c r="GSM689" s="61"/>
      <c r="GSN689" s="62"/>
      <c r="GSO689" s="45"/>
      <c r="GSP689" s="45"/>
      <c r="GSQ689" s="45"/>
      <c r="GSR689" s="46"/>
      <c r="GSS689" s="58"/>
      <c r="GST689" s="59"/>
      <c r="GSU689" s="60"/>
      <c r="GSV689" s="61"/>
      <c r="GSW689" s="61"/>
      <c r="GSX689" s="61"/>
      <c r="GSY689" s="62"/>
      <c r="GSZ689" s="45"/>
      <c r="GTA689" s="45"/>
      <c r="GTB689" s="45"/>
      <c r="GTC689" s="46"/>
      <c r="GTD689" s="58"/>
      <c r="GTE689" s="59"/>
      <c r="GTF689" s="60"/>
      <c r="GTG689" s="61"/>
      <c r="GTH689" s="61"/>
      <c r="GTI689" s="61"/>
      <c r="GTJ689" s="62"/>
      <c r="GTK689" s="45"/>
      <c r="GTL689" s="45"/>
      <c r="GTM689" s="45"/>
      <c r="GTN689" s="46"/>
      <c r="GTO689" s="58"/>
      <c r="GTP689" s="59"/>
      <c r="GTQ689" s="60"/>
      <c r="GTR689" s="61"/>
      <c r="GTS689" s="61"/>
      <c r="GTT689" s="61"/>
      <c r="GTU689" s="62"/>
      <c r="GTV689" s="45"/>
      <c r="GTW689" s="45"/>
      <c r="GTX689" s="45"/>
      <c r="GTY689" s="46"/>
      <c r="GTZ689" s="58"/>
      <c r="GUA689" s="59"/>
      <c r="GUB689" s="60"/>
      <c r="GUC689" s="61"/>
      <c r="GUD689" s="61"/>
      <c r="GUE689" s="61"/>
      <c r="GUF689" s="62"/>
      <c r="GUG689" s="45"/>
      <c r="GUH689" s="45"/>
      <c r="GUI689" s="45"/>
      <c r="GUJ689" s="46"/>
      <c r="GUK689" s="58"/>
      <c r="GUL689" s="59"/>
      <c r="GUM689" s="60"/>
      <c r="GUN689" s="61"/>
      <c r="GUO689" s="61"/>
      <c r="GUP689" s="61"/>
      <c r="GUQ689" s="62"/>
      <c r="GUR689" s="45"/>
      <c r="GUS689" s="45"/>
      <c r="GUT689" s="45"/>
      <c r="GUU689" s="46"/>
      <c r="GUV689" s="58"/>
      <c r="GUW689" s="59"/>
      <c r="GUX689" s="60"/>
      <c r="GUY689" s="61"/>
      <c r="GUZ689" s="61"/>
      <c r="GVA689" s="61"/>
      <c r="GVB689" s="62"/>
      <c r="GVC689" s="45"/>
      <c r="GVD689" s="45"/>
      <c r="GVE689" s="45"/>
      <c r="GVF689" s="46"/>
      <c r="GVG689" s="58"/>
      <c r="GVH689" s="59"/>
      <c r="GVI689" s="60"/>
      <c r="GVJ689" s="61"/>
      <c r="GVK689" s="61"/>
      <c r="GVL689" s="61"/>
      <c r="GVM689" s="62"/>
      <c r="GVN689" s="45"/>
      <c r="GVO689" s="45"/>
      <c r="GVP689" s="45"/>
      <c r="GVQ689" s="46"/>
      <c r="GVR689" s="58"/>
      <c r="GVS689" s="59"/>
      <c r="GVT689" s="60"/>
      <c r="GVU689" s="61"/>
      <c r="GVV689" s="61"/>
      <c r="GVW689" s="61"/>
      <c r="GVX689" s="62"/>
      <c r="GVY689" s="45"/>
      <c r="GVZ689" s="45"/>
      <c r="GWA689" s="45"/>
      <c r="GWB689" s="46"/>
      <c r="GWC689" s="58"/>
      <c r="GWD689" s="59"/>
      <c r="GWE689" s="60"/>
      <c r="GWF689" s="61"/>
      <c r="GWG689" s="61"/>
      <c r="GWH689" s="61"/>
      <c r="GWI689" s="62"/>
      <c r="GWJ689" s="45"/>
      <c r="GWK689" s="45"/>
      <c r="GWL689" s="45"/>
      <c r="GWM689" s="46"/>
      <c r="GWN689" s="58"/>
      <c r="GWO689" s="59"/>
      <c r="GWP689" s="60"/>
      <c r="GWQ689" s="61"/>
      <c r="GWR689" s="61"/>
      <c r="GWS689" s="61"/>
      <c r="GWT689" s="62"/>
      <c r="GWU689" s="45"/>
      <c r="GWV689" s="45"/>
      <c r="GWW689" s="45"/>
      <c r="GWX689" s="46"/>
      <c r="GWY689" s="58"/>
      <c r="GWZ689" s="59"/>
      <c r="GXA689" s="60"/>
      <c r="GXB689" s="61"/>
      <c r="GXC689" s="61"/>
      <c r="GXD689" s="61"/>
      <c r="GXE689" s="62"/>
      <c r="GXF689" s="45"/>
      <c r="GXG689" s="45"/>
      <c r="GXH689" s="45"/>
      <c r="GXI689" s="46"/>
      <c r="GXJ689" s="58"/>
      <c r="GXK689" s="59"/>
      <c r="GXL689" s="60"/>
      <c r="GXM689" s="61"/>
      <c r="GXN689" s="61"/>
      <c r="GXO689" s="61"/>
      <c r="GXP689" s="62"/>
      <c r="GXQ689" s="45"/>
      <c r="GXR689" s="45"/>
      <c r="GXS689" s="45"/>
      <c r="GXT689" s="46"/>
      <c r="GXU689" s="58"/>
      <c r="GXV689" s="59"/>
      <c r="GXW689" s="60"/>
      <c r="GXX689" s="61"/>
      <c r="GXY689" s="61"/>
      <c r="GXZ689" s="61"/>
      <c r="GYA689" s="62"/>
      <c r="GYB689" s="45"/>
      <c r="GYC689" s="45"/>
      <c r="GYD689" s="45"/>
      <c r="GYE689" s="46"/>
      <c r="GYF689" s="58"/>
      <c r="GYG689" s="59"/>
      <c r="GYH689" s="60"/>
      <c r="GYI689" s="61"/>
      <c r="GYJ689" s="61"/>
      <c r="GYK689" s="61"/>
      <c r="GYL689" s="62"/>
      <c r="GYM689" s="45"/>
      <c r="GYN689" s="45"/>
      <c r="GYO689" s="45"/>
      <c r="GYP689" s="46"/>
      <c r="GYQ689" s="58"/>
      <c r="GYR689" s="59"/>
      <c r="GYS689" s="60"/>
      <c r="GYT689" s="61"/>
      <c r="GYU689" s="61"/>
      <c r="GYV689" s="61"/>
      <c r="GYW689" s="62"/>
      <c r="GYX689" s="45"/>
      <c r="GYY689" s="45"/>
      <c r="GYZ689" s="45"/>
      <c r="GZA689" s="46"/>
      <c r="GZB689" s="58"/>
      <c r="GZC689" s="59"/>
      <c r="GZD689" s="60"/>
      <c r="GZE689" s="61"/>
      <c r="GZF689" s="61"/>
      <c r="GZG689" s="61"/>
      <c r="GZH689" s="62"/>
      <c r="GZI689" s="45"/>
      <c r="GZJ689" s="45"/>
      <c r="GZK689" s="45"/>
      <c r="GZL689" s="46"/>
      <c r="GZM689" s="58"/>
      <c r="GZN689" s="59"/>
      <c r="GZO689" s="60"/>
      <c r="GZP689" s="61"/>
      <c r="GZQ689" s="61"/>
      <c r="GZR689" s="61"/>
      <c r="GZS689" s="62"/>
      <c r="GZT689" s="45"/>
      <c r="GZU689" s="45"/>
      <c r="GZV689" s="45"/>
      <c r="GZW689" s="46"/>
      <c r="GZX689" s="58"/>
      <c r="GZY689" s="59"/>
      <c r="GZZ689" s="60"/>
      <c r="HAA689" s="61"/>
      <c r="HAB689" s="61"/>
      <c r="HAC689" s="61"/>
      <c r="HAD689" s="62"/>
      <c r="HAE689" s="45"/>
      <c r="HAF689" s="45"/>
      <c r="HAG689" s="45"/>
      <c r="HAH689" s="46"/>
      <c r="HAI689" s="58"/>
      <c r="HAJ689" s="59"/>
      <c r="HAK689" s="60"/>
      <c r="HAL689" s="61"/>
      <c r="HAM689" s="61"/>
      <c r="HAN689" s="61"/>
      <c r="HAO689" s="62"/>
      <c r="HAP689" s="45"/>
      <c r="HAQ689" s="45"/>
      <c r="HAR689" s="45"/>
      <c r="HAS689" s="46"/>
      <c r="HAT689" s="58"/>
      <c r="HAU689" s="59"/>
      <c r="HAV689" s="60"/>
      <c r="HAW689" s="61"/>
      <c r="HAX689" s="61"/>
      <c r="HAY689" s="61"/>
      <c r="HAZ689" s="62"/>
      <c r="HBA689" s="45"/>
      <c r="HBB689" s="45"/>
      <c r="HBC689" s="45"/>
      <c r="HBD689" s="46"/>
      <c r="HBE689" s="58"/>
      <c r="HBF689" s="59"/>
      <c r="HBG689" s="60"/>
      <c r="HBH689" s="61"/>
      <c r="HBI689" s="61"/>
      <c r="HBJ689" s="61"/>
      <c r="HBK689" s="62"/>
      <c r="HBL689" s="45"/>
      <c r="HBM689" s="45"/>
      <c r="HBN689" s="45"/>
      <c r="HBO689" s="46"/>
      <c r="HBP689" s="58"/>
      <c r="HBQ689" s="59"/>
      <c r="HBR689" s="60"/>
      <c r="HBS689" s="61"/>
      <c r="HBT689" s="61"/>
      <c r="HBU689" s="61"/>
      <c r="HBV689" s="62"/>
      <c r="HBW689" s="45"/>
      <c r="HBX689" s="45"/>
      <c r="HBY689" s="45"/>
      <c r="HBZ689" s="46"/>
      <c r="HCA689" s="58"/>
      <c r="HCB689" s="59"/>
      <c r="HCC689" s="60"/>
      <c r="HCD689" s="61"/>
      <c r="HCE689" s="61"/>
      <c r="HCF689" s="61"/>
      <c r="HCG689" s="62"/>
      <c r="HCH689" s="45"/>
      <c r="HCI689" s="45"/>
      <c r="HCJ689" s="45"/>
      <c r="HCK689" s="46"/>
      <c r="HCL689" s="58"/>
      <c r="HCM689" s="59"/>
      <c r="HCN689" s="60"/>
      <c r="HCO689" s="61"/>
      <c r="HCP689" s="61"/>
      <c r="HCQ689" s="61"/>
      <c r="HCR689" s="62"/>
      <c r="HCS689" s="45"/>
      <c r="HCT689" s="45"/>
      <c r="HCU689" s="45"/>
      <c r="HCV689" s="46"/>
      <c r="HCW689" s="58"/>
      <c r="HCX689" s="59"/>
      <c r="HCY689" s="60"/>
      <c r="HCZ689" s="61"/>
      <c r="HDA689" s="61"/>
      <c r="HDB689" s="61"/>
      <c r="HDC689" s="62"/>
      <c r="HDD689" s="45"/>
      <c r="HDE689" s="45"/>
      <c r="HDF689" s="45"/>
      <c r="HDG689" s="46"/>
      <c r="HDH689" s="58"/>
      <c r="HDI689" s="59"/>
      <c r="HDJ689" s="60"/>
      <c r="HDK689" s="61"/>
      <c r="HDL689" s="61"/>
      <c r="HDM689" s="61"/>
      <c r="HDN689" s="62"/>
      <c r="HDO689" s="45"/>
      <c r="HDP689" s="45"/>
      <c r="HDQ689" s="45"/>
      <c r="HDR689" s="46"/>
      <c r="HDS689" s="58"/>
      <c r="HDT689" s="59"/>
      <c r="HDU689" s="60"/>
      <c r="HDV689" s="61"/>
      <c r="HDW689" s="61"/>
      <c r="HDX689" s="61"/>
      <c r="HDY689" s="62"/>
      <c r="HDZ689" s="45"/>
      <c r="HEA689" s="45"/>
      <c r="HEB689" s="45"/>
      <c r="HEC689" s="46"/>
      <c r="HED689" s="58"/>
      <c r="HEE689" s="59"/>
      <c r="HEF689" s="60"/>
      <c r="HEG689" s="61"/>
      <c r="HEH689" s="61"/>
      <c r="HEI689" s="61"/>
      <c r="HEJ689" s="62"/>
      <c r="HEK689" s="45"/>
      <c r="HEL689" s="45"/>
      <c r="HEM689" s="45"/>
      <c r="HEN689" s="46"/>
      <c r="HEO689" s="58"/>
      <c r="HEP689" s="59"/>
      <c r="HEQ689" s="60"/>
      <c r="HER689" s="61"/>
      <c r="HES689" s="61"/>
      <c r="HET689" s="61"/>
      <c r="HEU689" s="62"/>
      <c r="HEV689" s="45"/>
      <c r="HEW689" s="45"/>
      <c r="HEX689" s="45"/>
      <c r="HEY689" s="46"/>
      <c r="HEZ689" s="58"/>
      <c r="HFA689" s="59"/>
      <c r="HFB689" s="60"/>
      <c r="HFC689" s="61"/>
      <c r="HFD689" s="61"/>
      <c r="HFE689" s="61"/>
      <c r="HFF689" s="62"/>
      <c r="HFG689" s="45"/>
      <c r="HFH689" s="45"/>
      <c r="HFI689" s="45"/>
      <c r="HFJ689" s="46"/>
      <c r="HFK689" s="58"/>
      <c r="HFL689" s="59"/>
      <c r="HFM689" s="60"/>
      <c r="HFN689" s="61"/>
      <c r="HFO689" s="61"/>
      <c r="HFP689" s="61"/>
      <c r="HFQ689" s="62"/>
      <c r="HFR689" s="45"/>
      <c r="HFS689" s="45"/>
      <c r="HFT689" s="45"/>
      <c r="HFU689" s="46"/>
      <c r="HFV689" s="58"/>
      <c r="HFW689" s="59"/>
      <c r="HFX689" s="60"/>
      <c r="HFY689" s="61"/>
      <c r="HFZ689" s="61"/>
      <c r="HGA689" s="61"/>
      <c r="HGB689" s="62"/>
      <c r="HGC689" s="45"/>
      <c r="HGD689" s="45"/>
      <c r="HGE689" s="45"/>
      <c r="HGF689" s="46"/>
      <c r="HGG689" s="58"/>
      <c r="HGH689" s="59"/>
      <c r="HGI689" s="60"/>
      <c r="HGJ689" s="61"/>
      <c r="HGK689" s="61"/>
      <c r="HGL689" s="61"/>
      <c r="HGM689" s="62"/>
      <c r="HGN689" s="45"/>
      <c r="HGO689" s="45"/>
      <c r="HGP689" s="45"/>
      <c r="HGQ689" s="46"/>
      <c r="HGR689" s="58"/>
      <c r="HGS689" s="59"/>
      <c r="HGT689" s="60"/>
      <c r="HGU689" s="61"/>
      <c r="HGV689" s="61"/>
      <c r="HGW689" s="61"/>
      <c r="HGX689" s="62"/>
      <c r="HGY689" s="45"/>
      <c r="HGZ689" s="45"/>
      <c r="HHA689" s="45"/>
      <c r="HHB689" s="46"/>
      <c r="HHC689" s="58"/>
      <c r="HHD689" s="59"/>
      <c r="HHE689" s="60"/>
      <c r="HHF689" s="61"/>
      <c r="HHG689" s="61"/>
      <c r="HHH689" s="61"/>
      <c r="HHI689" s="62"/>
      <c r="HHJ689" s="45"/>
      <c r="HHK689" s="45"/>
      <c r="HHL689" s="45"/>
      <c r="HHM689" s="46"/>
      <c r="HHN689" s="58"/>
      <c r="HHO689" s="59"/>
      <c r="HHP689" s="60"/>
      <c r="HHQ689" s="61"/>
      <c r="HHR689" s="61"/>
      <c r="HHS689" s="61"/>
      <c r="HHT689" s="62"/>
      <c r="HHU689" s="45"/>
      <c r="HHV689" s="45"/>
      <c r="HHW689" s="45"/>
      <c r="HHX689" s="46"/>
      <c r="HHY689" s="58"/>
      <c r="HHZ689" s="59"/>
      <c r="HIA689" s="60"/>
      <c r="HIB689" s="61"/>
      <c r="HIC689" s="61"/>
      <c r="HID689" s="61"/>
      <c r="HIE689" s="62"/>
      <c r="HIF689" s="45"/>
      <c r="HIG689" s="45"/>
      <c r="HIH689" s="45"/>
      <c r="HII689" s="46"/>
      <c r="HIJ689" s="58"/>
      <c r="HIK689" s="59"/>
      <c r="HIL689" s="60"/>
      <c r="HIM689" s="61"/>
      <c r="HIN689" s="61"/>
      <c r="HIO689" s="61"/>
      <c r="HIP689" s="62"/>
      <c r="HIQ689" s="45"/>
      <c r="HIR689" s="45"/>
      <c r="HIS689" s="45"/>
      <c r="HIT689" s="46"/>
      <c r="HIU689" s="58"/>
      <c r="HIV689" s="59"/>
      <c r="HIW689" s="60"/>
      <c r="HIX689" s="61"/>
      <c r="HIY689" s="61"/>
      <c r="HIZ689" s="61"/>
      <c r="HJA689" s="62"/>
      <c r="HJB689" s="45"/>
      <c r="HJC689" s="45"/>
      <c r="HJD689" s="45"/>
      <c r="HJE689" s="46"/>
      <c r="HJF689" s="58"/>
      <c r="HJG689" s="59"/>
      <c r="HJH689" s="60"/>
      <c r="HJI689" s="61"/>
      <c r="HJJ689" s="61"/>
      <c r="HJK689" s="61"/>
      <c r="HJL689" s="62"/>
      <c r="HJM689" s="45"/>
      <c r="HJN689" s="45"/>
      <c r="HJO689" s="45"/>
      <c r="HJP689" s="46"/>
      <c r="HJQ689" s="58"/>
      <c r="HJR689" s="59"/>
      <c r="HJS689" s="60"/>
      <c r="HJT689" s="61"/>
      <c r="HJU689" s="61"/>
      <c r="HJV689" s="61"/>
      <c r="HJW689" s="62"/>
      <c r="HJX689" s="45"/>
      <c r="HJY689" s="45"/>
      <c r="HJZ689" s="45"/>
      <c r="HKA689" s="46"/>
      <c r="HKB689" s="58"/>
      <c r="HKC689" s="59"/>
      <c r="HKD689" s="60"/>
      <c r="HKE689" s="61"/>
      <c r="HKF689" s="61"/>
      <c r="HKG689" s="61"/>
      <c r="HKH689" s="62"/>
      <c r="HKI689" s="45"/>
      <c r="HKJ689" s="45"/>
      <c r="HKK689" s="45"/>
      <c r="HKL689" s="46"/>
      <c r="HKM689" s="58"/>
      <c r="HKN689" s="59"/>
      <c r="HKO689" s="60"/>
      <c r="HKP689" s="61"/>
      <c r="HKQ689" s="61"/>
      <c r="HKR689" s="61"/>
      <c r="HKS689" s="62"/>
      <c r="HKT689" s="45"/>
      <c r="HKU689" s="45"/>
      <c r="HKV689" s="45"/>
      <c r="HKW689" s="46"/>
      <c r="HKX689" s="58"/>
      <c r="HKY689" s="59"/>
      <c r="HKZ689" s="60"/>
      <c r="HLA689" s="61"/>
      <c r="HLB689" s="61"/>
      <c r="HLC689" s="61"/>
      <c r="HLD689" s="62"/>
      <c r="HLE689" s="45"/>
      <c r="HLF689" s="45"/>
      <c r="HLG689" s="45"/>
      <c r="HLH689" s="46"/>
      <c r="HLI689" s="58"/>
      <c r="HLJ689" s="59"/>
      <c r="HLK689" s="60"/>
      <c r="HLL689" s="61"/>
      <c r="HLM689" s="61"/>
      <c r="HLN689" s="61"/>
      <c r="HLO689" s="62"/>
      <c r="HLP689" s="45"/>
      <c r="HLQ689" s="45"/>
      <c r="HLR689" s="45"/>
      <c r="HLS689" s="46"/>
      <c r="HLT689" s="58"/>
      <c r="HLU689" s="59"/>
      <c r="HLV689" s="60"/>
      <c r="HLW689" s="61"/>
      <c r="HLX689" s="61"/>
      <c r="HLY689" s="61"/>
      <c r="HLZ689" s="62"/>
      <c r="HMA689" s="45"/>
      <c r="HMB689" s="45"/>
      <c r="HMC689" s="45"/>
      <c r="HMD689" s="46"/>
      <c r="HME689" s="58"/>
      <c r="HMF689" s="59"/>
      <c r="HMG689" s="60"/>
      <c r="HMH689" s="61"/>
      <c r="HMI689" s="61"/>
      <c r="HMJ689" s="61"/>
      <c r="HMK689" s="62"/>
      <c r="HML689" s="45"/>
      <c r="HMM689" s="45"/>
      <c r="HMN689" s="45"/>
      <c r="HMO689" s="46"/>
      <c r="HMP689" s="58"/>
      <c r="HMQ689" s="59"/>
      <c r="HMR689" s="60"/>
      <c r="HMS689" s="61"/>
      <c r="HMT689" s="61"/>
      <c r="HMU689" s="61"/>
      <c r="HMV689" s="62"/>
      <c r="HMW689" s="45"/>
      <c r="HMX689" s="45"/>
      <c r="HMY689" s="45"/>
      <c r="HMZ689" s="46"/>
      <c r="HNA689" s="58"/>
      <c r="HNB689" s="59"/>
      <c r="HNC689" s="60"/>
      <c r="HND689" s="61"/>
      <c r="HNE689" s="61"/>
      <c r="HNF689" s="61"/>
      <c r="HNG689" s="62"/>
      <c r="HNH689" s="45"/>
      <c r="HNI689" s="45"/>
      <c r="HNJ689" s="45"/>
      <c r="HNK689" s="46"/>
      <c r="HNL689" s="58"/>
      <c r="HNM689" s="59"/>
      <c r="HNN689" s="60"/>
      <c r="HNO689" s="61"/>
      <c r="HNP689" s="61"/>
      <c r="HNQ689" s="61"/>
      <c r="HNR689" s="62"/>
      <c r="HNS689" s="45"/>
      <c r="HNT689" s="45"/>
      <c r="HNU689" s="45"/>
      <c r="HNV689" s="46"/>
      <c r="HNW689" s="58"/>
      <c r="HNX689" s="59"/>
      <c r="HNY689" s="60"/>
      <c r="HNZ689" s="61"/>
      <c r="HOA689" s="61"/>
      <c r="HOB689" s="61"/>
      <c r="HOC689" s="62"/>
      <c r="HOD689" s="45"/>
      <c r="HOE689" s="45"/>
      <c r="HOF689" s="45"/>
      <c r="HOG689" s="46"/>
      <c r="HOH689" s="58"/>
      <c r="HOI689" s="59"/>
      <c r="HOJ689" s="60"/>
      <c r="HOK689" s="61"/>
      <c r="HOL689" s="61"/>
      <c r="HOM689" s="61"/>
      <c r="HON689" s="62"/>
      <c r="HOO689" s="45"/>
      <c r="HOP689" s="45"/>
      <c r="HOQ689" s="45"/>
      <c r="HOR689" s="46"/>
      <c r="HOS689" s="58"/>
      <c r="HOT689" s="59"/>
      <c r="HOU689" s="60"/>
      <c r="HOV689" s="61"/>
      <c r="HOW689" s="61"/>
      <c r="HOX689" s="61"/>
      <c r="HOY689" s="62"/>
      <c r="HOZ689" s="45"/>
      <c r="HPA689" s="45"/>
      <c r="HPB689" s="45"/>
      <c r="HPC689" s="46"/>
      <c r="HPD689" s="58"/>
      <c r="HPE689" s="59"/>
      <c r="HPF689" s="60"/>
      <c r="HPG689" s="61"/>
      <c r="HPH689" s="61"/>
      <c r="HPI689" s="61"/>
      <c r="HPJ689" s="62"/>
      <c r="HPK689" s="45"/>
      <c r="HPL689" s="45"/>
      <c r="HPM689" s="45"/>
      <c r="HPN689" s="46"/>
      <c r="HPO689" s="58"/>
      <c r="HPP689" s="59"/>
      <c r="HPQ689" s="60"/>
      <c r="HPR689" s="61"/>
      <c r="HPS689" s="61"/>
      <c r="HPT689" s="61"/>
      <c r="HPU689" s="62"/>
      <c r="HPV689" s="45"/>
      <c r="HPW689" s="45"/>
      <c r="HPX689" s="45"/>
      <c r="HPY689" s="46"/>
      <c r="HPZ689" s="58"/>
      <c r="HQA689" s="59"/>
      <c r="HQB689" s="60"/>
      <c r="HQC689" s="61"/>
      <c r="HQD689" s="61"/>
      <c r="HQE689" s="61"/>
      <c r="HQF689" s="62"/>
      <c r="HQG689" s="45"/>
      <c r="HQH689" s="45"/>
      <c r="HQI689" s="45"/>
      <c r="HQJ689" s="46"/>
      <c r="HQK689" s="58"/>
      <c r="HQL689" s="59"/>
      <c r="HQM689" s="60"/>
      <c r="HQN689" s="61"/>
      <c r="HQO689" s="61"/>
      <c r="HQP689" s="61"/>
      <c r="HQQ689" s="62"/>
      <c r="HQR689" s="45"/>
      <c r="HQS689" s="45"/>
      <c r="HQT689" s="45"/>
      <c r="HQU689" s="46"/>
      <c r="HQV689" s="58"/>
      <c r="HQW689" s="59"/>
      <c r="HQX689" s="60"/>
      <c r="HQY689" s="61"/>
      <c r="HQZ689" s="61"/>
      <c r="HRA689" s="61"/>
      <c r="HRB689" s="62"/>
      <c r="HRC689" s="45"/>
      <c r="HRD689" s="45"/>
      <c r="HRE689" s="45"/>
      <c r="HRF689" s="46"/>
      <c r="HRG689" s="58"/>
      <c r="HRH689" s="59"/>
      <c r="HRI689" s="60"/>
      <c r="HRJ689" s="61"/>
      <c r="HRK689" s="61"/>
      <c r="HRL689" s="61"/>
      <c r="HRM689" s="62"/>
      <c r="HRN689" s="45"/>
      <c r="HRO689" s="45"/>
      <c r="HRP689" s="45"/>
      <c r="HRQ689" s="46"/>
      <c r="HRR689" s="58"/>
      <c r="HRS689" s="59"/>
      <c r="HRT689" s="60"/>
      <c r="HRU689" s="61"/>
      <c r="HRV689" s="61"/>
      <c r="HRW689" s="61"/>
      <c r="HRX689" s="62"/>
      <c r="HRY689" s="45"/>
      <c r="HRZ689" s="45"/>
      <c r="HSA689" s="45"/>
      <c r="HSB689" s="46"/>
      <c r="HSC689" s="58"/>
      <c r="HSD689" s="59"/>
      <c r="HSE689" s="60"/>
      <c r="HSF689" s="61"/>
      <c r="HSG689" s="61"/>
      <c r="HSH689" s="61"/>
      <c r="HSI689" s="62"/>
      <c r="HSJ689" s="45"/>
      <c r="HSK689" s="45"/>
      <c r="HSL689" s="45"/>
      <c r="HSM689" s="46"/>
      <c r="HSN689" s="58"/>
      <c r="HSO689" s="59"/>
      <c r="HSP689" s="60"/>
      <c r="HSQ689" s="61"/>
      <c r="HSR689" s="61"/>
      <c r="HSS689" s="61"/>
      <c r="HST689" s="62"/>
      <c r="HSU689" s="45"/>
      <c r="HSV689" s="45"/>
      <c r="HSW689" s="45"/>
      <c r="HSX689" s="46"/>
      <c r="HSY689" s="58"/>
      <c r="HSZ689" s="59"/>
      <c r="HTA689" s="60"/>
      <c r="HTB689" s="61"/>
      <c r="HTC689" s="61"/>
      <c r="HTD689" s="61"/>
      <c r="HTE689" s="62"/>
      <c r="HTF689" s="45"/>
      <c r="HTG689" s="45"/>
      <c r="HTH689" s="45"/>
      <c r="HTI689" s="46"/>
      <c r="HTJ689" s="58"/>
      <c r="HTK689" s="59"/>
      <c r="HTL689" s="60"/>
      <c r="HTM689" s="61"/>
      <c r="HTN689" s="61"/>
      <c r="HTO689" s="61"/>
      <c r="HTP689" s="62"/>
      <c r="HTQ689" s="45"/>
      <c r="HTR689" s="45"/>
      <c r="HTS689" s="45"/>
      <c r="HTT689" s="46"/>
      <c r="HTU689" s="58"/>
      <c r="HTV689" s="59"/>
      <c r="HTW689" s="60"/>
      <c r="HTX689" s="61"/>
      <c r="HTY689" s="61"/>
      <c r="HTZ689" s="61"/>
      <c r="HUA689" s="62"/>
      <c r="HUB689" s="45"/>
      <c r="HUC689" s="45"/>
      <c r="HUD689" s="45"/>
      <c r="HUE689" s="46"/>
      <c r="HUF689" s="58"/>
      <c r="HUG689" s="59"/>
      <c r="HUH689" s="60"/>
      <c r="HUI689" s="61"/>
      <c r="HUJ689" s="61"/>
      <c r="HUK689" s="61"/>
      <c r="HUL689" s="62"/>
      <c r="HUM689" s="45"/>
      <c r="HUN689" s="45"/>
      <c r="HUO689" s="45"/>
      <c r="HUP689" s="46"/>
      <c r="HUQ689" s="58"/>
      <c r="HUR689" s="59"/>
      <c r="HUS689" s="60"/>
      <c r="HUT689" s="61"/>
      <c r="HUU689" s="61"/>
      <c r="HUV689" s="61"/>
      <c r="HUW689" s="62"/>
      <c r="HUX689" s="45"/>
      <c r="HUY689" s="45"/>
      <c r="HUZ689" s="45"/>
      <c r="HVA689" s="46"/>
      <c r="HVB689" s="58"/>
      <c r="HVC689" s="59"/>
      <c r="HVD689" s="60"/>
      <c r="HVE689" s="61"/>
      <c r="HVF689" s="61"/>
      <c r="HVG689" s="61"/>
      <c r="HVH689" s="62"/>
      <c r="HVI689" s="45"/>
      <c r="HVJ689" s="45"/>
      <c r="HVK689" s="45"/>
      <c r="HVL689" s="46"/>
      <c r="HVM689" s="58"/>
      <c r="HVN689" s="59"/>
      <c r="HVO689" s="60"/>
      <c r="HVP689" s="61"/>
      <c r="HVQ689" s="61"/>
      <c r="HVR689" s="61"/>
      <c r="HVS689" s="62"/>
      <c r="HVT689" s="45"/>
      <c r="HVU689" s="45"/>
      <c r="HVV689" s="45"/>
      <c r="HVW689" s="46"/>
      <c r="HVX689" s="58"/>
      <c r="HVY689" s="59"/>
      <c r="HVZ689" s="60"/>
      <c r="HWA689" s="61"/>
      <c r="HWB689" s="61"/>
      <c r="HWC689" s="61"/>
      <c r="HWD689" s="62"/>
      <c r="HWE689" s="45"/>
      <c r="HWF689" s="45"/>
      <c r="HWG689" s="45"/>
      <c r="HWH689" s="46"/>
      <c r="HWI689" s="58"/>
      <c r="HWJ689" s="59"/>
      <c r="HWK689" s="60"/>
      <c r="HWL689" s="61"/>
      <c r="HWM689" s="61"/>
      <c r="HWN689" s="61"/>
      <c r="HWO689" s="62"/>
      <c r="HWP689" s="45"/>
      <c r="HWQ689" s="45"/>
      <c r="HWR689" s="45"/>
      <c r="HWS689" s="46"/>
      <c r="HWT689" s="58"/>
      <c r="HWU689" s="59"/>
      <c r="HWV689" s="60"/>
      <c r="HWW689" s="61"/>
      <c r="HWX689" s="61"/>
      <c r="HWY689" s="61"/>
      <c r="HWZ689" s="62"/>
      <c r="HXA689" s="45"/>
      <c r="HXB689" s="45"/>
      <c r="HXC689" s="45"/>
      <c r="HXD689" s="46"/>
      <c r="HXE689" s="58"/>
      <c r="HXF689" s="59"/>
      <c r="HXG689" s="60"/>
      <c r="HXH689" s="61"/>
      <c r="HXI689" s="61"/>
      <c r="HXJ689" s="61"/>
      <c r="HXK689" s="62"/>
      <c r="HXL689" s="45"/>
      <c r="HXM689" s="45"/>
      <c r="HXN689" s="45"/>
      <c r="HXO689" s="46"/>
      <c r="HXP689" s="58"/>
      <c r="HXQ689" s="59"/>
      <c r="HXR689" s="60"/>
      <c r="HXS689" s="61"/>
      <c r="HXT689" s="61"/>
      <c r="HXU689" s="61"/>
      <c r="HXV689" s="62"/>
      <c r="HXW689" s="45"/>
      <c r="HXX689" s="45"/>
      <c r="HXY689" s="45"/>
      <c r="HXZ689" s="46"/>
      <c r="HYA689" s="58"/>
      <c r="HYB689" s="59"/>
      <c r="HYC689" s="60"/>
      <c r="HYD689" s="61"/>
      <c r="HYE689" s="61"/>
      <c r="HYF689" s="61"/>
      <c r="HYG689" s="62"/>
      <c r="HYH689" s="45"/>
      <c r="HYI689" s="45"/>
      <c r="HYJ689" s="45"/>
      <c r="HYK689" s="46"/>
      <c r="HYL689" s="58"/>
      <c r="HYM689" s="59"/>
      <c r="HYN689" s="60"/>
      <c r="HYO689" s="61"/>
      <c r="HYP689" s="61"/>
      <c r="HYQ689" s="61"/>
      <c r="HYR689" s="62"/>
      <c r="HYS689" s="45"/>
      <c r="HYT689" s="45"/>
      <c r="HYU689" s="45"/>
      <c r="HYV689" s="46"/>
      <c r="HYW689" s="58"/>
      <c r="HYX689" s="59"/>
      <c r="HYY689" s="60"/>
      <c r="HYZ689" s="61"/>
      <c r="HZA689" s="61"/>
      <c r="HZB689" s="61"/>
      <c r="HZC689" s="62"/>
      <c r="HZD689" s="45"/>
      <c r="HZE689" s="45"/>
      <c r="HZF689" s="45"/>
      <c r="HZG689" s="46"/>
      <c r="HZH689" s="58"/>
      <c r="HZI689" s="59"/>
      <c r="HZJ689" s="60"/>
      <c r="HZK689" s="61"/>
      <c r="HZL689" s="61"/>
      <c r="HZM689" s="61"/>
      <c r="HZN689" s="62"/>
      <c r="HZO689" s="45"/>
      <c r="HZP689" s="45"/>
      <c r="HZQ689" s="45"/>
      <c r="HZR689" s="46"/>
      <c r="HZS689" s="58"/>
      <c r="HZT689" s="59"/>
      <c r="HZU689" s="60"/>
      <c r="HZV689" s="61"/>
      <c r="HZW689" s="61"/>
      <c r="HZX689" s="61"/>
      <c r="HZY689" s="62"/>
      <c r="HZZ689" s="45"/>
      <c r="IAA689" s="45"/>
      <c r="IAB689" s="45"/>
      <c r="IAC689" s="46"/>
      <c r="IAD689" s="58"/>
      <c r="IAE689" s="59"/>
      <c r="IAF689" s="60"/>
      <c r="IAG689" s="61"/>
      <c r="IAH689" s="61"/>
      <c r="IAI689" s="61"/>
      <c r="IAJ689" s="62"/>
      <c r="IAK689" s="45"/>
      <c r="IAL689" s="45"/>
      <c r="IAM689" s="45"/>
      <c r="IAN689" s="46"/>
      <c r="IAO689" s="58"/>
      <c r="IAP689" s="59"/>
      <c r="IAQ689" s="60"/>
      <c r="IAR689" s="61"/>
      <c r="IAS689" s="61"/>
      <c r="IAT689" s="61"/>
      <c r="IAU689" s="62"/>
      <c r="IAV689" s="45"/>
      <c r="IAW689" s="45"/>
      <c r="IAX689" s="45"/>
      <c r="IAY689" s="46"/>
      <c r="IAZ689" s="58"/>
      <c r="IBA689" s="59"/>
      <c r="IBB689" s="60"/>
      <c r="IBC689" s="61"/>
      <c r="IBD689" s="61"/>
      <c r="IBE689" s="61"/>
      <c r="IBF689" s="62"/>
      <c r="IBG689" s="45"/>
      <c r="IBH689" s="45"/>
      <c r="IBI689" s="45"/>
      <c r="IBJ689" s="46"/>
      <c r="IBK689" s="58"/>
      <c r="IBL689" s="59"/>
      <c r="IBM689" s="60"/>
      <c r="IBN689" s="61"/>
      <c r="IBO689" s="61"/>
      <c r="IBP689" s="61"/>
      <c r="IBQ689" s="62"/>
      <c r="IBR689" s="45"/>
      <c r="IBS689" s="45"/>
      <c r="IBT689" s="45"/>
      <c r="IBU689" s="46"/>
      <c r="IBV689" s="58"/>
      <c r="IBW689" s="59"/>
      <c r="IBX689" s="60"/>
      <c r="IBY689" s="61"/>
      <c r="IBZ689" s="61"/>
      <c r="ICA689" s="61"/>
      <c r="ICB689" s="62"/>
      <c r="ICC689" s="45"/>
      <c r="ICD689" s="45"/>
      <c r="ICE689" s="45"/>
      <c r="ICF689" s="46"/>
      <c r="ICG689" s="58"/>
      <c r="ICH689" s="59"/>
      <c r="ICI689" s="60"/>
      <c r="ICJ689" s="61"/>
      <c r="ICK689" s="61"/>
      <c r="ICL689" s="61"/>
      <c r="ICM689" s="62"/>
      <c r="ICN689" s="45"/>
      <c r="ICO689" s="45"/>
      <c r="ICP689" s="45"/>
      <c r="ICQ689" s="46"/>
      <c r="ICR689" s="58"/>
      <c r="ICS689" s="59"/>
      <c r="ICT689" s="60"/>
      <c r="ICU689" s="61"/>
      <c r="ICV689" s="61"/>
      <c r="ICW689" s="61"/>
      <c r="ICX689" s="62"/>
      <c r="ICY689" s="45"/>
      <c r="ICZ689" s="45"/>
      <c r="IDA689" s="45"/>
      <c r="IDB689" s="46"/>
      <c r="IDC689" s="58"/>
      <c r="IDD689" s="59"/>
      <c r="IDE689" s="60"/>
      <c r="IDF689" s="61"/>
      <c r="IDG689" s="61"/>
      <c r="IDH689" s="61"/>
      <c r="IDI689" s="62"/>
      <c r="IDJ689" s="45"/>
      <c r="IDK689" s="45"/>
      <c r="IDL689" s="45"/>
      <c r="IDM689" s="46"/>
      <c r="IDN689" s="58"/>
      <c r="IDO689" s="59"/>
      <c r="IDP689" s="60"/>
      <c r="IDQ689" s="61"/>
      <c r="IDR689" s="61"/>
      <c r="IDS689" s="61"/>
      <c r="IDT689" s="62"/>
      <c r="IDU689" s="45"/>
      <c r="IDV689" s="45"/>
      <c r="IDW689" s="45"/>
      <c r="IDX689" s="46"/>
      <c r="IDY689" s="58"/>
      <c r="IDZ689" s="59"/>
      <c r="IEA689" s="60"/>
      <c r="IEB689" s="61"/>
      <c r="IEC689" s="61"/>
      <c r="IED689" s="61"/>
      <c r="IEE689" s="62"/>
      <c r="IEF689" s="45"/>
      <c r="IEG689" s="45"/>
      <c r="IEH689" s="45"/>
      <c r="IEI689" s="46"/>
      <c r="IEJ689" s="58"/>
      <c r="IEK689" s="59"/>
      <c r="IEL689" s="60"/>
      <c r="IEM689" s="61"/>
      <c r="IEN689" s="61"/>
      <c r="IEO689" s="61"/>
      <c r="IEP689" s="62"/>
      <c r="IEQ689" s="45"/>
      <c r="IER689" s="45"/>
      <c r="IES689" s="45"/>
      <c r="IET689" s="46"/>
      <c r="IEU689" s="58"/>
      <c r="IEV689" s="59"/>
      <c r="IEW689" s="60"/>
      <c r="IEX689" s="61"/>
      <c r="IEY689" s="61"/>
      <c r="IEZ689" s="61"/>
      <c r="IFA689" s="62"/>
      <c r="IFB689" s="45"/>
      <c r="IFC689" s="45"/>
      <c r="IFD689" s="45"/>
      <c r="IFE689" s="46"/>
      <c r="IFF689" s="58"/>
      <c r="IFG689" s="59"/>
      <c r="IFH689" s="60"/>
      <c r="IFI689" s="61"/>
      <c r="IFJ689" s="61"/>
      <c r="IFK689" s="61"/>
      <c r="IFL689" s="62"/>
      <c r="IFM689" s="45"/>
      <c r="IFN689" s="45"/>
      <c r="IFO689" s="45"/>
      <c r="IFP689" s="46"/>
      <c r="IFQ689" s="58"/>
      <c r="IFR689" s="59"/>
      <c r="IFS689" s="60"/>
      <c r="IFT689" s="61"/>
      <c r="IFU689" s="61"/>
      <c r="IFV689" s="61"/>
      <c r="IFW689" s="62"/>
      <c r="IFX689" s="45"/>
      <c r="IFY689" s="45"/>
      <c r="IFZ689" s="45"/>
      <c r="IGA689" s="46"/>
      <c r="IGB689" s="58"/>
      <c r="IGC689" s="59"/>
      <c r="IGD689" s="60"/>
      <c r="IGE689" s="61"/>
      <c r="IGF689" s="61"/>
      <c r="IGG689" s="61"/>
      <c r="IGH689" s="62"/>
      <c r="IGI689" s="45"/>
      <c r="IGJ689" s="45"/>
      <c r="IGK689" s="45"/>
      <c r="IGL689" s="46"/>
      <c r="IGM689" s="58"/>
      <c r="IGN689" s="59"/>
      <c r="IGO689" s="60"/>
      <c r="IGP689" s="61"/>
      <c r="IGQ689" s="61"/>
      <c r="IGR689" s="61"/>
      <c r="IGS689" s="62"/>
      <c r="IGT689" s="45"/>
      <c r="IGU689" s="45"/>
      <c r="IGV689" s="45"/>
      <c r="IGW689" s="46"/>
      <c r="IGX689" s="58"/>
      <c r="IGY689" s="59"/>
      <c r="IGZ689" s="60"/>
      <c r="IHA689" s="61"/>
      <c r="IHB689" s="61"/>
      <c r="IHC689" s="61"/>
      <c r="IHD689" s="62"/>
      <c r="IHE689" s="45"/>
      <c r="IHF689" s="45"/>
      <c r="IHG689" s="45"/>
      <c r="IHH689" s="46"/>
      <c r="IHI689" s="58"/>
      <c r="IHJ689" s="59"/>
      <c r="IHK689" s="60"/>
      <c r="IHL689" s="61"/>
      <c r="IHM689" s="61"/>
      <c r="IHN689" s="61"/>
      <c r="IHO689" s="62"/>
      <c r="IHP689" s="45"/>
      <c r="IHQ689" s="45"/>
      <c r="IHR689" s="45"/>
      <c r="IHS689" s="46"/>
      <c r="IHT689" s="58"/>
      <c r="IHU689" s="59"/>
      <c r="IHV689" s="60"/>
      <c r="IHW689" s="61"/>
      <c r="IHX689" s="61"/>
      <c r="IHY689" s="61"/>
      <c r="IHZ689" s="62"/>
      <c r="IIA689" s="45"/>
      <c r="IIB689" s="45"/>
      <c r="IIC689" s="45"/>
      <c r="IID689" s="46"/>
      <c r="IIE689" s="58"/>
      <c r="IIF689" s="59"/>
      <c r="IIG689" s="60"/>
      <c r="IIH689" s="61"/>
      <c r="III689" s="61"/>
      <c r="IIJ689" s="61"/>
      <c r="IIK689" s="62"/>
      <c r="IIL689" s="45"/>
      <c r="IIM689" s="45"/>
      <c r="IIN689" s="45"/>
      <c r="IIO689" s="46"/>
      <c r="IIP689" s="58"/>
      <c r="IIQ689" s="59"/>
      <c r="IIR689" s="60"/>
      <c r="IIS689" s="61"/>
      <c r="IIT689" s="61"/>
      <c r="IIU689" s="61"/>
      <c r="IIV689" s="62"/>
      <c r="IIW689" s="45"/>
      <c r="IIX689" s="45"/>
      <c r="IIY689" s="45"/>
      <c r="IIZ689" s="46"/>
      <c r="IJA689" s="58"/>
      <c r="IJB689" s="59"/>
      <c r="IJC689" s="60"/>
      <c r="IJD689" s="61"/>
      <c r="IJE689" s="61"/>
      <c r="IJF689" s="61"/>
      <c r="IJG689" s="62"/>
      <c r="IJH689" s="45"/>
      <c r="IJI689" s="45"/>
      <c r="IJJ689" s="45"/>
      <c r="IJK689" s="46"/>
      <c r="IJL689" s="58"/>
      <c r="IJM689" s="59"/>
      <c r="IJN689" s="60"/>
      <c r="IJO689" s="61"/>
      <c r="IJP689" s="61"/>
      <c r="IJQ689" s="61"/>
      <c r="IJR689" s="62"/>
      <c r="IJS689" s="45"/>
      <c r="IJT689" s="45"/>
      <c r="IJU689" s="45"/>
      <c r="IJV689" s="46"/>
      <c r="IJW689" s="58"/>
      <c r="IJX689" s="59"/>
      <c r="IJY689" s="60"/>
      <c r="IJZ689" s="61"/>
      <c r="IKA689" s="61"/>
      <c r="IKB689" s="61"/>
      <c r="IKC689" s="62"/>
      <c r="IKD689" s="45"/>
      <c r="IKE689" s="45"/>
      <c r="IKF689" s="45"/>
      <c r="IKG689" s="46"/>
      <c r="IKH689" s="58"/>
      <c r="IKI689" s="59"/>
      <c r="IKJ689" s="60"/>
      <c r="IKK689" s="61"/>
      <c r="IKL689" s="61"/>
      <c r="IKM689" s="61"/>
      <c r="IKN689" s="62"/>
      <c r="IKO689" s="45"/>
      <c r="IKP689" s="45"/>
      <c r="IKQ689" s="45"/>
      <c r="IKR689" s="46"/>
      <c r="IKS689" s="58"/>
      <c r="IKT689" s="59"/>
      <c r="IKU689" s="60"/>
      <c r="IKV689" s="61"/>
      <c r="IKW689" s="61"/>
      <c r="IKX689" s="61"/>
      <c r="IKY689" s="62"/>
      <c r="IKZ689" s="45"/>
      <c r="ILA689" s="45"/>
      <c r="ILB689" s="45"/>
      <c r="ILC689" s="46"/>
      <c r="ILD689" s="58"/>
      <c r="ILE689" s="59"/>
      <c r="ILF689" s="60"/>
      <c r="ILG689" s="61"/>
      <c r="ILH689" s="61"/>
      <c r="ILI689" s="61"/>
      <c r="ILJ689" s="62"/>
      <c r="ILK689" s="45"/>
      <c r="ILL689" s="45"/>
      <c r="ILM689" s="45"/>
      <c r="ILN689" s="46"/>
      <c r="ILO689" s="58"/>
      <c r="ILP689" s="59"/>
      <c r="ILQ689" s="60"/>
      <c r="ILR689" s="61"/>
      <c r="ILS689" s="61"/>
      <c r="ILT689" s="61"/>
      <c r="ILU689" s="62"/>
      <c r="ILV689" s="45"/>
      <c r="ILW689" s="45"/>
      <c r="ILX689" s="45"/>
      <c r="ILY689" s="46"/>
      <c r="ILZ689" s="58"/>
      <c r="IMA689" s="59"/>
      <c r="IMB689" s="60"/>
      <c r="IMC689" s="61"/>
      <c r="IMD689" s="61"/>
      <c r="IME689" s="61"/>
      <c r="IMF689" s="62"/>
      <c r="IMG689" s="45"/>
      <c r="IMH689" s="45"/>
      <c r="IMI689" s="45"/>
      <c r="IMJ689" s="46"/>
      <c r="IMK689" s="58"/>
      <c r="IML689" s="59"/>
      <c r="IMM689" s="60"/>
      <c r="IMN689" s="61"/>
      <c r="IMO689" s="61"/>
      <c r="IMP689" s="61"/>
      <c r="IMQ689" s="62"/>
      <c r="IMR689" s="45"/>
      <c r="IMS689" s="45"/>
      <c r="IMT689" s="45"/>
      <c r="IMU689" s="46"/>
      <c r="IMV689" s="58"/>
      <c r="IMW689" s="59"/>
      <c r="IMX689" s="60"/>
      <c r="IMY689" s="61"/>
      <c r="IMZ689" s="61"/>
      <c r="INA689" s="61"/>
      <c r="INB689" s="62"/>
      <c r="INC689" s="45"/>
      <c r="IND689" s="45"/>
      <c r="INE689" s="45"/>
      <c r="INF689" s="46"/>
      <c r="ING689" s="58"/>
      <c r="INH689" s="59"/>
      <c r="INI689" s="60"/>
      <c r="INJ689" s="61"/>
      <c r="INK689" s="61"/>
      <c r="INL689" s="61"/>
      <c r="INM689" s="62"/>
      <c r="INN689" s="45"/>
      <c r="INO689" s="45"/>
      <c r="INP689" s="45"/>
      <c r="INQ689" s="46"/>
      <c r="INR689" s="58"/>
      <c r="INS689" s="59"/>
      <c r="INT689" s="60"/>
      <c r="INU689" s="61"/>
      <c r="INV689" s="61"/>
      <c r="INW689" s="61"/>
      <c r="INX689" s="62"/>
      <c r="INY689" s="45"/>
      <c r="INZ689" s="45"/>
      <c r="IOA689" s="45"/>
      <c r="IOB689" s="46"/>
      <c r="IOC689" s="58"/>
      <c r="IOD689" s="59"/>
      <c r="IOE689" s="60"/>
      <c r="IOF689" s="61"/>
      <c r="IOG689" s="61"/>
      <c r="IOH689" s="61"/>
      <c r="IOI689" s="62"/>
      <c r="IOJ689" s="45"/>
      <c r="IOK689" s="45"/>
      <c r="IOL689" s="45"/>
      <c r="IOM689" s="46"/>
      <c r="ION689" s="58"/>
      <c r="IOO689" s="59"/>
      <c r="IOP689" s="60"/>
      <c r="IOQ689" s="61"/>
      <c r="IOR689" s="61"/>
      <c r="IOS689" s="61"/>
      <c r="IOT689" s="62"/>
      <c r="IOU689" s="45"/>
      <c r="IOV689" s="45"/>
      <c r="IOW689" s="45"/>
      <c r="IOX689" s="46"/>
      <c r="IOY689" s="58"/>
      <c r="IOZ689" s="59"/>
      <c r="IPA689" s="60"/>
      <c r="IPB689" s="61"/>
      <c r="IPC689" s="61"/>
      <c r="IPD689" s="61"/>
      <c r="IPE689" s="62"/>
      <c r="IPF689" s="45"/>
      <c r="IPG689" s="45"/>
      <c r="IPH689" s="45"/>
      <c r="IPI689" s="46"/>
      <c r="IPJ689" s="58"/>
      <c r="IPK689" s="59"/>
      <c r="IPL689" s="60"/>
      <c r="IPM689" s="61"/>
      <c r="IPN689" s="61"/>
      <c r="IPO689" s="61"/>
      <c r="IPP689" s="62"/>
      <c r="IPQ689" s="45"/>
      <c r="IPR689" s="45"/>
      <c r="IPS689" s="45"/>
      <c r="IPT689" s="46"/>
      <c r="IPU689" s="58"/>
      <c r="IPV689" s="59"/>
      <c r="IPW689" s="60"/>
      <c r="IPX689" s="61"/>
      <c r="IPY689" s="61"/>
      <c r="IPZ689" s="61"/>
      <c r="IQA689" s="62"/>
      <c r="IQB689" s="45"/>
      <c r="IQC689" s="45"/>
      <c r="IQD689" s="45"/>
      <c r="IQE689" s="46"/>
      <c r="IQF689" s="58"/>
      <c r="IQG689" s="59"/>
      <c r="IQH689" s="60"/>
      <c r="IQI689" s="61"/>
      <c r="IQJ689" s="61"/>
      <c r="IQK689" s="61"/>
      <c r="IQL689" s="62"/>
      <c r="IQM689" s="45"/>
      <c r="IQN689" s="45"/>
      <c r="IQO689" s="45"/>
      <c r="IQP689" s="46"/>
      <c r="IQQ689" s="58"/>
      <c r="IQR689" s="59"/>
      <c r="IQS689" s="60"/>
      <c r="IQT689" s="61"/>
      <c r="IQU689" s="61"/>
      <c r="IQV689" s="61"/>
      <c r="IQW689" s="62"/>
      <c r="IQX689" s="45"/>
      <c r="IQY689" s="45"/>
      <c r="IQZ689" s="45"/>
      <c r="IRA689" s="46"/>
      <c r="IRB689" s="58"/>
      <c r="IRC689" s="59"/>
      <c r="IRD689" s="60"/>
      <c r="IRE689" s="61"/>
      <c r="IRF689" s="61"/>
      <c r="IRG689" s="61"/>
      <c r="IRH689" s="62"/>
      <c r="IRI689" s="45"/>
      <c r="IRJ689" s="45"/>
      <c r="IRK689" s="45"/>
      <c r="IRL689" s="46"/>
      <c r="IRM689" s="58"/>
      <c r="IRN689" s="59"/>
      <c r="IRO689" s="60"/>
      <c r="IRP689" s="61"/>
      <c r="IRQ689" s="61"/>
      <c r="IRR689" s="61"/>
      <c r="IRS689" s="62"/>
      <c r="IRT689" s="45"/>
      <c r="IRU689" s="45"/>
      <c r="IRV689" s="45"/>
      <c r="IRW689" s="46"/>
      <c r="IRX689" s="58"/>
      <c r="IRY689" s="59"/>
      <c r="IRZ689" s="60"/>
      <c r="ISA689" s="61"/>
      <c r="ISB689" s="61"/>
      <c r="ISC689" s="61"/>
      <c r="ISD689" s="62"/>
      <c r="ISE689" s="45"/>
      <c r="ISF689" s="45"/>
      <c r="ISG689" s="45"/>
      <c r="ISH689" s="46"/>
      <c r="ISI689" s="58"/>
      <c r="ISJ689" s="59"/>
      <c r="ISK689" s="60"/>
      <c r="ISL689" s="61"/>
      <c r="ISM689" s="61"/>
      <c r="ISN689" s="61"/>
      <c r="ISO689" s="62"/>
      <c r="ISP689" s="45"/>
      <c r="ISQ689" s="45"/>
      <c r="ISR689" s="45"/>
      <c r="ISS689" s="46"/>
      <c r="IST689" s="58"/>
      <c r="ISU689" s="59"/>
      <c r="ISV689" s="60"/>
      <c r="ISW689" s="61"/>
      <c r="ISX689" s="61"/>
      <c r="ISY689" s="61"/>
      <c r="ISZ689" s="62"/>
      <c r="ITA689" s="45"/>
      <c r="ITB689" s="45"/>
      <c r="ITC689" s="45"/>
      <c r="ITD689" s="46"/>
      <c r="ITE689" s="58"/>
      <c r="ITF689" s="59"/>
      <c r="ITG689" s="60"/>
      <c r="ITH689" s="61"/>
      <c r="ITI689" s="61"/>
      <c r="ITJ689" s="61"/>
      <c r="ITK689" s="62"/>
      <c r="ITL689" s="45"/>
      <c r="ITM689" s="45"/>
      <c r="ITN689" s="45"/>
      <c r="ITO689" s="46"/>
      <c r="ITP689" s="58"/>
      <c r="ITQ689" s="59"/>
      <c r="ITR689" s="60"/>
      <c r="ITS689" s="61"/>
      <c r="ITT689" s="61"/>
      <c r="ITU689" s="61"/>
      <c r="ITV689" s="62"/>
      <c r="ITW689" s="45"/>
      <c r="ITX689" s="45"/>
      <c r="ITY689" s="45"/>
      <c r="ITZ689" s="46"/>
      <c r="IUA689" s="58"/>
      <c r="IUB689" s="59"/>
      <c r="IUC689" s="60"/>
      <c r="IUD689" s="61"/>
      <c r="IUE689" s="61"/>
      <c r="IUF689" s="61"/>
      <c r="IUG689" s="62"/>
      <c r="IUH689" s="45"/>
      <c r="IUI689" s="45"/>
      <c r="IUJ689" s="45"/>
      <c r="IUK689" s="46"/>
      <c r="IUL689" s="58"/>
      <c r="IUM689" s="59"/>
      <c r="IUN689" s="60"/>
      <c r="IUO689" s="61"/>
      <c r="IUP689" s="61"/>
      <c r="IUQ689" s="61"/>
      <c r="IUR689" s="62"/>
      <c r="IUS689" s="45"/>
      <c r="IUT689" s="45"/>
      <c r="IUU689" s="45"/>
      <c r="IUV689" s="46"/>
      <c r="IUW689" s="58"/>
      <c r="IUX689" s="59"/>
      <c r="IUY689" s="60"/>
      <c r="IUZ689" s="61"/>
      <c r="IVA689" s="61"/>
      <c r="IVB689" s="61"/>
      <c r="IVC689" s="62"/>
      <c r="IVD689" s="45"/>
      <c r="IVE689" s="45"/>
      <c r="IVF689" s="45"/>
      <c r="IVG689" s="46"/>
      <c r="IVH689" s="58"/>
      <c r="IVI689" s="59"/>
      <c r="IVJ689" s="60"/>
      <c r="IVK689" s="61"/>
      <c r="IVL689" s="61"/>
      <c r="IVM689" s="61"/>
      <c r="IVN689" s="62"/>
      <c r="IVO689" s="45"/>
      <c r="IVP689" s="45"/>
      <c r="IVQ689" s="45"/>
      <c r="IVR689" s="46"/>
      <c r="IVS689" s="58"/>
      <c r="IVT689" s="59"/>
      <c r="IVU689" s="60"/>
      <c r="IVV689" s="61"/>
      <c r="IVW689" s="61"/>
      <c r="IVX689" s="61"/>
      <c r="IVY689" s="62"/>
      <c r="IVZ689" s="45"/>
      <c r="IWA689" s="45"/>
      <c r="IWB689" s="45"/>
      <c r="IWC689" s="46"/>
      <c r="IWD689" s="58"/>
      <c r="IWE689" s="59"/>
      <c r="IWF689" s="60"/>
      <c r="IWG689" s="61"/>
      <c r="IWH689" s="61"/>
      <c r="IWI689" s="61"/>
      <c r="IWJ689" s="62"/>
      <c r="IWK689" s="45"/>
      <c r="IWL689" s="45"/>
      <c r="IWM689" s="45"/>
      <c r="IWN689" s="46"/>
      <c r="IWO689" s="58"/>
      <c r="IWP689" s="59"/>
      <c r="IWQ689" s="60"/>
      <c r="IWR689" s="61"/>
      <c r="IWS689" s="61"/>
      <c r="IWT689" s="61"/>
      <c r="IWU689" s="62"/>
      <c r="IWV689" s="45"/>
      <c r="IWW689" s="45"/>
      <c r="IWX689" s="45"/>
      <c r="IWY689" s="46"/>
      <c r="IWZ689" s="58"/>
      <c r="IXA689" s="59"/>
      <c r="IXB689" s="60"/>
      <c r="IXC689" s="61"/>
      <c r="IXD689" s="61"/>
      <c r="IXE689" s="61"/>
      <c r="IXF689" s="62"/>
      <c r="IXG689" s="45"/>
      <c r="IXH689" s="45"/>
      <c r="IXI689" s="45"/>
      <c r="IXJ689" s="46"/>
      <c r="IXK689" s="58"/>
      <c r="IXL689" s="59"/>
      <c r="IXM689" s="60"/>
      <c r="IXN689" s="61"/>
      <c r="IXO689" s="61"/>
      <c r="IXP689" s="61"/>
      <c r="IXQ689" s="62"/>
      <c r="IXR689" s="45"/>
      <c r="IXS689" s="45"/>
      <c r="IXT689" s="45"/>
      <c r="IXU689" s="46"/>
      <c r="IXV689" s="58"/>
      <c r="IXW689" s="59"/>
      <c r="IXX689" s="60"/>
      <c r="IXY689" s="61"/>
      <c r="IXZ689" s="61"/>
      <c r="IYA689" s="61"/>
      <c r="IYB689" s="62"/>
      <c r="IYC689" s="45"/>
      <c r="IYD689" s="45"/>
      <c r="IYE689" s="45"/>
      <c r="IYF689" s="46"/>
      <c r="IYG689" s="58"/>
      <c r="IYH689" s="59"/>
      <c r="IYI689" s="60"/>
      <c r="IYJ689" s="61"/>
      <c r="IYK689" s="61"/>
      <c r="IYL689" s="61"/>
      <c r="IYM689" s="62"/>
      <c r="IYN689" s="45"/>
      <c r="IYO689" s="45"/>
      <c r="IYP689" s="45"/>
      <c r="IYQ689" s="46"/>
      <c r="IYR689" s="58"/>
      <c r="IYS689" s="59"/>
      <c r="IYT689" s="60"/>
      <c r="IYU689" s="61"/>
      <c r="IYV689" s="61"/>
      <c r="IYW689" s="61"/>
      <c r="IYX689" s="62"/>
      <c r="IYY689" s="45"/>
      <c r="IYZ689" s="45"/>
      <c r="IZA689" s="45"/>
      <c r="IZB689" s="46"/>
      <c r="IZC689" s="58"/>
      <c r="IZD689" s="59"/>
      <c r="IZE689" s="60"/>
      <c r="IZF689" s="61"/>
      <c r="IZG689" s="61"/>
      <c r="IZH689" s="61"/>
      <c r="IZI689" s="62"/>
      <c r="IZJ689" s="45"/>
      <c r="IZK689" s="45"/>
      <c r="IZL689" s="45"/>
      <c r="IZM689" s="46"/>
      <c r="IZN689" s="58"/>
      <c r="IZO689" s="59"/>
      <c r="IZP689" s="60"/>
      <c r="IZQ689" s="61"/>
      <c r="IZR689" s="61"/>
      <c r="IZS689" s="61"/>
      <c r="IZT689" s="62"/>
      <c r="IZU689" s="45"/>
      <c r="IZV689" s="45"/>
      <c r="IZW689" s="45"/>
      <c r="IZX689" s="46"/>
      <c r="IZY689" s="58"/>
      <c r="IZZ689" s="59"/>
      <c r="JAA689" s="60"/>
      <c r="JAB689" s="61"/>
      <c r="JAC689" s="61"/>
      <c r="JAD689" s="61"/>
      <c r="JAE689" s="62"/>
      <c r="JAF689" s="45"/>
      <c r="JAG689" s="45"/>
      <c r="JAH689" s="45"/>
      <c r="JAI689" s="46"/>
      <c r="JAJ689" s="58"/>
      <c r="JAK689" s="59"/>
      <c r="JAL689" s="60"/>
      <c r="JAM689" s="61"/>
      <c r="JAN689" s="61"/>
      <c r="JAO689" s="61"/>
      <c r="JAP689" s="62"/>
      <c r="JAQ689" s="45"/>
      <c r="JAR689" s="45"/>
      <c r="JAS689" s="45"/>
      <c r="JAT689" s="46"/>
      <c r="JAU689" s="58"/>
      <c r="JAV689" s="59"/>
      <c r="JAW689" s="60"/>
      <c r="JAX689" s="61"/>
      <c r="JAY689" s="61"/>
      <c r="JAZ689" s="61"/>
      <c r="JBA689" s="62"/>
      <c r="JBB689" s="45"/>
      <c r="JBC689" s="45"/>
      <c r="JBD689" s="45"/>
      <c r="JBE689" s="46"/>
      <c r="JBF689" s="58"/>
      <c r="JBG689" s="59"/>
      <c r="JBH689" s="60"/>
      <c r="JBI689" s="61"/>
      <c r="JBJ689" s="61"/>
      <c r="JBK689" s="61"/>
      <c r="JBL689" s="62"/>
      <c r="JBM689" s="45"/>
      <c r="JBN689" s="45"/>
      <c r="JBO689" s="45"/>
      <c r="JBP689" s="46"/>
      <c r="JBQ689" s="58"/>
      <c r="JBR689" s="59"/>
      <c r="JBS689" s="60"/>
      <c r="JBT689" s="61"/>
      <c r="JBU689" s="61"/>
      <c r="JBV689" s="61"/>
      <c r="JBW689" s="62"/>
      <c r="JBX689" s="45"/>
      <c r="JBY689" s="45"/>
      <c r="JBZ689" s="45"/>
      <c r="JCA689" s="46"/>
      <c r="JCB689" s="58"/>
      <c r="JCC689" s="59"/>
      <c r="JCD689" s="60"/>
      <c r="JCE689" s="61"/>
      <c r="JCF689" s="61"/>
      <c r="JCG689" s="61"/>
      <c r="JCH689" s="62"/>
      <c r="JCI689" s="45"/>
      <c r="JCJ689" s="45"/>
      <c r="JCK689" s="45"/>
      <c r="JCL689" s="46"/>
      <c r="JCM689" s="58"/>
      <c r="JCN689" s="59"/>
      <c r="JCO689" s="60"/>
      <c r="JCP689" s="61"/>
      <c r="JCQ689" s="61"/>
      <c r="JCR689" s="61"/>
      <c r="JCS689" s="62"/>
      <c r="JCT689" s="45"/>
      <c r="JCU689" s="45"/>
      <c r="JCV689" s="45"/>
      <c r="JCW689" s="46"/>
      <c r="JCX689" s="58"/>
      <c r="JCY689" s="59"/>
      <c r="JCZ689" s="60"/>
      <c r="JDA689" s="61"/>
      <c r="JDB689" s="61"/>
      <c r="JDC689" s="61"/>
      <c r="JDD689" s="62"/>
      <c r="JDE689" s="45"/>
      <c r="JDF689" s="45"/>
      <c r="JDG689" s="45"/>
      <c r="JDH689" s="46"/>
      <c r="JDI689" s="58"/>
      <c r="JDJ689" s="59"/>
      <c r="JDK689" s="60"/>
      <c r="JDL689" s="61"/>
      <c r="JDM689" s="61"/>
      <c r="JDN689" s="61"/>
      <c r="JDO689" s="62"/>
      <c r="JDP689" s="45"/>
      <c r="JDQ689" s="45"/>
      <c r="JDR689" s="45"/>
      <c r="JDS689" s="46"/>
      <c r="JDT689" s="58"/>
      <c r="JDU689" s="59"/>
      <c r="JDV689" s="60"/>
      <c r="JDW689" s="61"/>
      <c r="JDX689" s="61"/>
      <c r="JDY689" s="61"/>
      <c r="JDZ689" s="62"/>
      <c r="JEA689" s="45"/>
      <c r="JEB689" s="45"/>
      <c r="JEC689" s="45"/>
      <c r="JED689" s="46"/>
      <c r="JEE689" s="58"/>
      <c r="JEF689" s="59"/>
      <c r="JEG689" s="60"/>
      <c r="JEH689" s="61"/>
      <c r="JEI689" s="61"/>
      <c r="JEJ689" s="61"/>
      <c r="JEK689" s="62"/>
      <c r="JEL689" s="45"/>
      <c r="JEM689" s="45"/>
      <c r="JEN689" s="45"/>
      <c r="JEO689" s="46"/>
      <c r="JEP689" s="58"/>
      <c r="JEQ689" s="59"/>
      <c r="JER689" s="60"/>
      <c r="JES689" s="61"/>
      <c r="JET689" s="61"/>
      <c r="JEU689" s="61"/>
      <c r="JEV689" s="62"/>
      <c r="JEW689" s="45"/>
      <c r="JEX689" s="45"/>
      <c r="JEY689" s="45"/>
      <c r="JEZ689" s="46"/>
      <c r="JFA689" s="58"/>
      <c r="JFB689" s="59"/>
      <c r="JFC689" s="60"/>
      <c r="JFD689" s="61"/>
      <c r="JFE689" s="61"/>
      <c r="JFF689" s="61"/>
      <c r="JFG689" s="62"/>
      <c r="JFH689" s="45"/>
      <c r="JFI689" s="45"/>
      <c r="JFJ689" s="45"/>
      <c r="JFK689" s="46"/>
      <c r="JFL689" s="58"/>
      <c r="JFM689" s="59"/>
      <c r="JFN689" s="60"/>
      <c r="JFO689" s="61"/>
      <c r="JFP689" s="61"/>
      <c r="JFQ689" s="61"/>
      <c r="JFR689" s="62"/>
      <c r="JFS689" s="45"/>
      <c r="JFT689" s="45"/>
      <c r="JFU689" s="45"/>
      <c r="JFV689" s="46"/>
      <c r="JFW689" s="58"/>
      <c r="JFX689" s="59"/>
      <c r="JFY689" s="60"/>
      <c r="JFZ689" s="61"/>
      <c r="JGA689" s="61"/>
      <c r="JGB689" s="61"/>
      <c r="JGC689" s="62"/>
      <c r="JGD689" s="45"/>
      <c r="JGE689" s="45"/>
      <c r="JGF689" s="45"/>
      <c r="JGG689" s="46"/>
      <c r="JGH689" s="58"/>
      <c r="JGI689" s="59"/>
      <c r="JGJ689" s="60"/>
      <c r="JGK689" s="61"/>
      <c r="JGL689" s="61"/>
      <c r="JGM689" s="61"/>
      <c r="JGN689" s="62"/>
      <c r="JGO689" s="45"/>
      <c r="JGP689" s="45"/>
      <c r="JGQ689" s="45"/>
      <c r="JGR689" s="46"/>
      <c r="JGS689" s="58"/>
      <c r="JGT689" s="59"/>
      <c r="JGU689" s="60"/>
      <c r="JGV689" s="61"/>
      <c r="JGW689" s="61"/>
      <c r="JGX689" s="61"/>
      <c r="JGY689" s="62"/>
      <c r="JGZ689" s="45"/>
      <c r="JHA689" s="45"/>
      <c r="JHB689" s="45"/>
      <c r="JHC689" s="46"/>
      <c r="JHD689" s="58"/>
      <c r="JHE689" s="59"/>
      <c r="JHF689" s="60"/>
      <c r="JHG689" s="61"/>
      <c r="JHH689" s="61"/>
      <c r="JHI689" s="61"/>
      <c r="JHJ689" s="62"/>
      <c r="JHK689" s="45"/>
      <c r="JHL689" s="45"/>
      <c r="JHM689" s="45"/>
      <c r="JHN689" s="46"/>
      <c r="JHO689" s="58"/>
      <c r="JHP689" s="59"/>
      <c r="JHQ689" s="60"/>
      <c r="JHR689" s="61"/>
      <c r="JHS689" s="61"/>
      <c r="JHT689" s="61"/>
      <c r="JHU689" s="62"/>
      <c r="JHV689" s="45"/>
      <c r="JHW689" s="45"/>
      <c r="JHX689" s="45"/>
      <c r="JHY689" s="46"/>
      <c r="JHZ689" s="58"/>
      <c r="JIA689" s="59"/>
      <c r="JIB689" s="60"/>
      <c r="JIC689" s="61"/>
      <c r="JID689" s="61"/>
      <c r="JIE689" s="61"/>
      <c r="JIF689" s="62"/>
      <c r="JIG689" s="45"/>
      <c r="JIH689" s="45"/>
      <c r="JII689" s="45"/>
      <c r="JIJ689" s="46"/>
      <c r="JIK689" s="58"/>
      <c r="JIL689" s="59"/>
      <c r="JIM689" s="60"/>
      <c r="JIN689" s="61"/>
      <c r="JIO689" s="61"/>
      <c r="JIP689" s="61"/>
      <c r="JIQ689" s="62"/>
      <c r="JIR689" s="45"/>
      <c r="JIS689" s="45"/>
      <c r="JIT689" s="45"/>
      <c r="JIU689" s="46"/>
      <c r="JIV689" s="58"/>
      <c r="JIW689" s="59"/>
      <c r="JIX689" s="60"/>
      <c r="JIY689" s="61"/>
      <c r="JIZ689" s="61"/>
      <c r="JJA689" s="61"/>
      <c r="JJB689" s="62"/>
      <c r="JJC689" s="45"/>
      <c r="JJD689" s="45"/>
      <c r="JJE689" s="45"/>
      <c r="JJF689" s="46"/>
      <c r="JJG689" s="58"/>
      <c r="JJH689" s="59"/>
      <c r="JJI689" s="60"/>
      <c r="JJJ689" s="61"/>
      <c r="JJK689" s="61"/>
      <c r="JJL689" s="61"/>
      <c r="JJM689" s="62"/>
      <c r="JJN689" s="45"/>
      <c r="JJO689" s="45"/>
      <c r="JJP689" s="45"/>
      <c r="JJQ689" s="46"/>
      <c r="JJR689" s="58"/>
      <c r="JJS689" s="59"/>
      <c r="JJT689" s="60"/>
      <c r="JJU689" s="61"/>
      <c r="JJV689" s="61"/>
      <c r="JJW689" s="61"/>
      <c r="JJX689" s="62"/>
      <c r="JJY689" s="45"/>
      <c r="JJZ689" s="45"/>
      <c r="JKA689" s="45"/>
      <c r="JKB689" s="46"/>
      <c r="JKC689" s="58"/>
      <c r="JKD689" s="59"/>
      <c r="JKE689" s="60"/>
      <c r="JKF689" s="61"/>
      <c r="JKG689" s="61"/>
      <c r="JKH689" s="61"/>
      <c r="JKI689" s="62"/>
      <c r="JKJ689" s="45"/>
      <c r="JKK689" s="45"/>
      <c r="JKL689" s="45"/>
      <c r="JKM689" s="46"/>
      <c r="JKN689" s="58"/>
      <c r="JKO689" s="59"/>
      <c r="JKP689" s="60"/>
      <c r="JKQ689" s="61"/>
      <c r="JKR689" s="61"/>
      <c r="JKS689" s="61"/>
      <c r="JKT689" s="62"/>
      <c r="JKU689" s="45"/>
      <c r="JKV689" s="45"/>
      <c r="JKW689" s="45"/>
      <c r="JKX689" s="46"/>
      <c r="JKY689" s="58"/>
      <c r="JKZ689" s="59"/>
      <c r="JLA689" s="60"/>
      <c r="JLB689" s="61"/>
      <c r="JLC689" s="61"/>
      <c r="JLD689" s="61"/>
      <c r="JLE689" s="62"/>
      <c r="JLF689" s="45"/>
      <c r="JLG689" s="45"/>
      <c r="JLH689" s="45"/>
      <c r="JLI689" s="46"/>
      <c r="JLJ689" s="58"/>
      <c r="JLK689" s="59"/>
      <c r="JLL689" s="60"/>
      <c r="JLM689" s="61"/>
      <c r="JLN689" s="61"/>
      <c r="JLO689" s="61"/>
      <c r="JLP689" s="62"/>
      <c r="JLQ689" s="45"/>
      <c r="JLR689" s="45"/>
      <c r="JLS689" s="45"/>
      <c r="JLT689" s="46"/>
      <c r="JLU689" s="58"/>
      <c r="JLV689" s="59"/>
      <c r="JLW689" s="60"/>
      <c r="JLX689" s="61"/>
      <c r="JLY689" s="61"/>
      <c r="JLZ689" s="61"/>
      <c r="JMA689" s="62"/>
      <c r="JMB689" s="45"/>
      <c r="JMC689" s="45"/>
      <c r="JMD689" s="45"/>
      <c r="JME689" s="46"/>
      <c r="JMF689" s="58"/>
      <c r="JMG689" s="59"/>
      <c r="JMH689" s="60"/>
      <c r="JMI689" s="61"/>
      <c r="JMJ689" s="61"/>
      <c r="JMK689" s="61"/>
      <c r="JML689" s="62"/>
      <c r="JMM689" s="45"/>
      <c r="JMN689" s="45"/>
      <c r="JMO689" s="45"/>
      <c r="JMP689" s="46"/>
      <c r="JMQ689" s="58"/>
      <c r="JMR689" s="59"/>
      <c r="JMS689" s="60"/>
      <c r="JMT689" s="61"/>
      <c r="JMU689" s="61"/>
      <c r="JMV689" s="61"/>
      <c r="JMW689" s="62"/>
      <c r="JMX689" s="45"/>
      <c r="JMY689" s="45"/>
      <c r="JMZ689" s="45"/>
      <c r="JNA689" s="46"/>
      <c r="JNB689" s="58"/>
      <c r="JNC689" s="59"/>
      <c r="JND689" s="60"/>
      <c r="JNE689" s="61"/>
      <c r="JNF689" s="61"/>
      <c r="JNG689" s="61"/>
      <c r="JNH689" s="62"/>
      <c r="JNI689" s="45"/>
      <c r="JNJ689" s="45"/>
      <c r="JNK689" s="45"/>
      <c r="JNL689" s="46"/>
      <c r="JNM689" s="58"/>
      <c r="JNN689" s="59"/>
      <c r="JNO689" s="60"/>
      <c r="JNP689" s="61"/>
      <c r="JNQ689" s="61"/>
      <c r="JNR689" s="61"/>
      <c r="JNS689" s="62"/>
      <c r="JNT689" s="45"/>
      <c r="JNU689" s="45"/>
      <c r="JNV689" s="45"/>
      <c r="JNW689" s="46"/>
      <c r="JNX689" s="58"/>
      <c r="JNY689" s="59"/>
      <c r="JNZ689" s="60"/>
      <c r="JOA689" s="61"/>
      <c r="JOB689" s="61"/>
      <c r="JOC689" s="61"/>
      <c r="JOD689" s="62"/>
      <c r="JOE689" s="45"/>
      <c r="JOF689" s="45"/>
      <c r="JOG689" s="45"/>
      <c r="JOH689" s="46"/>
      <c r="JOI689" s="58"/>
      <c r="JOJ689" s="59"/>
      <c r="JOK689" s="60"/>
      <c r="JOL689" s="61"/>
      <c r="JOM689" s="61"/>
      <c r="JON689" s="61"/>
      <c r="JOO689" s="62"/>
      <c r="JOP689" s="45"/>
      <c r="JOQ689" s="45"/>
      <c r="JOR689" s="45"/>
      <c r="JOS689" s="46"/>
      <c r="JOT689" s="58"/>
      <c r="JOU689" s="59"/>
      <c r="JOV689" s="60"/>
      <c r="JOW689" s="61"/>
      <c r="JOX689" s="61"/>
      <c r="JOY689" s="61"/>
      <c r="JOZ689" s="62"/>
      <c r="JPA689" s="45"/>
      <c r="JPB689" s="45"/>
      <c r="JPC689" s="45"/>
      <c r="JPD689" s="46"/>
      <c r="JPE689" s="58"/>
      <c r="JPF689" s="59"/>
      <c r="JPG689" s="60"/>
      <c r="JPH689" s="61"/>
      <c r="JPI689" s="61"/>
      <c r="JPJ689" s="61"/>
      <c r="JPK689" s="62"/>
      <c r="JPL689" s="45"/>
      <c r="JPM689" s="45"/>
      <c r="JPN689" s="45"/>
      <c r="JPO689" s="46"/>
      <c r="JPP689" s="58"/>
      <c r="JPQ689" s="59"/>
      <c r="JPR689" s="60"/>
      <c r="JPS689" s="61"/>
      <c r="JPT689" s="61"/>
      <c r="JPU689" s="61"/>
      <c r="JPV689" s="62"/>
      <c r="JPW689" s="45"/>
      <c r="JPX689" s="45"/>
      <c r="JPY689" s="45"/>
      <c r="JPZ689" s="46"/>
      <c r="JQA689" s="58"/>
      <c r="JQB689" s="59"/>
      <c r="JQC689" s="60"/>
      <c r="JQD689" s="61"/>
      <c r="JQE689" s="61"/>
      <c r="JQF689" s="61"/>
      <c r="JQG689" s="62"/>
      <c r="JQH689" s="45"/>
      <c r="JQI689" s="45"/>
      <c r="JQJ689" s="45"/>
      <c r="JQK689" s="46"/>
      <c r="JQL689" s="58"/>
      <c r="JQM689" s="59"/>
      <c r="JQN689" s="60"/>
      <c r="JQO689" s="61"/>
      <c r="JQP689" s="61"/>
      <c r="JQQ689" s="61"/>
      <c r="JQR689" s="62"/>
      <c r="JQS689" s="45"/>
      <c r="JQT689" s="45"/>
      <c r="JQU689" s="45"/>
      <c r="JQV689" s="46"/>
      <c r="JQW689" s="58"/>
      <c r="JQX689" s="59"/>
      <c r="JQY689" s="60"/>
      <c r="JQZ689" s="61"/>
      <c r="JRA689" s="61"/>
      <c r="JRB689" s="61"/>
      <c r="JRC689" s="62"/>
      <c r="JRD689" s="45"/>
      <c r="JRE689" s="45"/>
      <c r="JRF689" s="45"/>
      <c r="JRG689" s="46"/>
      <c r="JRH689" s="58"/>
      <c r="JRI689" s="59"/>
      <c r="JRJ689" s="60"/>
      <c r="JRK689" s="61"/>
      <c r="JRL689" s="61"/>
      <c r="JRM689" s="61"/>
      <c r="JRN689" s="62"/>
      <c r="JRO689" s="45"/>
      <c r="JRP689" s="45"/>
      <c r="JRQ689" s="45"/>
      <c r="JRR689" s="46"/>
      <c r="JRS689" s="58"/>
      <c r="JRT689" s="59"/>
      <c r="JRU689" s="60"/>
      <c r="JRV689" s="61"/>
      <c r="JRW689" s="61"/>
      <c r="JRX689" s="61"/>
      <c r="JRY689" s="62"/>
      <c r="JRZ689" s="45"/>
      <c r="JSA689" s="45"/>
      <c r="JSB689" s="45"/>
      <c r="JSC689" s="46"/>
      <c r="JSD689" s="58"/>
      <c r="JSE689" s="59"/>
      <c r="JSF689" s="60"/>
      <c r="JSG689" s="61"/>
      <c r="JSH689" s="61"/>
      <c r="JSI689" s="61"/>
      <c r="JSJ689" s="62"/>
      <c r="JSK689" s="45"/>
      <c r="JSL689" s="45"/>
      <c r="JSM689" s="45"/>
      <c r="JSN689" s="46"/>
      <c r="JSO689" s="58"/>
      <c r="JSP689" s="59"/>
      <c r="JSQ689" s="60"/>
      <c r="JSR689" s="61"/>
      <c r="JSS689" s="61"/>
      <c r="JST689" s="61"/>
      <c r="JSU689" s="62"/>
      <c r="JSV689" s="45"/>
      <c r="JSW689" s="45"/>
      <c r="JSX689" s="45"/>
      <c r="JSY689" s="46"/>
      <c r="JSZ689" s="58"/>
      <c r="JTA689" s="59"/>
      <c r="JTB689" s="60"/>
      <c r="JTC689" s="61"/>
      <c r="JTD689" s="61"/>
      <c r="JTE689" s="61"/>
      <c r="JTF689" s="62"/>
      <c r="JTG689" s="45"/>
      <c r="JTH689" s="45"/>
      <c r="JTI689" s="45"/>
      <c r="JTJ689" s="46"/>
      <c r="JTK689" s="58"/>
      <c r="JTL689" s="59"/>
      <c r="JTM689" s="60"/>
      <c r="JTN689" s="61"/>
      <c r="JTO689" s="61"/>
      <c r="JTP689" s="61"/>
      <c r="JTQ689" s="62"/>
      <c r="JTR689" s="45"/>
      <c r="JTS689" s="45"/>
      <c r="JTT689" s="45"/>
      <c r="JTU689" s="46"/>
      <c r="JTV689" s="58"/>
      <c r="JTW689" s="59"/>
      <c r="JTX689" s="60"/>
      <c r="JTY689" s="61"/>
      <c r="JTZ689" s="61"/>
      <c r="JUA689" s="61"/>
      <c r="JUB689" s="62"/>
      <c r="JUC689" s="45"/>
      <c r="JUD689" s="45"/>
      <c r="JUE689" s="45"/>
      <c r="JUF689" s="46"/>
      <c r="JUG689" s="58"/>
      <c r="JUH689" s="59"/>
      <c r="JUI689" s="60"/>
      <c r="JUJ689" s="61"/>
      <c r="JUK689" s="61"/>
      <c r="JUL689" s="61"/>
      <c r="JUM689" s="62"/>
      <c r="JUN689" s="45"/>
      <c r="JUO689" s="45"/>
      <c r="JUP689" s="45"/>
      <c r="JUQ689" s="46"/>
      <c r="JUR689" s="58"/>
      <c r="JUS689" s="59"/>
      <c r="JUT689" s="60"/>
      <c r="JUU689" s="61"/>
      <c r="JUV689" s="61"/>
      <c r="JUW689" s="61"/>
      <c r="JUX689" s="62"/>
      <c r="JUY689" s="45"/>
      <c r="JUZ689" s="45"/>
      <c r="JVA689" s="45"/>
      <c r="JVB689" s="46"/>
      <c r="JVC689" s="58"/>
      <c r="JVD689" s="59"/>
      <c r="JVE689" s="60"/>
      <c r="JVF689" s="61"/>
      <c r="JVG689" s="61"/>
      <c r="JVH689" s="61"/>
      <c r="JVI689" s="62"/>
      <c r="JVJ689" s="45"/>
      <c r="JVK689" s="45"/>
      <c r="JVL689" s="45"/>
      <c r="JVM689" s="46"/>
      <c r="JVN689" s="58"/>
      <c r="JVO689" s="59"/>
      <c r="JVP689" s="60"/>
      <c r="JVQ689" s="61"/>
      <c r="JVR689" s="61"/>
      <c r="JVS689" s="61"/>
      <c r="JVT689" s="62"/>
      <c r="JVU689" s="45"/>
      <c r="JVV689" s="45"/>
      <c r="JVW689" s="45"/>
      <c r="JVX689" s="46"/>
      <c r="JVY689" s="58"/>
      <c r="JVZ689" s="59"/>
      <c r="JWA689" s="60"/>
      <c r="JWB689" s="61"/>
      <c r="JWC689" s="61"/>
      <c r="JWD689" s="61"/>
      <c r="JWE689" s="62"/>
      <c r="JWF689" s="45"/>
      <c r="JWG689" s="45"/>
      <c r="JWH689" s="45"/>
      <c r="JWI689" s="46"/>
      <c r="JWJ689" s="58"/>
      <c r="JWK689" s="59"/>
      <c r="JWL689" s="60"/>
      <c r="JWM689" s="61"/>
      <c r="JWN689" s="61"/>
      <c r="JWO689" s="61"/>
      <c r="JWP689" s="62"/>
      <c r="JWQ689" s="45"/>
      <c r="JWR689" s="45"/>
      <c r="JWS689" s="45"/>
      <c r="JWT689" s="46"/>
      <c r="JWU689" s="58"/>
      <c r="JWV689" s="59"/>
      <c r="JWW689" s="60"/>
      <c r="JWX689" s="61"/>
      <c r="JWY689" s="61"/>
      <c r="JWZ689" s="61"/>
      <c r="JXA689" s="62"/>
      <c r="JXB689" s="45"/>
      <c r="JXC689" s="45"/>
      <c r="JXD689" s="45"/>
      <c r="JXE689" s="46"/>
      <c r="JXF689" s="58"/>
      <c r="JXG689" s="59"/>
      <c r="JXH689" s="60"/>
      <c r="JXI689" s="61"/>
      <c r="JXJ689" s="61"/>
      <c r="JXK689" s="61"/>
      <c r="JXL689" s="62"/>
      <c r="JXM689" s="45"/>
      <c r="JXN689" s="45"/>
      <c r="JXO689" s="45"/>
      <c r="JXP689" s="46"/>
      <c r="JXQ689" s="58"/>
      <c r="JXR689" s="59"/>
      <c r="JXS689" s="60"/>
      <c r="JXT689" s="61"/>
      <c r="JXU689" s="61"/>
      <c r="JXV689" s="61"/>
      <c r="JXW689" s="62"/>
      <c r="JXX689" s="45"/>
      <c r="JXY689" s="45"/>
      <c r="JXZ689" s="45"/>
      <c r="JYA689" s="46"/>
      <c r="JYB689" s="58"/>
      <c r="JYC689" s="59"/>
      <c r="JYD689" s="60"/>
      <c r="JYE689" s="61"/>
      <c r="JYF689" s="61"/>
      <c r="JYG689" s="61"/>
      <c r="JYH689" s="62"/>
      <c r="JYI689" s="45"/>
      <c r="JYJ689" s="45"/>
      <c r="JYK689" s="45"/>
      <c r="JYL689" s="46"/>
      <c r="JYM689" s="58"/>
      <c r="JYN689" s="59"/>
      <c r="JYO689" s="60"/>
      <c r="JYP689" s="61"/>
      <c r="JYQ689" s="61"/>
      <c r="JYR689" s="61"/>
      <c r="JYS689" s="62"/>
      <c r="JYT689" s="45"/>
      <c r="JYU689" s="45"/>
      <c r="JYV689" s="45"/>
      <c r="JYW689" s="46"/>
      <c r="JYX689" s="58"/>
      <c r="JYY689" s="59"/>
      <c r="JYZ689" s="60"/>
      <c r="JZA689" s="61"/>
      <c r="JZB689" s="61"/>
      <c r="JZC689" s="61"/>
      <c r="JZD689" s="62"/>
      <c r="JZE689" s="45"/>
      <c r="JZF689" s="45"/>
      <c r="JZG689" s="45"/>
      <c r="JZH689" s="46"/>
      <c r="JZI689" s="58"/>
      <c r="JZJ689" s="59"/>
      <c r="JZK689" s="60"/>
      <c r="JZL689" s="61"/>
      <c r="JZM689" s="61"/>
      <c r="JZN689" s="61"/>
      <c r="JZO689" s="62"/>
      <c r="JZP689" s="45"/>
      <c r="JZQ689" s="45"/>
      <c r="JZR689" s="45"/>
      <c r="JZS689" s="46"/>
      <c r="JZT689" s="58"/>
      <c r="JZU689" s="59"/>
      <c r="JZV689" s="60"/>
      <c r="JZW689" s="61"/>
      <c r="JZX689" s="61"/>
      <c r="JZY689" s="61"/>
      <c r="JZZ689" s="62"/>
      <c r="KAA689" s="45"/>
      <c r="KAB689" s="45"/>
      <c r="KAC689" s="45"/>
      <c r="KAD689" s="46"/>
      <c r="KAE689" s="58"/>
      <c r="KAF689" s="59"/>
      <c r="KAG689" s="60"/>
      <c r="KAH689" s="61"/>
      <c r="KAI689" s="61"/>
      <c r="KAJ689" s="61"/>
      <c r="KAK689" s="62"/>
      <c r="KAL689" s="45"/>
      <c r="KAM689" s="45"/>
      <c r="KAN689" s="45"/>
      <c r="KAO689" s="46"/>
      <c r="KAP689" s="58"/>
      <c r="KAQ689" s="59"/>
      <c r="KAR689" s="60"/>
      <c r="KAS689" s="61"/>
      <c r="KAT689" s="61"/>
      <c r="KAU689" s="61"/>
      <c r="KAV689" s="62"/>
      <c r="KAW689" s="45"/>
      <c r="KAX689" s="45"/>
      <c r="KAY689" s="45"/>
      <c r="KAZ689" s="46"/>
      <c r="KBA689" s="58"/>
      <c r="KBB689" s="59"/>
      <c r="KBC689" s="60"/>
      <c r="KBD689" s="61"/>
      <c r="KBE689" s="61"/>
      <c r="KBF689" s="61"/>
      <c r="KBG689" s="62"/>
      <c r="KBH689" s="45"/>
      <c r="KBI689" s="45"/>
      <c r="KBJ689" s="45"/>
      <c r="KBK689" s="46"/>
      <c r="KBL689" s="58"/>
      <c r="KBM689" s="59"/>
      <c r="KBN689" s="60"/>
      <c r="KBO689" s="61"/>
      <c r="KBP689" s="61"/>
      <c r="KBQ689" s="61"/>
      <c r="KBR689" s="62"/>
      <c r="KBS689" s="45"/>
      <c r="KBT689" s="45"/>
      <c r="KBU689" s="45"/>
      <c r="KBV689" s="46"/>
      <c r="KBW689" s="58"/>
      <c r="KBX689" s="59"/>
      <c r="KBY689" s="60"/>
      <c r="KBZ689" s="61"/>
      <c r="KCA689" s="61"/>
      <c r="KCB689" s="61"/>
      <c r="KCC689" s="62"/>
      <c r="KCD689" s="45"/>
      <c r="KCE689" s="45"/>
      <c r="KCF689" s="45"/>
      <c r="KCG689" s="46"/>
      <c r="KCH689" s="58"/>
      <c r="KCI689" s="59"/>
      <c r="KCJ689" s="60"/>
      <c r="KCK689" s="61"/>
      <c r="KCL689" s="61"/>
      <c r="KCM689" s="61"/>
      <c r="KCN689" s="62"/>
      <c r="KCO689" s="45"/>
      <c r="KCP689" s="45"/>
      <c r="KCQ689" s="45"/>
      <c r="KCR689" s="46"/>
      <c r="KCS689" s="58"/>
      <c r="KCT689" s="59"/>
      <c r="KCU689" s="60"/>
      <c r="KCV689" s="61"/>
      <c r="KCW689" s="61"/>
      <c r="KCX689" s="61"/>
      <c r="KCY689" s="62"/>
      <c r="KCZ689" s="45"/>
      <c r="KDA689" s="45"/>
      <c r="KDB689" s="45"/>
      <c r="KDC689" s="46"/>
      <c r="KDD689" s="58"/>
      <c r="KDE689" s="59"/>
      <c r="KDF689" s="60"/>
      <c r="KDG689" s="61"/>
      <c r="KDH689" s="61"/>
      <c r="KDI689" s="61"/>
      <c r="KDJ689" s="62"/>
      <c r="KDK689" s="45"/>
      <c r="KDL689" s="45"/>
      <c r="KDM689" s="45"/>
      <c r="KDN689" s="46"/>
      <c r="KDO689" s="58"/>
      <c r="KDP689" s="59"/>
      <c r="KDQ689" s="60"/>
      <c r="KDR689" s="61"/>
      <c r="KDS689" s="61"/>
      <c r="KDT689" s="61"/>
      <c r="KDU689" s="62"/>
      <c r="KDV689" s="45"/>
      <c r="KDW689" s="45"/>
      <c r="KDX689" s="45"/>
      <c r="KDY689" s="46"/>
      <c r="KDZ689" s="58"/>
      <c r="KEA689" s="59"/>
      <c r="KEB689" s="60"/>
      <c r="KEC689" s="61"/>
      <c r="KED689" s="61"/>
      <c r="KEE689" s="61"/>
      <c r="KEF689" s="62"/>
      <c r="KEG689" s="45"/>
      <c r="KEH689" s="45"/>
      <c r="KEI689" s="45"/>
      <c r="KEJ689" s="46"/>
      <c r="KEK689" s="58"/>
      <c r="KEL689" s="59"/>
      <c r="KEM689" s="60"/>
      <c r="KEN689" s="61"/>
      <c r="KEO689" s="61"/>
      <c r="KEP689" s="61"/>
      <c r="KEQ689" s="62"/>
      <c r="KER689" s="45"/>
      <c r="KES689" s="45"/>
      <c r="KET689" s="45"/>
      <c r="KEU689" s="46"/>
      <c r="KEV689" s="58"/>
      <c r="KEW689" s="59"/>
      <c r="KEX689" s="60"/>
      <c r="KEY689" s="61"/>
      <c r="KEZ689" s="61"/>
      <c r="KFA689" s="61"/>
      <c r="KFB689" s="62"/>
      <c r="KFC689" s="45"/>
      <c r="KFD689" s="45"/>
      <c r="KFE689" s="45"/>
      <c r="KFF689" s="46"/>
      <c r="KFG689" s="58"/>
      <c r="KFH689" s="59"/>
      <c r="KFI689" s="60"/>
      <c r="KFJ689" s="61"/>
      <c r="KFK689" s="61"/>
      <c r="KFL689" s="61"/>
      <c r="KFM689" s="62"/>
      <c r="KFN689" s="45"/>
      <c r="KFO689" s="45"/>
      <c r="KFP689" s="45"/>
      <c r="KFQ689" s="46"/>
      <c r="KFR689" s="58"/>
      <c r="KFS689" s="59"/>
      <c r="KFT689" s="60"/>
      <c r="KFU689" s="61"/>
      <c r="KFV689" s="61"/>
      <c r="KFW689" s="61"/>
      <c r="KFX689" s="62"/>
      <c r="KFY689" s="45"/>
      <c r="KFZ689" s="45"/>
      <c r="KGA689" s="45"/>
      <c r="KGB689" s="46"/>
      <c r="KGC689" s="58"/>
      <c r="KGD689" s="59"/>
      <c r="KGE689" s="60"/>
      <c r="KGF689" s="61"/>
      <c r="KGG689" s="61"/>
      <c r="KGH689" s="61"/>
      <c r="KGI689" s="62"/>
      <c r="KGJ689" s="45"/>
      <c r="KGK689" s="45"/>
      <c r="KGL689" s="45"/>
      <c r="KGM689" s="46"/>
      <c r="KGN689" s="58"/>
      <c r="KGO689" s="59"/>
      <c r="KGP689" s="60"/>
      <c r="KGQ689" s="61"/>
      <c r="KGR689" s="61"/>
      <c r="KGS689" s="61"/>
      <c r="KGT689" s="62"/>
      <c r="KGU689" s="45"/>
      <c r="KGV689" s="45"/>
      <c r="KGW689" s="45"/>
      <c r="KGX689" s="46"/>
      <c r="KGY689" s="58"/>
      <c r="KGZ689" s="59"/>
      <c r="KHA689" s="60"/>
      <c r="KHB689" s="61"/>
      <c r="KHC689" s="61"/>
      <c r="KHD689" s="61"/>
      <c r="KHE689" s="62"/>
      <c r="KHF689" s="45"/>
      <c r="KHG689" s="45"/>
      <c r="KHH689" s="45"/>
      <c r="KHI689" s="46"/>
      <c r="KHJ689" s="58"/>
      <c r="KHK689" s="59"/>
      <c r="KHL689" s="60"/>
      <c r="KHM689" s="61"/>
      <c r="KHN689" s="61"/>
      <c r="KHO689" s="61"/>
      <c r="KHP689" s="62"/>
      <c r="KHQ689" s="45"/>
      <c r="KHR689" s="45"/>
      <c r="KHS689" s="45"/>
      <c r="KHT689" s="46"/>
      <c r="KHU689" s="58"/>
      <c r="KHV689" s="59"/>
      <c r="KHW689" s="60"/>
      <c r="KHX689" s="61"/>
      <c r="KHY689" s="61"/>
      <c r="KHZ689" s="61"/>
      <c r="KIA689" s="62"/>
      <c r="KIB689" s="45"/>
      <c r="KIC689" s="45"/>
      <c r="KID689" s="45"/>
      <c r="KIE689" s="46"/>
      <c r="KIF689" s="58"/>
      <c r="KIG689" s="59"/>
      <c r="KIH689" s="60"/>
      <c r="KII689" s="61"/>
      <c r="KIJ689" s="61"/>
      <c r="KIK689" s="61"/>
      <c r="KIL689" s="62"/>
      <c r="KIM689" s="45"/>
      <c r="KIN689" s="45"/>
      <c r="KIO689" s="45"/>
      <c r="KIP689" s="46"/>
      <c r="KIQ689" s="58"/>
      <c r="KIR689" s="59"/>
      <c r="KIS689" s="60"/>
      <c r="KIT689" s="61"/>
      <c r="KIU689" s="61"/>
      <c r="KIV689" s="61"/>
      <c r="KIW689" s="62"/>
      <c r="KIX689" s="45"/>
      <c r="KIY689" s="45"/>
      <c r="KIZ689" s="45"/>
      <c r="KJA689" s="46"/>
      <c r="KJB689" s="58"/>
      <c r="KJC689" s="59"/>
      <c r="KJD689" s="60"/>
      <c r="KJE689" s="61"/>
      <c r="KJF689" s="61"/>
      <c r="KJG689" s="61"/>
      <c r="KJH689" s="62"/>
      <c r="KJI689" s="45"/>
      <c r="KJJ689" s="45"/>
      <c r="KJK689" s="45"/>
      <c r="KJL689" s="46"/>
      <c r="KJM689" s="58"/>
      <c r="KJN689" s="59"/>
      <c r="KJO689" s="60"/>
      <c r="KJP689" s="61"/>
      <c r="KJQ689" s="61"/>
      <c r="KJR689" s="61"/>
      <c r="KJS689" s="62"/>
      <c r="KJT689" s="45"/>
      <c r="KJU689" s="45"/>
      <c r="KJV689" s="45"/>
      <c r="KJW689" s="46"/>
      <c r="KJX689" s="58"/>
      <c r="KJY689" s="59"/>
      <c r="KJZ689" s="60"/>
      <c r="KKA689" s="61"/>
      <c r="KKB689" s="61"/>
      <c r="KKC689" s="61"/>
      <c r="KKD689" s="62"/>
      <c r="KKE689" s="45"/>
      <c r="KKF689" s="45"/>
      <c r="KKG689" s="45"/>
      <c r="KKH689" s="46"/>
      <c r="KKI689" s="58"/>
      <c r="KKJ689" s="59"/>
      <c r="KKK689" s="60"/>
      <c r="KKL689" s="61"/>
      <c r="KKM689" s="61"/>
      <c r="KKN689" s="61"/>
      <c r="KKO689" s="62"/>
      <c r="KKP689" s="45"/>
      <c r="KKQ689" s="45"/>
      <c r="KKR689" s="45"/>
      <c r="KKS689" s="46"/>
      <c r="KKT689" s="58"/>
      <c r="KKU689" s="59"/>
      <c r="KKV689" s="60"/>
      <c r="KKW689" s="61"/>
      <c r="KKX689" s="61"/>
      <c r="KKY689" s="61"/>
      <c r="KKZ689" s="62"/>
      <c r="KLA689" s="45"/>
      <c r="KLB689" s="45"/>
      <c r="KLC689" s="45"/>
      <c r="KLD689" s="46"/>
      <c r="KLE689" s="58"/>
      <c r="KLF689" s="59"/>
      <c r="KLG689" s="60"/>
      <c r="KLH689" s="61"/>
      <c r="KLI689" s="61"/>
      <c r="KLJ689" s="61"/>
      <c r="KLK689" s="62"/>
      <c r="KLL689" s="45"/>
      <c r="KLM689" s="45"/>
      <c r="KLN689" s="45"/>
      <c r="KLO689" s="46"/>
      <c r="KLP689" s="58"/>
      <c r="KLQ689" s="59"/>
      <c r="KLR689" s="60"/>
      <c r="KLS689" s="61"/>
      <c r="KLT689" s="61"/>
      <c r="KLU689" s="61"/>
      <c r="KLV689" s="62"/>
      <c r="KLW689" s="45"/>
      <c r="KLX689" s="45"/>
      <c r="KLY689" s="45"/>
      <c r="KLZ689" s="46"/>
      <c r="KMA689" s="58"/>
      <c r="KMB689" s="59"/>
      <c r="KMC689" s="60"/>
      <c r="KMD689" s="61"/>
      <c r="KME689" s="61"/>
      <c r="KMF689" s="61"/>
      <c r="KMG689" s="62"/>
      <c r="KMH689" s="45"/>
      <c r="KMI689" s="45"/>
      <c r="KMJ689" s="45"/>
      <c r="KMK689" s="46"/>
      <c r="KML689" s="58"/>
      <c r="KMM689" s="59"/>
      <c r="KMN689" s="60"/>
      <c r="KMO689" s="61"/>
      <c r="KMP689" s="61"/>
      <c r="KMQ689" s="61"/>
      <c r="KMR689" s="62"/>
      <c r="KMS689" s="45"/>
      <c r="KMT689" s="45"/>
      <c r="KMU689" s="45"/>
      <c r="KMV689" s="46"/>
      <c r="KMW689" s="58"/>
      <c r="KMX689" s="59"/>
      <c r="KMY689" s="60"/>
      <c r="KMZ689" s="61"/>
      <c r="KNA689" s="61"/>
      <c r="KNB689" s="61"/>
      <c r="KNC689" s="62"/>
      <c r="KND689" s="45"/>
      <c r="KNE689" s="45"/>
      <c r="KNF689" s="45"/>
      <c r="KNG689" s="46"/>
      <c r="KNH689" s="58"/>
      <c r="KNI689" s="59"/>
      <c r="KNJ689" s="60"/>
      <c r="KNK689" s="61"/>
      <c r="KNL689" s="61"/>
      <c r="KNM689" s="61"/>
      <c r="KNN689" s="62"/>
      <c r="KNO689" s="45"/>
      <c r="KNP689" s="45"/>
      <c r="KNQ689" s="45"/>
      <c r="KNR689" s="46"/>
      <c r="KNS689" s="58"/>
      <c r="KNT689" s="59"/>
      <c r="KNU689" s="60"/>
      <c r="KNV689" s="61"/>
      <c r="KNW689" s="61"/>
      <c r="KNX689" s="61"/>
      <c r="KNY689" s="62"/>
      <c r="KNZ689" s="45"/>
      <c r="KOA689" s="45"/>
      <c r="KOB689" s="45"/>
      <c r="KOC689" s="46"/>
      <c r="KOD689" s="58"/>
      <c r="KOE689" s="59"/>
      <c r="KOF689" s="60"/>
      <c r="KOG689" s="61"/>
      <c r="KOH689" s="61"/>
      <c r="KOI689" s="61"/>
      <c r="KOJ689" s="62"/>
      <c r="KOK689" s="45"/>
      <c r="KOL689" s="45"/>
      <c r="KOM689" s="45"/>
      <c r="KON689" s="46"/>
      <c r="KOO689" s="58"/>
      <c r="KOP689" s="59"/>
      <c r="KOQ689" s="60"/>
      <c r="KOR689" s="61"/>
      <c r="KOS689" s="61"/>
      <c r="KOT689" s="61"/>
      <c r="KOU689" s="62"/>
      <c r="KOV689" s="45"/>
      <c r="KOW689" s="45"/>
      <c r="KOX689" s="45"/>
      <c r="KOY689" s="46"/>
      <c r="KOZ689" s="58"/>
      <c r="KPA689" s="59"/>
      <c r="KPB689" s="60"/>
      <c r="KPC689" s="61"/>
      <c r="KPD689" s="61"/>
      <c r="KPE689" s="61"/>
      <c r="KPF689" s="62"/>
      <c r="KPG689" s="45"/>
      <c r="KPH689" s="45"/>
      <c r="KPI689" s="45"/>
      <c r="KPJ689" s="46"/>
      <c r="KPK689" s="58"/>
      <c r="KPL689" s="59"/>
      <c r="KPM689" s="60"/>
      <c r="KPN689" s="61"/>
      <c r="KPO689" s="61"/>
      <c r="KPP689" s="61"/>
      <c r="KPQ689" s="62"/>
      <c r="KPR689" s="45"/>
      <c r="KPS689" s="45"/>
      <c r="KPT689" s="45"/>
      <c r="KPU689" s="46"/>
      <c r="KPV689" s="58"/>
      <c r="KPW689" s="59"/>
      <c r="KPX689" s="60"/>
      <c r="KPY689" s="61"/>
      <c r="KPZ689" s="61"/>
      <c r="KQA689" s="61"/>
      <c r="KQB689" s="62"/>
      <c r="KQC689" s="45"/>
      <c r="KQD689" s="45"/>
      <c r="KQE689" s="45"/>
      <c r="KQF689" s="46"/>
      <c r="KQG689" s="58"/>
      <c r="KQH689" s="59"/>
      <c r="KQI689" s="60"/>
      <c r="KQJ689" s="61"/>
      <c r="KQK689" s="61"/>
      <c r="KQL689" s="61"/>
      <c r="KQM689" s="62"/>
      <c r="KQN689" s="45"/>
      <c r="KQO689" s="45"/>
      <c r="KQP689" s="45"/>
      <c r="KQQ689" s="46"/>
      <c r="KQR689" s="58"/>
      <c r="KQS689" s="59"/>
      <c r="KQT689" s="60"/>
      <c r="KQU689" s="61"/>
      <c r="KQV689" s="61"/>
      <c r="KQW689" s="61"/>
      <c r="KQX689" s="62"/>
      <c r="KQY689" s="45"/>
      <c r="KQZ689" s="45"/>
      <c r="KRA689" s="45"/>
      <c r="KRB689" s="46"/>
      <c r="KRC689" s="58"/>
      <c r="KRD689" s="59"/>
      <c r="KRE689" s="60"/>
      <c r="KRF689" s="61"/>
      <c r="KRG689" s="61"/>
      <c r="KRH689" s="61"/>
      <c r="KRI689" s="62"/>
      <c r="KRJ689" s="45"/>
      <c r="KRK689" s="45"/>
      <c r="KRL689" s="45"/>
      <c r="KRM689" s="46"/>
      <c r="KRN689" s="58"/>
      <c r="KRO689" s="59"/>
      <c r="KRP689" s="60"/>
      <c r="KRQ689" s="61"/>
      <c r="KRR689" s="61"/>
      <c r="KRS689" s="61"/>
      <c r="KRT689" s="62"/>
      <c r="KRU689" s="45"/>
      <c r="KRV689" s="45"/>
      <c r="KRW689" s="45"/>
      <c r="KRX689" s="46"/>
      <c r="KRY689" s="58"/>
      <c r="KRZ689" s="59"/>
      <c r="KSA689" s="60"/>
      <c r="KSB689" s="61"/>
      <c r="KSC689" s="61"/>
      <c r="KSD689" s="61"/>
      <c r="KSE689" s="62"/>
      <c r="KSF689" s="45"/>
      <c r="KSG689" s="45"/>
      <c r="KSH689" s="45"/>
      <c r="KSI689" s="46"/>
      <c r="KSJ689" s="58"/>
      <c r="KSK689" s="59"/>
      <c r="KSL689" s="60"/>
      <c r="KSM689" s="61"/>
      <c r="KSN689" s="61"/>
      <c r="KSO689" s="61"/>
      <c r="KSP689" s="62"/>
      <c r="KSQ689" s="45"/>
      <c r="KSR689" s="45"/>
      <c r="KSS689" s="45"/>
      <c r="KST689" s="46"/>
      <c r="KSU689" s="58"/>
      <c r="KSV689" s="59"/>
      <c r="KSW689" s="60"/>
      <c r="KSX689" s="61"/>
      <c r="KSY689" s="61"/>
      <c r="KSZ689" s="61"/>
      <c r="KTA689" s="62"/>
      <c r="KTB689" s="45"/>
      <c r="KTC689" s="45"/>
      <c r="KTD689" s="45"/>
      <c r="KTE689" s="46"/>
      <c r="KTF689" s="58"/>
      <c r="KTG689" s="59"/>
      <c r="KTH689" s="60"/>
      <c r="KTI689" s="61"/>
      <c r="KTJ689" s="61"/>
      <c r="KTK689" s="61"/>
      <c r="KTL689" s="62"/>
      <c r="KTM689" s="45"/>
      <c r="KTN689" s="45"/>
      <c r="KTO689" s="45"/>
      <c r="KTP689" s="46"/>
      <c r="KTQ689" s="58"/>
      <c r="KTR689" s="59"/>
      <c r="KTS689" s="60"/>
      <c r="KTT689" s="61"/>
      <c r="KTU689" s="61"/>
      <c r="KTV689" s="61"/>
      <c r="KTW689" s="62"/>
      <c r="KTX689" s="45"/>
      <c r="KTY689" s="45"/>
      <c r="KTZ689" s="45"/>
      <c r="KUA689" s="46"/>
      <c r="KUB689" s="58"/>
      <c r="KUC689" s="59"/>
      <c r="KUD689" s="60"/>
      <c r="KUE689" s="61"/>
      <c r="KUF689" s="61"/>
      <c r="KUG689" s="61"/>
      <c r="KUH689" s="62"/>
      <c r="KUI689" s="45"/>
      <c r="KUJ689" s="45"/>
      <c r="KUK689" s="45"/>
      <c r="KUL689" s="46"/>
      <c r="KUM689" s="58"/>
      <c r="KUN689" s="59"/>
      <c r="KUO689" s="60"/>
      <c r="KUP689" s="61"/>
      <c r="KUQ689" s="61"/>
      <c r="KUR689" s="61"/>
      <c r="KUS689" s="62"/>
      <c r="KUT689" s="45"/>
      <c r="KUU689" s="45"/>
      <c r="KUV689" s="45"/>
      <c r="KUW689" s="46"/>
      <c r="KUX689" s="58"/>
      <c r="KUY689" s="59"/>
      <c r="KUZ689" s="60"/>
      <c r="KVA689" s="61"/>
      <c r="KVB689" s="61"/>
      <c r="KVC689" s="61"/>
      <c r="KVD689" s="62"/>
      <c r="KVE689" s="45"/>
      <c r="KVF689" s="45"/>
      <c r="KVG689" s="45"/>
      <c r="KVH689" s="46"/>
      <c r="KVI689" s="58"/>
      <c r="KVJ689" s="59"/>
      <c r="KVK689" s="60"/>
      <c r="KVL689" s="61"/>
      <c r="KVM689" s="61"/>
      <c r="KVN689" s="61"/>
      <c r="KVO689" s="62"/>
      <c r="KVP689" s="45"/>
      <c r="KVQ689" s="45"/>
      <c r="KVR689" s="45"/>
      <c r="KVS689" s="46"/>
      <c r="KVT689" s="58"/>
      <c r="KVU689" s="59"/>
      <c r="KVV689" s="60"/>
      <c r="KVW689" s="61"/>
      <c r="KVX689" s="61"/>
      <c r="KVY689" s="61"/>
      <c r="KVZ689" s="62"/>
      <c r="KWA689" s="45"/>
      <c r="KWB689" s="45"/>
      <c r="KWC689" s="45"/>
      <c r="KWD689" s="46"/>
      <c r="KWE689" s="58"/>
      <c r="KWF689" s="59"/>
      <c r="KWG689" s="60"/>
      <c r="KWH689" s="61"/>
      <c r="KWI689" s="61"/>
      <c r="KWJ689" s="61"/>
      <c r="KWK689" s="62"/>
      <c r="KWL689" s="45"/>
      <c r="KWM689" s="45"/>
      <c r="KWN689" s="45"/>
      <c r="KWO689" s="46"/>
      <c r="KWP689" s="58"/>
      <c r="KWQ689" s="59"/>
      <c r="KWR689" s="60"/>
      <c r="KWS689" s="61"/>
      <c r="KWT689" s="61"/>
      <c r="KWU689" s="61"/>
      <c r="KWV689" s="62"/>
      <c r="KWW689" s="45"/>
      <c r="KWX689" s="45"/>
      <c r="KWY689" s="45"/>
      <c r="KWZ689" s="46"/>
      <c r="KXA689" s="58"/>
      <c r="KXB689" s="59"/>
      <c r="KXC689" s="60"/>
      <c r="KXD689" s="61"/>
      <c r="KXE689" s="61"/>
      <c r="KXF689" s="61"/>
      <c r="KXG689" s="62"/>
      <c r="KXH689" s="45"/>
      <c r="KXI689" s="45"/>
      <c r="KXJ689" s="45"/>
      <c r="KXK689" s="46"/>
      <c r="KXL689" s="58"/>
      <c r="KXM689" s="59"/>
      <c r="KXN689" s="60"/>
      <c r="KXO689" s="61"/>
      <c r="KXP689" s="61"/>
      <c r="KXQ689" s="61"/>
      <c r="KXR689" s="62"/>
      <c r="KXS689" s="45"/>
      <c r="KXT689" s="45"/>
      <c r="KXU689" s="45"/>
      <c r="KXV689" s="46"/>
      <c r="KXW689" s="58"/>
      <c r="KXX689" s="59"/>
      <c r="KXY689" s="60"/>
      <c r="KXZ689" s="61"/>
      <c r="KYA689" s="61"/>
      <c r="KYB689" s="61"/>
      <c r="KYC689" s="62"/>
      <c r="KYD689" s="45"/>
      <c r="KYE689" s="45"/>
      <c r="KYF689" s="45"/>
      <c r="KYG689" s="46"/>
      <c r="KYH689" s="58"/>
      <c r="KYI689" s="59"/>
      <c r="KYJ689" s="60"/>
      <c r="KYK689" s="61"/>
      <c r="KYL689" s="61"/>
      <c r="KYM689" s="61"/>
      <c r="KYN689" s="62"/>
      <c r="KYO689" s="45"/>
      <c r="KYP689" s="45"/>
      <c r="KYQ689" s="45"/>
      <c r="KYR689" s="46"/>
      <c r="KYS689" s="58"/>
      <c r="KYT689" s="59"/>
      <c r="KYU689" s="60"/>
      <c r="KYV689" s="61"/>
      <c r="KYW689" s="61"/>
      <c r="KYX689" s="61"/>
      <c r="KYY689" s="62"/>
      <c r="KYZ689" s="45"/>
      <c r="KZA689" s="45"/>
      <c r="KZB689" s="45"/>
      <c r="KZC689" s="46"/>
      <c r="KZD689" s="58"/>
      <c r="KZE689" s="59"/>
      <c r="KZF689" s="60"/>
      <c r="KZG689" s="61"/>
      <c r="KZH689" s="61"/>
      <c r="KZI689" s="61"/>
      <c r="KZJ689" s="62"/>
      <c r="KZK689" s="45"/>
      <c r="KZL689" s="45"/>
      <c r="KZM689" s="45"/>
      <c r="KZN689" s="46"/>
      <c r="KZO689" s="58"/>
      <c r="KZP689" s="59"/>
      <c r="KZQ689" s="60"/>
      <c r="KZR689" s="61"/>
      <c r="KZS689" s="61"/>
      <c r="KZT689" s="61"/>
      <c r="KZU689" s="62"/>
      <c r="KZV689" s="45"/>
      <c r="KZW689" s="45"/>
      <c r="KZX689" s="45"/>
      <c r="KZY689" s="46"/>
      <c r="KZZ689" s="58"/>
      <c r="LAA689" s="59"/>
      <c r="LAB689" s="60"/>
      <c r="LAC689" s="61"/>
      <c r="LAD689" s="61"/>
      <c r="LAE689" s="61"/>
      <c r="LAF689" s="62"/>
      <c r="LAG689" s="45"/>
      <c r="LAH689" s="45"/>
      <c r="LAI689" s="45"/>
      <c r="LAJ689" s="46"/>
      <c r="LAK689" s="58"/>
      <c r="LAL689" s="59"/>
      <c r="LAM689" s="60"/>
      <c r="LAN689" s="61"/>
      <c r="LAO689" s="61"/>
      <c r="LAP689" s="61"/>
      <c r="LAQ689" s="62"/>
      <c r="LAR689" s="45"/>
      <c r="LAS689" s="45"/>
      <c r="LAT689" s="45"/>
      <c r="LAU689" s="46"/>
      <c r="LAV689" s="58"/>
      <c r="LAW689" s="59"/>
      <c r="LAX689" s="60"/>
      <c r="LAY689" s="61"/>
      <c r="LAZ689" s="61"/>
      <c r="LBA689" s="61"/>
      <c r="LBB689" s="62"/>
      <c r="LBC689" s="45"/>
      <c r="LBD689" s="45"/>
      <c r="LBE689" s="45"/>
      <c r="LBF689" s="46"/>
      <c r="LBG689" s="58"/>
      <c r="LBH689" s="59"/>
      <c r="LBI689" s="60"/>
      <c r="LBJ689" s="61"/>
      <c r="LBK689" s="61"/>
      <c r="LBL689" s="61"/>
      <c r="LBM689" s="62"/>
      <c r="LBN689" s="45"/>
      <c r="LBO689" s="45"/>
      <c r="LBP689" s="45"/>
      <c r="LBQ689" s="46"/>
      <c r="LBR689" s="58"/>
      <c r="LBS689" s="59"/>
      <c r="LBT689" s="60"/>
      <c r="LBU689" s="61"/>
      <c r="LBV689" s="61"/>
      <c r="LBW689" s="61"/>
      <c r="LBX689" s="62"/>
      <c r="LBY689" s="45"/>
      <c r="LBZ689" s="45"/>
      <c r="LCA689" s="45"/>
      <c r="LCB689" s="46"/>
      <c r="LCC689" s="58"/>
      <c r="LCD689" s="59"/>
      <c r="LCE689" s="60"/>
      <c r="LCF689" s="61"/>
      <c r="LCG689" s="61"/>
      <c r="LCH689" s="61"/>
      <c r="LCI689" s="62"/>
      <c r="LCJ689" s="45"/>
      <c r="LCK689" s="45"/>
      <c r="LCL689" s="45"/>
      <c r="LCM689" s="46"/>
      <c r="LCN689" s="58"/>
      <c r="LCO689" s="59"/>
      <c r="LCP689" s="60"/>
      <c r="LCQ689" s="61"/>
      <c r="LCR689" s="61"/>
      <c r="LCS689" s="61"/>
      <c r="LCT689" s="62"/>
      <c r="LCU689" s="45"/>
      <c r="LCV689" s="45"/>
      <c r="LCW689" s="45"/>
      <c r="LCX689" s="46"/>
      <c r="LCY689" s="58"/>
      <c r="LCZ689" s="59"/>
      <c r="LDA689" s="60"/>
      <c r="LDB689" s="61"/>
      <c r="LDC689" s="61"/>
      <c r="LDD689" s="61"/>
      <c r="LDE689" s="62"/>
      <c r="LDF689" s="45"/>
      <c r="LDG689" s="45"/>
      <c r="LDH689" s="45"/>
      <c r="LDI689" s="46"/>
      <c r="LDJ689" s="58"/>
      <c r="LDK689" s="59"/>
      <c r="LDL689" s="60"/>
      <c r="LDM689" s="61"/>
      <c r="LDN689" s="61"/>
      <c r="LDO689" s="61"/>
      <c r="LDP689" s="62"/>
      <c r="LDQ689" s="45"/>
      <c r="LDR689" s="45"/>
      <c r="LDS689" s="45"/>
      <c r="LDT689" s="46"/>
      <c r="LDU689" s="58"/>
      <c r="LDV689" s="59"/>
      <c r="LDW689" s="60"/>
      <c r="LDX689" s="61"/>
      <c r="LDY689" s="61"/>
      <c r="LDZ689" s="61"/>
      <c r="LEA689" s="62"/>
      <c r="LEB689" s="45"/>
      <c r="LEC689" s="45"/>
      <c r="LED689" s="45"/>
      <c r="LEE689" s="46"/>
      <c r="LEF689" s="58"/>
      <c r="LEG689" s="59"/>
      <c r="LEH689" s="60"/>
      <c r="LEI689" s="61"/>
      <c r="LEJ689" s="61"/>
      <c r="LEK689" s="61"/>
      <c r="LEL689" s="62"/>
      <c r="LEM689" s="45"/>
      <c r="LEN689" s="45"/>
      <c r="LEO689" s="45"/>
      <c r="LEP689" s="46"/>
      <c r="LEQ689" s="58"/>
      <c r="LER689" s="59"/>
      <c r="LES689" s="60"/>
      <c r="LET689" s="61"/>
      <c r="LEU689" s="61"/>
      <c r="LEV689" s="61"/>
      <c r="LEW689" s="62"/>
      <c r="LEX689" s="45"/>
      <c r="LEY689" s="45"/>
      <c r="LEZ689" s="45"/>
      <c r="LFA689" s="46"/>
      <c r="LFB689" s="58"/>
      <c r="LFC689" s="59"/>
      <c r="LFD689" s="60"/>
      <c r="LFE689" s="61"/>
      <c r="LFF689" s="61"/>
      <c r="LFG689" s="61"/>
      <c r="LFH689" s="62"/>
      <c r="LFI689" s="45"/>
      <c r="LFJ689" s="45"/>
      <c r="LFK689" s="45"/>
      <c r="LFL689" s="46"/>
      <c r="LFM689" s="58"/>
      <c r="LFN689" s="59"/>
      <c r="LFO689" s="60"/>
      <c r="LFP689" s="61"/>
      <c r="LFQ689" s="61"/>
      <c r="LFR689" s="61"/>
      <c r="LFS689" s="62"/>
      <c r="LFT689" s="45"/>
      <c r="LFU689" s="45"/>
      <c r="LFV689" s="45"/>
      <c r="LFW689" s="46"/>
      <c r="LFX689" s="58"/>
      <c r="LFY689" s="59"/>
      <c r="LFZ689" s="60"/>
      <c r="LGA689" s="61"/>
      <c r="LGB689" s="61"/>
      <c r="LGC689" s="61"/>
      <c r="LGD689" s="62"/>
      <c r="LGE689" s="45"/>
      <c r="LGF689" s="45"/>
      <c r="LGG689" s="45"/>
      <c r="LGH689" s="46"/>
      <c r="LGI689" s="58"/>
      <c r="LGJ689" s="59"/>
      <c r="LGK689" s="60"/>
      <c r="LGL689" s="61"/>
      <c r="LGM689" s="61"/>
      <c r="LGN689" s="61"/>
      <c r="LGO689" s="62"/>
      <c r="LGP689" s="45"/>
      <c r="LGQ689" s="45"/>
      <c r="LGR689" s="45"/>
      <c r="LGS689" s="46"/>
      <c r="LGT689" s="58"/>
      <c r="LGU689" s="59"/>
      <c r="LGV689" s="60"/>
      <c r="LGW689" s="61"/>
      <c r="LGX689" s="61"/>
      <c r="LGY689" s="61"/>
      <c r="LGZ689" s="62"/>
      <c r="LHA689" s="45"/>
      <c r="LHB689" s="45"/>
      <c r="LHC689" s="45"/>
      <c r="LHD689" s="46"/>
      <c r="LHE689" s="58"/>
      <c r="LHF689" s="59"/>
      <c r="LHG689" s="60"/>
      <c r="LHH689" s="61"/>
      <c r="LHI689" s="61"/>
      <c r="LHJ689" s="61"/>
      <c r="LHK689" s="62"/>
      <c r="LHL689" s="45"/>
      <c r="LHM689" s="45"/>
      <c r="LHN689" s="45"/>
      <c r="LHO689" s="46"/>
      <c r="LHP689" s="58"/>
      <c r="LHQ689" s="59"/>
      <c r="LHR689" s="60"/>
      <c r="LHS689" s="61"/>
      <c r="LHT689" s="61"/>
      <c r="LHU689" s="61"/>
      <c r="LHV689" s="62"/>
      <c r="LHW689" s="45"/>
      <c r="LHX689" s="45"/>
      <c r="LHY689" s="45"/>
      <c r="LHZ689" s="46"/>
      <c r="LIA689" s="58"/>
      <c r="LIB689" s="59"/>
      <c r="LIC689" s="60"/>
      <c r="LID689" s="61"/>
      <c r="LIE689" s="61"/>
      <c r="LIF689" s="61"/>
      <c r="LIG689" s="62"/>
      <c r="LIH689" s="45"/>
      <c r="LII689" s="45"/>
      <c r="LIJ689" s="45"/>
      <c r="LIK689" s="46"/>
      <c r="LIL689" s="58"/>
      <c r="LIM689" s="59"/>
      <c r="LIN689" s="60"/>
      <c r="LIO689" s="61"/>
      <c r="LIP689" s="61"/>
      <c r="LIQ689" s="61"/>
      <c r="LIR689" s="62"/>
      <c r="LIS689" s="45"/>
      <c r="LIT689" s="45"/>
      <c r="LIU689" s="45"/>
      <c r="LIV689" s="46"/>
      <c r="LIW689" s="58"/>
      <c r="LIX689" s="59"/>
      <c r="LIY689" s="60"/>
      <c r="LIZ689" s="61"/>
      <c r="LJA689" s="61"/>
      <c r="LJB689" s="61"/>
      <c r="LJC689" s="62"/>
      <c r="LJD689" s="45"/>
      <c r="LJE689" s="45"/>
      <c r="LJF689" s="45"/>
      <c r="LJG689" s="46"/>
      <c r="LJH689" s="58"/>
      <c r="LJI689" s="59"/>
      <c r="LJJ689" s="60"/>
      <c r="LJK689" s="61"/>
      <c r="LJL689" s="61"/>
      <c r="LJM689" s="61"/>
      <c r="LJN689" s="62"/>
      <c r="LJO689" s="45"/>
      <c r="LJP689" s="45"/>
      <c r="LJQ689" s="45"/>
      <c r="LJR689" s="46"/>
      <c r="LJS689" s="58"/>
      <c r="LJT689" s="59"/>
      <c r="LJU689" s="60"/>
      <c r="LJV689" s="61"/>
      <c r="LJW689" s="61"/>
      <c r="LJX689" s="61"/>
      <c r="LJY689" s="62"/>
      <c r="LJZ689" s="45"/>
      <c r="LKA689" s="45"/>
      <c r="LKB689" s="45"/>
      <c r="LKC689" s="46"/>
      <c r="LKD689" s="58"/>
      <c r="LKE689" s="59"/>
      <c r="LKF689" s="60"/>
      <c r="LKG689" s="61"/>
      <c r="LKH689" s="61"/>
      <c r="LKI689" s="61"/>
      <c r="LKJ689" s="62"/>
      <c r="LKK689" s="45"/>
      <c r="LKL689" s="45"/>
      <c r="LKM689" s="45"/>
      <c r="LKN689" s="46"/>
      <c r="LKO689" s="58"/>
      <c r="LKP689" s="59"/>
      <c r="LKQ689" s="60"/>
      <c r="LKR689" s="61"/>
      <c r="LKS689" s="61"/>
      <c r="LKT689" s="61"/>
      <c r="LKU689" s="62"/>
      <c r="LKV689" s="45"/>
      <c r="LKW689" s="45"/>
      <c r="LKX689" s="45"/>
      <c r="LKY689" s="46"/>
      <c r="LKZ689" s="58"/>
      <c r="LLA689" s="59"/>
      <c r="LLB689" s="60"/>
      <c r="LLC689" s="61"/>
      <c r="LLD689" s="61"/>
      <c r="LLE689" s="61"/>
      <c r="LLF689" s="62"/>
      <c r="LLG689" s="45"/>
      <c r="LLH689" s="45"/>
      <c r="LLI689" s="45"/>
      <c r="LLJ689" s="46"/>
      <c r="LLK689" s="58"/>
      <c r="LLL689" s="59"/>
      <c r="LLM689" s="60"/>
      <c r="LLN689" s="61"/>
      <c r="LLO689" s="61"/>
      <c r="LLP689" s="61"/>
      <c r="LLQ689" s="62"/>
      <c r="LLR689" s="45"/>
      <c r="LLS689" s="45"/>
      <c r="LLT689" s="45"/>
      <c r="LLU689" s="46"/>
      <c r="LLV689" s="58"/>
      <c r="LLW689" s="59"/>
      <c r="LLX689" s="60"/>
      <c r="LLY689" s="61"/>
      <c r="LLZ689" s="61"/>
      <c r="LMA689" s="61"/>
      <c r="LMB689" s="62"/>
      <c r="LMC689" s="45"/>
      <c r="LMD689" s="45"/>
      <c r="LME689" s="45"/>
      <c r="LMF689" s="46"/>
      <c r="LMG689" s="58"/>
      <c r="LMH689" s="59"/>
      <c r="LMI689" s="60"/>
      <c r="LMJ689" s="61"/>
      <c r="LMK689" s="61"/>
      <c r="LML689" s="61"/>
      <c r="LMM689" s="62"/>
      <c r="LMN689" s="45"/>
      <c r="LMO689" s="45"/>
      <c r="LMP689" s="45"/>
      <c r="LMQ689" s="46"/>
      <c r="LMR689" s="58"/>
      <c r="LMS689" s="59"/>
      <c r="LMT689" s="60"/>
      <c r="LMU689" s="61"/>
      <c r="LMV689" s="61"/>
      <c r="LMW689" s="61"/>
      <c r="LMX689" s="62"/>
      <c r="LMY689" s="45"/>
      <c r="LMZ689" s="45"/>
      <c r="LNA689" s="45"/>
      <c r="LNB689" s="46"/>
      <c r="LNC689" s="58"/>
      <c r="LND689" s="59"/>
      <c r="LNE689" s="60"/>
      <c r="LNF689" s="61"/>
      <c r="LNG689" s="61"/>
      <c r="LNH689" s="61"/>
      <c r="LNI689" s="62"/>
      <c r="LNJ689" s="45"/>
      <c r="LNK689" s="45"/>
      <c r="LNL689" s="45"/>
      <c r="LNM689" s="46"/>
      <c r="LNN689" s="58"/>
      <c r="LNO689" s="59"/>
      <c r="LNP689" s="60"/>
      <c r="LNQ689" s="61"/>
      <c r="LNR689" s="61"/>
      <c r="LNS689" s="61"/>
      <c r="LNT689" s="62"/>
      <c r="LNU689" s="45"/>
      <c r="LNV689" s="45"/>
      <c r="LNW689" s="45"/>
      <c r="LNX689" s="46"/>
      <c r="LNY689" s="58"/>
      <c r="LNZ689" s="59"/>
      <c r="LOA689" s="60"/>
      <c r="LOB689" s="61"/>
      <c r="LOC689" s="61"/>
      <c r="LOD689" s="61"/>
      <c r="LOE689" s="62"/>
      <c r="LOF689" s="45"/>
      <c r="LOG689" s="45"/>
      <c r="LOH689" s="45"/>
      <c r="LOI689" s="46"/>
      <c r="LOJ689" s="58"/>
      <c r="LOK689" s="59"/>
      <c r="LOL689" s="60"/>
      <c r="LOM689" s="61"/>
      <c r="LON689" s="61"/>
      <c r="LOO689" s="61"/>
      <c r="LOP689" s="62"/>
      <c r="LOQ689" s="45"/>
      <c r="LOR689" s="45"/>
      <c r="LOS689" s="45"/>
      <c r="LOT689" s="46"/>
      <c r="LOU689" s="58"/>
      <c r="LOV689" s="59"/>
      <c r="LOW689" s="60"/>
      <c r="LOX689" s="61"/>
      <c r="LOY689" s="61"/>
      <c r="LOZ689" s="61"/>
      <c r="LPA689" s="62"/>
      <c r="LPB689" s="45"/>
      <c r="LPC689" s="45"/>
      <c r="LPD689" s="45"/>
      <c r="LPE689" s="46"/>
      <c r="LPF689" s="58"/>
      <c r="LPG689" s="59"/>
      <c r="LPH689" s="60"/>
      <c r="LPI689" s="61"/>
      <c r="LPJ689" s="61"/>
      <c r="LPK689" s="61"/>
      <c r="LPL689" s="62"/>
      <c r="LPM689" s="45"/>
      <c r="LPN689" s="45"/>
      <c r="LPO689" s="45"/>
      <c r="LPP689" s="46"/>
      <c r="LPQ689" s="58"/>
      <c r="LPR689" s="59"/>
      <c r="LPS689" s="60"/>
      <c r="LPT689" s="61"/>
      <c r="LPU689" s="61"/>
      <c r="LPV689" s="61"/>
      <c r="LPW689" s="62"/>
      <c r="LPX689" s="45"/>
      <c r="LPY689" s="45"/>
      <c r="LPZ689" s="45"/>
      <c r="LQA689" s="46"/>
      <c r="LQB689" s="58"/>
      <c r="LQC689" s="59"/>
      <c r="LQD689" s="60"/>
      <c r="LQE689" s="61"/>
      <c r="LQF689" s="61"/>
      <c r="LQG689" s="61"/>
      <c r="LQH689" s="62"/>
      <c r="LQI689" s="45"/>
      <c r="LQJ689" s="45"/>
      <c r="LQK689" s="45"/>
      <c r="LQL689" s="46"/>
      <c r="LQM689" s="58"/>
      <c r="LQN689" s="59"/>
      <c r="LQO689" s="60"/>
      <c r="LQP689" s="61"/>
      <c r="LQQ689" s="61"/>
      <c r="LQR689" s="61"/>
      <c r="LQS689" s="62"/>
      <c r="LQT689" s="45"/>
      <c r="LQU689" s="45"/>
      <c r="LQV689" s="45"/>
      <c r="LQW689" s="46"/>
      <c r="LQX689" s="58"/>
      <c r="LQY689" s="59"/>
      <c r="LQZ689" s="60"/>
      <c r="LRA689" s="61"/>
      <c r="LRB689" s="61"/>
      <c r="LRC689" s="61"/>
      <c r="LRD689" s="62"/>
      <c r="LRE689" s="45"/>
      <c r="LRF689" s="45"/>
      <c r="LRG689" s="45"/>
      <c r="LRH689" s="46"/>
      <c r="LRI689" s="58"/>
      <c r="LRJ689" s="59"/>
      <c r="LRK689" s="60"/>
      <c r="LRL689" s="61"/>
      <c r="LRM689" s="61"/>
      <c r="LRN689" s="61"/>
      <c r="LRO689" s="62"/>
      <c r="LRP689" s="45"/>
      <c r="LRQ689" s="45"/>
      <c r="LRR689" s="45"/>
      <c r="LRS689" s="46"/>
      <c r="LRT689" s="58"/>
      <c r="LRU689" s="59"/>
      <c r="LRV689" s="60"/>
      <c r="LRW689" s="61"/>
      <c r="LRX689" s="61"/>
      <c r="LRY689" s="61"/>
      <c r="LRZ689" s="62"/>
      <c r="LSA689" s="45"/>
      <c r="LSB689" s="45"/>
      <c r="LSC689" s="45"/>
      <c r="LSD689" s="46"/>
      <c r="LSE689" s="58"/>
      <c r="LSF689" s="59"/>
      <c r="LSG689" s="60"/>
      <c r="LSH689" s="61"/>
      <c r="LSI689" s="61"/>
      <c r="LSJ689" s="61"/>
      <c r="LSK689" s="62"/>
      <c r="LSL689" s="45"/>
      <c r="LSM689" s="45"/>
      <c r="LSN689" s="45"/>
      <c r="LSO689" s="46"/>
      <c r="LSP689" s="58"/>
      <c r="LSQ689" s="59"/>
      <c r="LSR689" s="60"/>
      <c r="LSS689" s="61"/>
      <c r="LST689" s="61"/>
      <c r="LSU689" s="61"/>
      <c r="LSV689" s="62"/>
      <c r="LSW689" s="45"/>
      <c r="LSX689" s="45"/>
      <c r="LSY689" s="45"/>
      <c r="LSZ689" s="46"/>
      <c r="LTA689" s="58"/>
      <c r="LTB689" s="59"/>
      <c r="LTC689" s="60"/>
      <c r="LTD689" s="61"/>
      <c r="LTE689" s="61"/>
      <c r="LTF689" s="61"/>
      <c r="LTG689" s="62"/>
      <c r="LTH689" s="45"/>
      <c r="LTI689" s="45"/>
      <c r="LTJ689" s="45"/>
      <c r="LTK689" s="46"/>
      <c r="LTL689" s="58"/>
      <c r="LTM689" s="59"/>
      <c r="LTN689" s="60"/>
      <c r="LTO689" s="61"/>
      <c r="LTP689" s="61"/>
      <c r="LTQ689" s="61"/>
      <c r="LTR689" s="62"/>
      <c r="LTS689" s="45"/>
      <c r="LTT689" s="45"/>
      <c r="LTU689" s="45"/>
      <c r="LTV689" s="46"/>
      <c r="LTW689" s="58"/>
      <c r="LTX689" s="59"/>
      <c r="LTY689" s="60"/>
      <c r="LTZ689" s="61"/>
      <c r="LUA689" s="61"/>
      <c r="LUB689" s="61"/>
      <c r="LUC689" s="62"/>
      <c r="LUD689" s="45"/>
      <c r="LUE689" s="45"/>
      <c r="LUF689" s="45"/>
      <c r="LUG689" s="46"/>
      <c r="LUH689" s="58"/>
      <c r="LUI689" s="59"/>
      <c r="LUJ689" s="60"/>
      <c r="LUK689" s="61"/>
      <c r="LUL689" s="61"/>
      <c r="LUM689" s="61"/>
      <c r="LUN689" s="62"/>
      <c r="LUO689" s="45"/>
      <c r="LUP689" s="45"/>
      <c r="LUQ689" s="45"/>
      <c r="LUR689" s="46"/>
      <c r="LUS689" s="58"/>
      <c r="LUT689" s="59"/>
      <c r="LUU689" s="60"/>
      <c r="LUV689" s="61"/>
      <c r="LUW689" s="61"/>
      <c r="LUX689" s="61"/>
      <c r="LUY689" s="62"/>
      <c r="LUZ689" s="45"/>
      <c r="LVA689" s="45"/>
      <c r="LVB689" s="45"/>
      <c r="LVC689" s="46"/>
      <c r="LVD689" s="58"/>
      <c r="LVE689" s="59"/>
      <c r="LVF689" s="60"/>
      <c r="LVG689" s="61"/>
      <c r="LVH689" s="61"/>
      <c r="LVI689" s="61"/>
      <c r="LVJ689" s="62"/>
      <c r="LVK689" s="45"/>
      <c r="LVL689" s="45"/>
      <c r="LVM689" s="45"/>
      <c r="LVN689" s="46"/>
      <c r="LVO689" s="58"/>
      <c r="LVP689" s="59"/>
      <c r="LVQ689" s="60"/>
      <c r="LVR689" s="61"/>
      <c r="LVS689" s="61"/>
      <c r="LVT689" s="61"/>
      <c r="LVU689" s="62"/>
      <c r="LVV689" s="45"/>
      <c r="LVW689" s="45"/>
      <c r="LVX689" s="45"/>
      <c r="LVY689" s="46"/>
      <c r="LVZ689" s="58"/>
      <c r="LWA689" s="59"/>
      <c r="LWB689" s="60"/>
      <c r="LWC689" s="61"/>
      <c r="LWD689" s="61"/>
      <c r="LWE689" s="61"/>
      <c r="LWF689" s="62"/>
      <c r="LWG689" s="45"/>
      <c r="LWH689" s="45"/>
      <c r="LWI689" s="45"/>
      <c r="LWJ689" s="46"/>
      <c r="LWK689" s="58"/>
      <c r="LWL689" s="59"/>
      <c r="LWM689" s="60"/>
      <c r="LWN689" s="61"/>
      <c r="LWO689" s="61"/>
      <c r="LWP689" s="61"/>
      <c r="LWQ689" s="62"/>
      <c r="LWR689" s="45"/>
      <c r="LWS689" s="45"/>
      <c r="LWT689" s="45"/>
      <c r="LWU689" s="46"/>
      <c r="LWV689" s="58"/>
      <c r="LWW689" s="59"/>
      <c r="LWX689" s="60"/>
      <c r="LWY689" s="61"/>
      <c r="LWZ689" s="61"/>
      <c r="LXA689" s="61"/>
      <c r="LXB689" s="62"/>
      <c r="LXC689" s="45"/>
      <c r="LXD689" s="45"/>
      <c r="LXE689" s="45"/>
      <c r="LXF689" s="46"/>
      <c r="LXG689" s="58"/>
      <c r="LXH689" s="59"/>
      <c r="LXI689" s="60"/>
      <c r="LXJ689" s="61"/>
      <c r="LXK689" s="61"/>
      <c r="LXL689" s="61"/>
      <c r="LXM689" s="62"/>
      <c r="LXN689" s="45"/>
      <c r="LXO689" s="45"/>
      <c r="LXP689" s="45"/>
      <c r="LXQ689" s="46"/>
      <c r="LXR689" s="58"/>
      <c r="LXS689" s="59"/>
      <c r="LXT689" s="60"/>
      <c r="LXU689" s="61"/>
      <c r="LXV689" s="61"/>
      <c r="LXW689" s="61"/>
      <c r="LXX689" s="62"/>
      <c r="LXY689" s="45"/>
      <c r="LXZ689" s="45"/>
      <c r="LYA689" s="45"/>
      <c r="LYB689" s="46"/>
      <c r="LYC689" s="58"/>
      <c r="LYD689" s="59"/>
      <c r="LYE689" s="60"/>
      <c r="LYF689" s="61"/>
      <c r="LYG689" s="61"/>
      <c r="LYH689" s="61"/>
      <c r="LYI689" s="62"/>
      <c r="LYJ689" s="45"/>
      <c r="LYK689" s="45"/>
      <c r="LYL689" s="45"/>
      <c r="LYM689" s="46"/>
      <c r="LYN689" s="58"/>
      <c r="LYO689" s="59"/>
      <c r="LYP689" s="60"/>
      <c r="LYQ689" s="61"/>
      <c r="LYR689" s="61"/>
      <c r="LYS689" s="61"/>
      <c r="LYT689" s="62"/>
      <c r="LYU689" s="45"/>
      <c r="LYV689" s="45"/>
      <c r="LYW689" s="45"/>
      <c r="LYX689" s="46"/>
      <c r="LYY689" s="58"/>
      <c r="LYZ689" s="59"/>
      <c r="LZA689" s="60"/>
      <c r="LZB689" s="61"/>
      <c r="LZC689" s="61"/>
      <c r="LZD689" s="61"/>
      <c r="LZE689" s="62"/>
      <c r="LZF689" s="45"/>
      <c r="LZG689" s="45"/>
      <c r="LZH689" s="45"/>
      <c r="LZI689" s="46"/>
      <c r="LZJ689" s="58"/>
      <c r="LZK689" s="59"/>
      <c r="LZL689" s="60"/>
      <c r="LZM689" s="61"/>
      <c r="LZN689" s="61"/>
      <c r="LZO689" s="61"/>
      <c r="LZP689" s="62"/>
      <c r="LZQ689" s="45"/>
      <c r="LZR689" s="45"/>
      <c r="LZS689" s="45"/>
      <c r="LZT689" s="46"/>
      <c r="LZU689" s="58"/>
      <c r="LZV689" s="59"/>
      <c r="LZW689" s="60"/>
      <c r="LZX689" s="61"/>
      <c r="LZY689" s="61"/>
      <c r="LZZ689" s="61"/>
      <c r="MAA689" s="62"/>
      <c r="MAB689" s="45"/>
      <c r="MAC689" s="45"/>
      <c r="MAD689" s="45"/>
      <c r="MAE689" s="46"/>
      <c r="MAF689" s="58"/>
      <c r="MAG689" s="59"/>
      <c r="MAH689" s="60"/>
      <c r="MAI689" s="61"/>
      <c r="MAJ689" s="61"/>
      <c r="MAK689" s="61"/>
      <c r="MAL689" s="62"/>
      <c r="MAM689" s="45"/>
      <c r="MAN689" s="45"/>
      <c r="MAO689" s="45"/>
      <c r="MAP689" s="46"/>
      <c r="MAQ689" s="58"/>
      <c r="MAR689" s="59"/>
      <c r="MAS689" s="60"/>
      <c r="MAT689" s="61"/>
      <c r="MAU689" s="61"/>
      <c r="MAV689" s="61"/>
      <c r="MAW689" s="62"/>
      <c r="MAX689" s="45"/>
      <c r="MAY689" s="45"/>
      <c r="MAZ689" s="45"/>
      <c r="MBA689" s="46"/>
      <c r="MBB689" s="58"/>
      <c r="MBC689" s="59"/>
      <c r="MBD689" s="60"/>
      <c r="MBE689" s="61"/>
      <c r="MBF689" s="61"/>
      <c r="MBG689" s="61"/>
      <c r="MBH689" s="62"/>
      <c r="MBI689" s="45"/>
      <c r="MBJ689" s="45"/>
      <c r="MBK689" s="45"/>
      <c r="MBL689" s="46"/>
      <c r="MBM689" s="58"/>
      <c r="MBN689" s="59"/>
      <c r="MBO689" s="60"/>
      <c r="MBP689" s="61"/>
      <c r="MBQ689" s="61"/>
      <c r="MBR689" s="61"/>
      <c r="MBS689" s="62"/>
      <c r="MBT689" s="45"/>
      <c r="MBU689" s="45"/>
      <c r="MBV689" s="45"/>
      <c r="MBW689" s="46"/>
      <c r="MBX689" s="58"/>
      <c r="MBY689" s="59"/>
      <c r="MBZ689" s="60"/>
      <c r="MCA689" s="61"/>
      <c r="MCB689" s="61"/>
      <c r="MCC689" s="61"/>
      <c r="MCD689" s="62"/>
      <c r="MCE689" s="45"/>
      <c r="MCF689" s="45"/>
      <c r="MCG689" s="45"/>
      <c r="MCH689" s="46"/>
      <c r="MCI689" s="58"/>
      <c r="MCJ689" s="59"/>
      <c r="MCK689" s="60"/>
      <c r="MCL689" s="61"/>
      <c r="MCM689" s="61"/>
      <c r="MCN689" s="61"/>
      <c r="MCO689" s="62"/>
      <c r="MCP689" s="45"/>
      <c r="MCQ689" s="45"/>
      <c r="MCR689" s="45"/>
      <c r="MCS689" s="46"/>
      <c r="MCT689" s="58"/>
      <c r="MCU689" s="59"/>
      <c r="MCV689" s="60"/>
      <c r="MCW689" s="61"/>
      <c r="MCX689" s="61"/>
      <c r="MCY689" s="61"/>
      <c r="MCZ689" s="62"/>
      <c r="MDA689" s="45"/>
      <c r="MDB689" s="45"/>
      <c r="MDC689" s="45"/>
      <c r="MDD689" s="46"/>
      <c r="MDE689" s="58"/>
      <c r="MDF689" s="59"/>
      <c r="MDG689" s="60"/>
      <c r="MDH689" s="61"/>
      <c r="MDI689" s="61"/>
      <c r="MDJ689" s="61"/>
      <c r="MDK689" s="62"/>
      <c r="MDL689" s="45"/>
      <c r="MDM689" s="45"/>
      <c r="MDN689" s="45"/>
      <c r="MDO689" s="46"/>
      <c r="MDP689" s="58"/>
      <c r="MDQ689" s="59"/>
      <c r="MDR689" s="60"/>
      <c r="MDS689" s="61"/>
      <c r="MDT689" s="61"/>
      <c r="MDU689" s="61"/>
      <c r="MDV689" s="62"/>
      <c r="MDW689" s="45"/>
      <c r="MDX689" s="45"/>
      <c r="MDY689" s="45"/>
      <c r="MDZ689" s="46"/>
      <c r="MEA689" s="58"/>
      <c r="MEB689" s="59"/>
      <c r="MEC689" s="60"/>
      <c r="MED689" s="61"/>
      <c r="MEE689" s="61"/>
      <c r="MEF689" s="61"/>
      <c r="MEG689" s="62"/>
      <c r="MEH689" s="45"/>
      <c r="MEI689" s="45"/>
      <c r="MEJ689" s="45"/>
      <c r="MEK689" s="46"/>
      <c r="MEL689" s="58"/>
      <c r="MEM689" s="59"/>
      <c r="MEN689" s="60"/>
      <c r="MEO689" s="61"/>
      <c r="MEP689" s="61"/>
      <c r="MEQ689" s="61"/>
      <c r="MER689" s="62"/>
      <c r="MES689" s="45"/>
      <c r="MET689" s="45"/>
      <c r="MEU689" s="45"/>
      <c r="MEV689" s="46"/>
      <c r="MEW689" s="58"/>
      <c r="MEX689" s="59"/>
      <c r="MEY689" s="60"/>
      <c r="MEZ689" s="61"/>
      <c r="MFA689" s="61"/>
      <c r="MFB689" s="61"/>
      <c r="MFC689" s="62"/>
      <c r="MFD689" s="45"/>
      <c r="MFE689" s="45"/>
      <c r="MFF689" s="45"/>
      <c r="MFG689" s="46"/>
      <c r="MFH689" s="58"/>
      <c r="MFI689" s="59"/>
      <c r="MFJ689" s="60"/>
      <c r="MFK689" s="61"/>
      <c r="MFL689" s="61"/>
      <c r="MFM689" s="61"/>
      <c r="MFN689" s="62"/>
      <c r="MFO689" s="45"/>
      <c r="MFP689" s="45"/>
      <c r="MFQ689" s="45"/>
      <c r="MFR689" s="46"/>
      <c r="MFS689" s="58"/>
      <c r="MFT689" s="59"/>
      <c r="MFU689" s="60"/>
      <c r="MFV689" s="61"/>
      <c r="MFW689" s="61"/>
      <c r="MFX689" s="61"/>
      <c r="MFY689" s="62"/>
      <c r="MFZ689" s="45"/>
      <c r="MGA689" s="45"/>
      <c r="MGB689" s="45"/>
      <c r="MGC689" s="46"/>
      <c r="MGD689" s="58"/>
      <c r="MGE689" s="59"/>
      <c r="MGF689" s="60"/>
      <c r="MGG689" s="61"/>
      <c r="MGH689" s="61"/>
      <c r="MGI689" s="61"/>
      <c r="MGJ689" s="62"/>
      <c r="MGK689" s="45"/>
      <c r="MGL689" s="45"/>
      <c r="MGM689" s="45"/>
      <c r="MGN689" s="46"/>
      <c r="MGO689" s="58"/>
      <c r="MGP689" s="59"/>
      <c r="MGQ689" s="60"/>
      <c r="MGR689" s="61"/>
      <c r="MGS689" s="61"/>
      <c r="MGT689" s="61"/>
      <c r="MGU689" s="62"/>
      <c r="MGV689" s="45"/>
      <c r="MGW689" s="45"/>
      <c r="MGX689" s="45"/>
      <c r="MGY689" s="46"/>
      <c r="MGZ689" s="58"/>
      <c r="MHA689" s="59"/>
      <c r="MHB689" s="60"/>
      <c r="MHC689" s="61"/>
      <c r="MHD689" s="61"/>
      <c r="MHE689" s="61"/>
      <c r="MHF689" s="62"/>
      <c r="MHG689" s="45"/>
      <c r="MHH689" s="45"/>
      <c r="MHI689" s="45"/>
      <c r="MHJ689" s="46"/>
      <c r="MHK689" s="58"/>
      <c r="MHL689" s="59"/>
      <c r="MHM689" s="60"/>
      <c r="MHN689" s="61"/>
      <c r="MHO689" s="61"/>
      <c r="MHP689" s="61"/>
      <c r="MHQ689" s="62"/>
      <c r="MHR689" s="45"/>
      <c r="MHS689" s="45"/>
      <c r="MHT689" s="45"/>
      <c r="MHU689" s="46"/>
      <c r="MHV689" s="58"/>
      <c r="MHW689" s="59"/>
      <c r="MHX689" s="60"/>
      <c r="MHY689" s="61"/>
      <c r="MHZ689" s="61"/>
      <c r="MIA689" s="61"/>
      <c r="MIB689" s="62"/>
      <c r="MIC689" s="45"/>
      <c r="MID689" s="45"/>
      <c r="MIE689" s="45"/>
      <c r="MIF689" s="46"/>
      <c r="MIG689" s="58"/>
      <c r="MIH689" s="59"/>
      <c r="MII689" s="60"/>
      <c r="MIJ689" s="61"/>
      <c r="MIK689" s="61"/>
      <c r="MIL689" s="61"/>
      <c r="MIM689" s="62"/>
      <c r="MIN689" s="45"/>
      <c r="MIO689" s="45"/>
      <c r="MIP689" s="45"/>
      <c r="MIQ689" s="46"/>
      <c r="MIR689" s="58"/>
      <c r="MIS689" s="59"/>
      <c r="MIT689" s="60"/>
      <c r="MIU689" s="61"/>
      <c r="MIV689" s="61"/>
      <c r="MIW689" s="61"/>
      <c r="MIX689" s="62"/>
      <c r="MIY689" s="45"/>
      <c r="MIZ689" s="45"/>
      <c r="MJA689" s="45"/>
      <c r="MJB689" s="46"/>
      <c r="MJC689" s="58"/>
      <c r="MJD689" s="59"/>
      <c r="MJE689" s="60"/>
      <c r="MJF689" s="61"/>
      <c r="MJG689" s="61"/>
      <c r="MJH689" s="61"/>
      <c r="MJI689" s="62"/>
      <c r="MJJ689" s="45"/>
      <c r="MJK689" s="45"/>
      <c r="MJL689" s="45"/>
      <c r="MJM689" s="46"/>
      <c r="MJN689" s="58"/>
      <c r="MJO689" s="59"/>
      <c r="MJP689" s="60"/>
      <c r="MJQ689" s="61"/>
      <c r="MJR689" s="61"/>
      <c r="MJS689" s="61"/>
      <c r="MJT689" s="62"/>
      <c r="MJU689" s="45"/>
      <c r="MJV689" s="45"/>
      <c r="MJW689" s="45"/>
      <c r="MJX689" s="46"/>
      <c r="MJY689" s="58"/>
      <c r="MJZ689" s="59"/>
      <c r="MKA689" s="60"/>
      <c r="MKB689" s="61"/>
      <c r="MKC689" s="61"/>
      <c r="MKD689" s="61"/>
      <c r="MKE689" s="62"/>
      <c r="MKF689" s="45"/>
      <c r="MKG689" s="45"/>
      <c r="MKH689" s="45"/>
      <c r="MKI689" s="46"/>
      <c r="MKJ689" s="58"/>
      <c r="MKK689" s="59"/>
      <c r="MKL689" s="60"/>
      <c r="MKM689" s="61"/>
      <c r="MKN689" s="61"/>
      <c r="MKO689" s="61"/>
      <c r="MKP689" s="62"/>
      <c r="MKQ689" s="45"/>
      <c r="MKR689" s="45"/>
      <c r="MKS689" s="45"/>
      <c r="MKT689" s="46"/>
      <c r="MKU689" s="58"/>
      <c r="MKV689" s="59"/>
      <c r="MKW689" s="60"/>
      <c r="MKX689" s="61"/>
      <c r="MKY689" s="61"/>
      <c r="MKZ689" s="61"/>
      <c r="MLA689" s="62"/>
      <c r="MLB689" s="45"/>
      <c r="MLC689" s="45"/>
      <c r="MLD689" s="45"/>
      <c r="MLE689" s="46"/>
      <c r="MLF689" s="58"/>
      <c r="MLG689" s="59"/>
      <c r="MLH689" s="60"/>
      <c r="MLI689" s="61"/>
      <c r="MLJ689" s="61"/>
      <c r="MLK689" s="61"/>
      <c r="MLL689" s="62"/>
      <c r="MLM689" s="45"/>
      <c r="MLN689" s="45"/>
      <c r="MLO689" s="45"/>
      <c r="MLP689" s="46"/>
      <c r="MLQ689" s="58"/>
      <c r="MLR689" s="59"/>
      <c r="MLS689" s="60"/>
      <c r="MLT689" s="61"/>
      <c r="MLU689" s="61"/>
      <c r="MLV689" s="61"/>
      <c r="MLW689" s="62"/>
      <c r="MLX689" s="45"/>
      <c r="MLY689" s="45"/>
      <c r="MLZ689" s="45"/>
      <c r="MMA689" s="46"/>
      <c r="MMB689" s="58"/>
      <c r="MMC689" s="59"/>
      <c r="MMD689" s="60"/>
      <c r="MME689" s="61"/>
      <c r="MMF689" s="61"/>
      <c r="MMG689" s="61"/>
      <c r="MMH689" s="62"/>
      <c r="MMI689" s="45"/>
      <c r="MMJ689" s="45"/>
      <c r="MMK689" s="45"/>
      <c r="MML689" s="46"/>
      <c r="MMM689" s="58"/>
      <c r="MMN689" s="59"/>
      <c r="MMO689" s="60"/>
      <c r="MMP689" s="61"/>
      <c r="MMQ689" s="61"/>
      <c r="MMR689" s="61"/>
      <c r="MMS689" s="62"/>
      <c r="MMT689" s="45"/>
      <c r="MMU689" s="45"/>
      <c r="MMV689" s="45"/>
      <c r="MMW689" s="46"/>
      <c r="MMX689" s="58"/>
      <c r="MMY689" s="59"/>
      <c r="MMZ689" s="60"/>
      <c r="MNA689" s="61"/>
      <c r="MNB689" s="61"/>
      <c r="MNC689" s="61"/>
      <c r="MND689" s="62"/>
      <c r="MNE689" s="45"/>
      <c r="MNF689" s="45"/>
      <c r="MNG689" s="45"/>
      <c r="MNH689" s="46"/>
      <c r="MNI689" s="58"/>
      <c r="MNJ689" s="59"/>
      <c r="MNK689" s="60"/>
      <c r="MNL689" s="61"/>
      <c r="MNM689" s="61"/>
      <c r="MNN689" s="61"/>
      <c r="MNO689" s="62"/>
      <c r="MNP689" s="45"/>
      <c r="MNQ689" s="45"/>
      <c r="MNR689" s="45"/>
      <c r="MNS689" s="46"/>
      <c r="MNT689" s="58"/>
      <c r="MNU689" s="59"/>
      <c r="MNV689" s="60"/>
      <c r="MNW689" s="61"/>
      <c r="MNX689" s="61"/>
      <c r="MNY689" s="61"/>
      <c r="MNZ689" s="62"/>
      <c r="MOA689" s="45"/>
      <c r="MOB689" s="45"/>
      <c r="MOC689" s="45"/>
      <c r="MOD689" s="46"/>
      <c r="MOE689" s="58"/>
      <c r="MOF689" s="59"/>
      <c r="MOG689" s="60"/>
      <c r="MOH689" s="61"/>
      <c r="MOI689" s="61"/>
      <c r="MOJ689" s="61"/>
      <c r="MOK689" s="62"/>
      <c r="MOL689" s="45"/>
      <c r="MOM689" s="45"/>
      <c r="MON689" s="45"/>
      <c r="MOO689" s="46"/>
      <c r="MOP689" s="58"/>
      <c r="MOQ689" s="59"/>
      <c r="MOR689" s="60"/>
      <c r="MOS689" s="61"/>
      <c r="MOT689" s="61"/>
      <c r="MOU689" s="61"/>
      <c r="MOV689" s="62"/>
      <c r="MOW689" s="45"/>
      <c r="MOX689" s="45"/>
      <c r="MOY689" s="45"/>
      <c r="MOZ689" s="46"/>
      <c r="MPA689" s="58"/>
      <c r="MPB689" s="59"/>
      <c r="MPC689" s="60"/>
      <c r="MPD689" s="61"/>
      <c r="MPE689" s="61"/>
      <c r="MPF689" s="61"/>
      <c r="MPG689" s="62"/>
      <c r="MPH689" s="45"/>
      <c r="MPI689" s="45"/>
      <c r="MPJ689" s="45"/>
      <c r="MPK689" s="46"/>
      <c r="MPL689" s="58"/>
      <c r="MPM689" s="59"/>
      <c r="MPN689" s="60"/>
      <c r="MPO689" s="61"/>
      <c r="MPP689" s="61"/>
      <c r="MPQ689" s="61"/>
      <c r="MPR689" s="62"/>
      <c r="MPS689" s="45"/>
      <c r="MPT689" s="45"/>
      <c r="MPU689" s="45"/>
      <c r="MPV689" s="46"/>
      <c r="MPW689" s="58"/>
      <c r="MPX689" s="59"/>
      <c r="MPY689" s="60"/>
      <c r="MPZ689" s="61"/>
      <c r="MQA689" s="61"/>
      <c r="MQB689" s="61"/>
      <c r="MQC689" s="62"/>
      <c r="MQD689" s="45"/>
      <c r="MQE689" s="45"/>
      <c r="MQF689" s="45"/>
      <c r="MQG689" s="46"/>
      <c r="MQH689" s="58"/>
      <c r="MQI689" s="59"/>
      <c r="MQJ689" s="60"/>
      <c r="MQK689" s="61"/>
      <c r="MQL689" s="61"/>
      <c r="MQM689" s="61"/>
      <c r="MQN689" s="62"/>
      <c r="MQO689" s="45"/>
      <c r="MQP689" s="45"/>
      <c r="MQQ689" s="45"/>
      <c r="MQR689" s="46"/>
      <c r="MQS689" s="58"/>
      <c r="MQT689" s="59"/>
      <c r="MQU689" s="60"/>
      <c r="MQV689" s="61"/>
      <c r="MQW689" s="61"/>
      <c r="MQX689" s="61"/>
      <c r="MQY689" s="62"/>
      <c r="MQZ689" s="45"/>
      <c r="MRA689" s="45"/>
      <c r="MRB689" s="45"/>
      <c r="MRC689" s="46"/>
      <c r="MRD689" s="58"/>
      <c r="MRE689" s="59"/>
      <c r="MRF689" s="60"/>
      <c r="MRG689" s="61"/>
      <c r="MRH689" s="61"/>
      <c r="MRI689" s="61"/>
      <c r="MRJ689" s="62"/>
      <c r="MRK689" s="45"/>
      <c r="MRL689" s="45"/>
      <c r="MRM689" s="45"/>
      <c r="MRN689" s="46"/>
      <c r="MRO689" s="58"/>
      <c r="MRP689" s="59"/>
      <c r="MRQ689" s="60"/>
      <c r="MRR689" s="61"/>
      <c r="MRS689" s="61"/>
      <c r="MRT689" s="61"/>
      <c r="MRU689" s="62"/>
      <c r="MRV689" s="45"/>
      <c r="MRW689" s="45"/>
      <c r="MRX689" s="45"/>
      <c r="MRY689" s="46"/>
      <c r="MRZ689" s="58"/>
      <c r="MSA689" s="59"/>
      <c r="MSB689" s="60"/>
      <c r="MSC689" s="61"/>
      <c r="MSD689" s="61"/>
      <c r="MSE689" s="61"/>
      <c r="MSF689" s="62"/>
      <c r="MSG689" s="45"/>
      <c r="MSH689" s="45"/>
      <c r="MSI689" s="45"/>
      <c r="MSJ689" s="46"/>
      <c r="MSK689" s="58"/>
      <c r="MSL689" s="59"/>
      <c r="MSM689" s="60"/>
      <c r="MSN689" s="61"/>
      <c r="MSO689" s="61"/>
      <c r="MSP689" s="61"/>
      <c r="MSQ689" s="62"/>
      <c r="MSR689" s="45"/>
      <c r="MSS689" s="45"/>
      <c r="MST689" s="45"/>
      <c r="MSU689" s="46"/>
      <c r="MSV689" s="58"/>
      <c r="MSW689" s="59"/>
      <c r="MSX689" s="60"/>
      <c r="MSY689" s="61"/>
      <c r="MSZ689" s="61"/>
      <c r="MTA689" s="61"/>
      <c r="MTB689" s="62"/>
      <c r="MTC689" s="45"/>
      <c r="MTD689" s="45"/>
      <c r="MTE689" s="45"/>
      <c r="MTF689" s="46"/>
      <c r="MTG689" s="58"/>
      <c r="MTH689" s="59"/>
      <c r="MTI689" s="60"/>
      <c r="MTJ689" s="61"/>
      <c r="MTK689" s="61"/>
      <c r="MTL689" s="61"/>
      <c r="MTM689" s="62"/>
      <c r="MTN689" s="45"/>
      <c r="MTO689" s="45"/>
      <c r="MTP689" s="45"/>
      <c r="MTQ689" s="46"/>
      <c r="MTR689" s="58"/>
      <c r="MTS689" s="59"/>
      <c r="MTT689" s="60"/>
      <c r="MTU689" s="61"/>
      <c r="MTV689" s="61"/>
      <c r="MTW689" s="61"/>
      <c r="MTX689" s="62"/>
      <c r="MTY689" s="45"/>
      <c r="MTZ689" s="45"/>
      <c r="MUA689" s="45"/>
      <c r="MUB689" s="46"/>
      <c r="MUC689" s="58"/>
      <c r="MUD689" s="59"/>
      <c r="MUE689" s="60"/>
      <c r="MUF689" s="61"/>
      <c r="MUG689" s="61"/>
      <c r="MUH689" s="61"/>
      <c r="MUI689" s="62"/>
      <c r="MUJ689" s="45"/>
      <c r="MUK689" s="45"/>
      <c r="MUL689" s="45"/>
      <c r="MUM689" s="46"/>
      <c r="MUN689" s="58"/>
      <c r="MUO689" s="59"/>
      <c r="MUP689" s="60"/>
      <c r="MUQ689" s="61"/>
      <c r="MUR689" s="61"/>
      <c r="MUS689" s="61"/>
      <c r="MUT689" s="62"/>
      <c r="MUU689" s="45"/>
      <c r="MUV689" s="45"/>
      <c r="MUW689" s="45"/>
      <c r="MUX689" s="46"/>
      <c r="MUY689" s="58"/>
      <c r="MUZ689" s="59"/>
      <c r="MVA689" s="60"/>
      <c r="MVB689" s="61"/>
      <c r="MVC689" s="61"/>
      <c r="MVD689" s="61"/>
      <c r="MVE689" s="62"/>
      <c r="MVF689" s="45"/>
      <c r="MVG689" s="45"/>
      <c r="MVH689" s="45"/>
      <c r="MVI689" s="46"/>
      <c r="MVJ689" s="58"/>
      <c r="MVK689" s="59"/>
      <c r="MVL689" s="60"/>
      <c r="MVM689" s="61"/>
      <c r="MVN689" s="61"/>
      <c r="MVO689" s="61"/>
      <c r="MVP689" s="62"/>
      <c r="MVQ689" s="45"/>
      <c r="MVR689" s="45"/>
      <c r="MVS689" s="45"/>
      <c r="MVT689" s="46"/>
      <c r="MVU689" s="58"/>
      <c r="MVV689" s="59"/>
      <c r="MVW689" s="60"/>
      <c r="MVX689" s="61"/>
      <c r="MVY689" s="61"/>
      <c r="MVZ689" s="61"/>
      <c r="MWA689" s="62"/>
      <c r="MWB689" s="45"/>
      <c r="MWC689" s="45"/>
      <c r="MWD689" s="45"/>
      <c r="MWE689" s="46"/>
      <c r="MWF689" s="58"/>
      <c r="MWG689" s="59"/>
      <c r="MWH689" s="60"/>
      <c r="MWI689" s="61"/>
      <c r="MWJ689" s="61"/>
      <c r="MWK689" s="61"/>
      <c r="MWL689" s="62"/>
      <c r="MWM689" s="45"/>
      <c r="MWN689" s="45"/>
      <c r="MWO689" s="45"/>
      <c r="MWP689" s="46"/>
      <c r="MWQ689" s="58"/>
      <c r="MWR689" s="59"/>
      <c r="MWS689" s="60"/>
      <c r="MWT689" s="61"/>
      <c r="MWU689" s="61"/>
      <c r="MWV689" s="61"/>
      <c r="MWW689" s="62"/>
      <c r="MWX689" s="45"/>
      <c r="MWY689" s="45"/>
      <c r="MWZ689" s="45"/>
      <c r="MXA689" s="46"/>
      <c r="MXB689" s="58"/>
      <c r="MXC689" s="59"/>
      <c r="MXD689" s="60"/>
      <c r="MXE689" s="61"/>
      <c r="MXF689" s="61"/>
      <c r="MXG689" s="61"/>
      <c r="MXH689" s="62"/>
      <c r="MXI689" s="45"/>
      <c r="MXJ689" s="45"/>
      <c r="MXK689" s="45"/>
      <c r="MXL689" s="46"/>
      <c r="MXM689" s="58"/>
      <c r="MXN689" s="59"/>
      <c r="MXO689" s="60"/>
      <c r="MXP689" s="61"/>
      <c r="MXQ689" s="61"/>
      <c r="MXR689" s="61"/>
      <c r="MXS689" s="62"/>
      <c r="MXT689" s="45"/>
      <c r="MXU689" s="45"/>
      <c r="MXV689" s="45"/>
      <c r="MXW689" s="46"/>
      <c r="MXX689" s="58"/>
      <c r="MXY689" s="59"/>
      <c r="MXZ689" s="60"/>
      <c r="MYA689" s="61"/>
      <c r="MYB689" s="61"/>
      <c r="MYC689" s="61"/>
      <c r="MYD689" s="62"/>
      <c r="MYE689" s="45"/>
      <c r="MYF689" s="45"/>
      <c r="MYG689" s="45"/>
      <c r="MYH689" s="46"/>
      <c r="MYI689" s="58"/>
      <c r="MYJ689" s="59"/>
      <c r="MYK689" s="60"/>
      <c r="MYL689" s="61"/>
      <c r="MYM689" s="61"/>
      <c r="MYN689" s="61"/>
      <c r="MYO689" s="62"/>
      <c r="MYP689" s="45"/>
      <c r="MYQ689" s="45"/>
      <c r="MYR689" s="45"/>
      <c r="MYS689" s="46"/>
      <c r="MYT689" s="58"/>
      <c r="MYU689" s="59"/>
      <c r="MYV689" s="60"/>
      <c r="MYW689" s="61"/>
      <c r="MYX689" s="61"/>
      <c r="MYY689" s="61"/>
      <c r="MYZ689" s="62"/>
      <c r="MZA689" s="45"/>
      <c r="MZB689" s="45"/>
      <c r="MZC689" s="45"/>
      <c r="MZD689" s="46"/>
      <c r="MZE689" s="58"/>
      <c r="MZF689" s="59"/>
      <c r="MZG689" s="60"/>
      <c r="MZH689" s="61"/>
      <c r="MZI689" s="61"/>
      <c r="MZJ689" s="61"/>
      <c r="MZK689" s="62"/>
      <c r="MZL689" s="45"/>
      <c r="MZM689" s="45"/>
      <c r="MZN689" s="45"/>
      <c r="MZO689" s="46"/>
      <c r="MZP689" s="58"/>
      <c r="MZQ689" s="59"/>
      <c r="MZR689" s="60"/>
      <c r="MZS689" s="61"/>
      <c r="MZT689" s="61"/>
      <c r="MZU689" s="61"/>
      <c r="MZV689" s="62"/>
      <c r="MZW689" s="45"/>
      <c r="MZX689" s="45"/>
      <c r="MZY689" s="45"/>
      <c r="MZZ689" s="46"/>
      <c r="NAA689" s="58"/>
      <c r="NAB689" s="59"/>
      <c r="NAC689" s="60"/>
      <c r="NAD689" s="61"/>
      <c r="NAE689" s="61"/>
      <c r="NAF689" s="61"/>
      <c r="NAG689" s="62"/>
      <c r="NAH689" s="45"/>
      <c r="NAI689" s="45"/>
      <c r="NAJ689" s="45"/>
      <c r="NAK689" s="46"/>
      <c r="NAL689" s="58"/>
      <c r="NAM689" s="59"/>
      <c r="NAN689" s="60"/>
      <c r="NAO689" s="61"/>
      <c r="NAP689" s="61"/>
      <c r="NAQ689" s="61"/>
      <c r="NAR689" s="62"/>
      <c r="NAS689" s="45"/>
      <c r="NAT689" s="45"/>
      <c r="NAU689" s="45"/>
      <c r="NAV689" s="46"/>
      <c r="NAW689" s="58"/>
      <c r="NAX689" s="59"/>
      <c r="NAY689" s="60"/>
      <c r="NAZ689" s="61"/>
      <c r="NBA689" s="61"/>
      <c r="NBB689" s="61"/>
      <c r="NBC689" s="62"/>
      <c r="NBD689" s="45"/>
      <c r="NBE689" s="45"/>
      <c r="NBF689" s="45"/>
      <c r="NBG689" s="46"/>
      <c r="NBH689" s="58"/>
      <c r="NBI689" s="59"/>
      <c r="NBJ689" s="60"/>
      <c r="NBK689" s="61"/>
      <c r="NBL689" s="61"/>
      <c r="NBM689" s="61"/>
      <c r="NBN689" s="62"/>
      <c r="NBO689" s="45"/>
      <c r="NBP689" s="45"/>
      <c r="NBQ689" s="45"/>
      <c r="NBR689" s="46"/>
      <c r="NBS689" s="58"/>
      <c r="NBT689" s="59"/>
      <c r="NBU689" s="60"/>
      <c r="NBV689" s="61"/>
      <c r="NBW689" s="61"/>
      <c r="NBX689" s="61"/>
      <c r="NBY689" s="62"/>
      <c r="NBZ689" s="45"/>
      <c r="NCA689" s="45"/>
      <c r="NCB689" s="45"/>
      <c r="NCC689" s="46"/>
      <c r="NCD689" s="58"/>
      <c r="NCE689" s="59"/>
      <c r="NCF689" s="60"/>
      <c r="NCG689" s="61"/>
      <c r="NCH689" s="61"/>
      <c r="NCI689" s="61"/>
      <c r="NCJ689" s="62"/>
      <c r="NCK689" s="45"/>
      <c r="NCL689" s="45"/>
      <c r="NCM689" s="45"/>
      <c r="NCN689" s="46"/>
      <c r="NCO689" s="58"/>
      <c r="NCP689" s="59"/>
      <c r="NCQ689" s="60"/>
      <c r="NCR689" s="61"/>
      <c r="NCS689" s="61"/>
      <c r="NCT689" s="61"/>
      <c r="NCU689" s="62"/>
      <c r="NCV689" s="45"/>
      <c r="NCW689" s="45"/>
      <c r="NCX689" s="45"/>
      <c r="NCY689" s="46"/>
      <c r="NCZ689" s="58"/>
      <c r="NDA689" s="59"/>
      <c r="NDB689" s="60"/>
      <c r="NDC689" s="61"/>
      <c r="NDD689" s="61"/>
      <c r="NDE689" s="61"/>
      <c r="NDF689" s="62"/>
      <c r="NDG689" s="45"/>
      <c r="NDH689" s="45"/>
      <c r="NDI689" s="45"/>
      <c r="NDJ689" s="46"/>
      <c r="NDK689" s="58"/>
      <c r="NDL689" s="59"/>
      <c r="NDM689" s="60"/>
      <c r="NDN689" s="61"/>
      <c r="NDO689" s="61"/>
      <c r="NDP689" s="61"/>
      <c r="NDQ689" s="62"/>
      <c r="NDR689" s="45"/>
      <c r="NDS689" s="45"/>
      <c r="NDT689" s="45"/>
      <c r="NDU689" s="46"/>
      <c r="NDV689" s="58"/>
      <c r="NDW689" s="59"/>
      <c r="NDX689" s="60"/>
      <c r="NDY689" s="61"/>
      <c r="NDZ689" s="61"/>
      <c r="NEA689" s="61"/>
      <c r="NEB689" s="62"/>
      <c r="NEC689" s="45"/>
      <c r="NED689" s="45"/>
      <c r="NEE689" s="45"/>
      <c r="NEF689" s="46"/>
      <c r="NEG689" s="58"/>
      <c r="NEH689" s="59"/>
      <c r="NEI689" s="60"/>
      <c r="NEJ689" s="61"/>
      <c r="NEK689" s="61"/>
      <c r="NEL689" s="61"/>
      <c r="NEM689" s="62"/>
      <c r="NEN689" s="45"/>
      <c r="NEO689" s="45"/>
      <c r="NEP689" s="45"/>
      <c r="NEQ689" s="46"/>
      <c r="NER689" s="58"/>
      <c r="NES689" s="59"/>
      <c r="NET689" s="60"/>
      <c r="NEU689" s="61"/>
      <c r="NEV689" s="61"/>
      <c r="NEW689" s="61"/>
      <c r="NEX689" s="62"/>
      <c r="NEY689" s="45"/>
      <c r="NEZ689" s="45"/>
      <c r="NFA689" s="45"/>
      <c r="NFB689" s="46"/>
      <c r="NFC689" s="58"/>
      <c r="NFD689" s="59"/>
      <c r="NFE689" s="60"/>
      <c r="NFF689" s="61"/>
      <c r="NFG689" s="61"/>
      <c r="NFH689" s="61"/>
      <c r="NFI689" s="62"/>
      <c r="NFJ689" s="45"/>
      <c r="NFK689" s="45"/>
      <c r="NFL689" s="45"/>
      <c r="NFM689" s="46"/>
      <c r="NFN689" s="58"/>
      <c r="NFO689" s="59"/>
      <c r="NFP689" s="60"/>
      <c r="NFQ689" s="61"/>
      <c r="NFR689" s="61"/>
      <c r="NFS689" s="61"/>
      <c r="NFT689" s="62"/>
      <c r="NFU689" s="45"/>
      <c r="NFV689" s="45"/>
      <c r="NFW689" s="45"/>
      <c r="NFX689" s="46"/>
      <c r="NFY689" s="58"/>
      <c r="NFZ689" s="59"/>
      <c r="NGA689" s="60"/>
      <c r="NGB689" s="61"/>
      <c r="NGC689" s="61"/>
      <c r="NGD689" s="61"/>
      <c r="NGE689" s="62"/>
      <c r="NGF689" s="45"/>
      <c r="NGG689" s="45"/>
      <c r="NGH689" s="45"/>
      <c r="NGI689" s="46"/>
      <c r="NGJ689" s="58"/>
      <c r="NGK689" s="59"/>
      <c r="NGL689" s="60"/>
      <c r="NGM689" s="61"/>
      <c r="NGN689" s="61"/>
      <c r="NGO689" s="61"/>
      <c r="NGP689" s="62"/>
      <c r="NGQ689" s="45"/>
      <c r="NGR689" s="45"/>
      <c r="NGS689" s="45"/>
      <c r="NGT689" s="46"/>
      <c r="NGU689" s="58"/>
      <c r="NGV689" s="59"/>
      <c r="NGW689" s="60"/>
      <c r="NGX689" s="61"/>
      <c r="NGY689" s="61"/>
      <c r="NGZ689" s="61"/>
      <c r="NHA689" s="62"/>
      <c r="NHB689" s="45"/>
      <c r="NHC689" s="45"/>
      <c r="NHD689" s="45"/>
      <c r="NHE689" s="46"/>
      <c r="NHF689" s="58"/>
      <c r="NHG689" s="59"/>
      <c r="NHH689" s="60"/>
      <c r="NHI689" s="61"/>
      <c r="NHJ689" s="61"/>
      <c r="NHK689" s="61"/>
      <c r="NHL689" s="62"/>
      <c r="NHM689" s="45"/>
      <c r="NHN689" s="45"/>
      <c r="NHO689" s="45"/>
      <c r="NHP689" s="46"/>
      <c r="NHQ689" s="58"/>
      <c r="NHR689" s="59"/>
      <c r="NHS689" s="60"/>
      <c r="NHT689" s="61"/>
      <c r="NHU689" s="61"/>
      <c r="NHV689" s="61"/>
      <c r="NHW689" s="62"/>
      <c r="NHX689" s="45"/>
      <c r="NHY689" s="45"/>
      <c r="NHZ689" s="45"/>
      <c r="NIA689" s="46"/>
      <c r="NIB689" s="58"/>
      <c r="NIC689" s="59"/>
      <c r="NID689" s="60"/>
      <c r="NIE689" s="61"/>
      <c r="NIF689" s="61"/>
      <c r="NIG689" s="61"/>
      <c r="NIH689" s="62"/>
      <c r="NII689" s="45"/>
      <c r="NIJ689" s="45"/>
      <c r="NIK689" s="45"/>
      <c r="NIL689" s="46"/>
      <c r="NIM689" s="58"/>
      <c r="NIN689" s="59"/>
      <c r="NIO689" s="60"/>
      <c r="NIP689" s="61"/>
      <c r="NIQ689" s="61"/>
      <c r="NIR689" s="61"/>
      <c r="NIS689" s="62"/>
      <c r="NIT689" s="45"/>
      <c r="NIU689" s="45"/>
      <c r="NIV689" s="45"/>
      <c r="NIW689" s="46"/>
      <c r="NIX689" s="58"/>
      <c r="NIY689" s="59"/>
      <c r="NIZ689" s="60"/>
      <c r="NJA689" s="61"/>
      <c r="NJB689" s="61"/>
      <c r="NJC689" s="61"/>
      <c r="NJD689" s="62"/>
      <c r="NJE689" s="45"/>
      <c r="NJF689" s="45"/>
      <c r="NJG689" s="45"/>
      <c r="NJH689" s="46"/>
      <c r="NJI689" s="58"/>
      <c r="NJJ689" s="59"/>
      <c r="NJK689" s="60"/>
      <c r="NJL689" s="61"/>
      <c r="NJM689" s="61"/>
      <c r="NJN689" s="61"/>
      <c r="NJO689" s="62"/>
      <c r="NJP689" s="45"/>
      <c r="NJQ689" s="45"/>
      <c r="NJR689" s="45"/>
      <c r="NJS689" s="46"/>
      <c r="NJT689" s="58"/>
      <c r="NJU689" s="59"/>
      <c r="NJV689" s="60"/>
      <c r="NJW689" s="61"/>
      <c r="NJX689" s="61"/>
      <c r="NJY689" s="61"/>
      <c r="NJZ689" s="62"/>
      <c r="NKA689" s="45"/>
      <c r="NKB689" s="45"/>
      <c r="NKC689" s="45"/>
      <c r="NKD689" s="46"/>
      <c r="NKE689" s="58"/>
      <c r="NKF689" s="59"/>
      <c r="NKG689" s="60"/>
      <c r="NKH689" s="61"/>
      <c r="NKI689" s="61"/>
      <c r="NKJ689" s="61"/>
      <c r="NKK689" s="62"/>
      <c r="NKL689" s="45"/>
      <c r="NKM689" s="45"/>
      <c r="NKN689" s="45"/>
      <c r="NKO689" s="46"/>
      <c r="NKP689" s="58"/>
      <c r="NKQ689" s="59"/>
      <c r="NKR689" s="60"/>
      <c r="NKS689" s="61"/>
      <c r="NKT689" s="61"/>
      <c r="NKU689" s="61"/>
      <c r="NKV689" s="62"/>
      <c r="NKW689" s="45"/>
      <c r="NKX689" s="45"/>
      <c r="NKY689" s="45"/>
      <c r="NKZ689" s="46"/>
      <c r="NLA689" s="58"/>
      <c r="NLB689" s="59"/>
      <c r="NLC689" s="60"/>
      <c r="NLD689" s="61"/>
      <c r="NLE689" s="61"/>
      <c r="NLF689" s="61"/>
      <c r="NLG689" s="62"/>
      <c r="NLH689" s="45"/>
      <c r="NLI689" s="45"/>
      <c r="NLJ689" s="45"/>
      <c r="NLK689" s="46"/>
      <c r="NLL689" s="58"/>
      <c r="NLM689" s="59"/>
      <c r="NLN689" s="60"/>
      <c r="NLO689" s="61"/>
      <c r="NLP689" s="61"/>
      <c r="NLQ689" s="61"/>
      <c r="NLR689" s="62"/>
      <c r="NLS689" s="45"/>
      <c r="NLT689" s="45"/>
      <c r="NLU689" s="45"/>
      <c r="NLV689" s="46"/>
      <c r="NLW689" s="58"/>
      <c r="NLX689" s="59"/>
      <c r="NLY689" s="60"/>
      <c r="NLZ689" s="61"/>
      <c r="NMA689" s="61"/>
      <c r="NMB689" s="61"/>
      <c r="NMC689" s="62"/>
      <c r="NMD689" s="45"/>
      <c r="NME689" s="45"/>
      <c r="NMF689" s="45"/>
      <c r="NMG689" s="46"/>
      <c r="NMH689" s="58"/>
      <c r="NMI689" s="59"/>
      <c r="NMJ689" s="60"/>
      <c r="NMK689" s="61"/>
      <c r="NML689" s="61"/>
      <c r="NMM689" s="61"/>
      <c r="NMN689" s="62"/>
      <c r="NMO689" s="45"/>
      <c r="NMP689" s="45"/>
      <c r="NMQ689" s="45"/>
      <c r="NMR689" s="46"/>
      <c r="NMS689" s="58"/>
      <c r="NMT689" s="59"/>
      <c r="NMU689" s="60"/>
      <c r="NMV689" s="61"/>
      <c r="NMW689" s="61"/>
      <c r="NMX689" s="61"/>
      <c r="NMY689" s="62"/>
      <c r="NMZ689" s="45"/>
      <c r="NNA689" s="45"/>
      <c r="NNB689" s="45"/>
      <c r="NNC689" s="46"/>
      <c r="NND689" s="58"/>
      <c r="NNE689" s="59"/>
      <c r="NNF689" s="60"/>
      <c r="NNG689" s="61"/>
      <c r="NNH689" s="61"/>
      <c r="NNI689" s="61"/>
      <c r="NNJ689" s="62"/>
      <c r="NNK689" s="45"/>
      <c r="NNL689" s="45"/>
      <c r="NNM689" s="45"/>
      <c r="NNN689" s="46"/>
      <c r="NNO689" s="58"/>
      <c r="NNP689" s="59"/>
      <c r="NNQ689" s="60"/>
      <c r="NNR689" s="61"/>
      <c r="NNS689" s="61"/>
      <c r="NNT689" s="61"/>
      <c r="NNU689" s="62"/>
      <c r="NNV689" s="45"/>
      <c r="NNW689" s="45"/>
      <c r="NNX689" s="45"/>
      <c r="NNY689" s="46"/>
      <c r="NNZ689" s="58"/>
      <c r="NOA689" s="59"/>
      <c r="NOB689" s="60"/>
      <c r="NOC689" s="61"/>
      <c r="NOD689" s="61"/>
      <c r="NOE689" s="61"/>
      <c r="NOF689" s="62"/>
      <c r="NOG689" s="45"/>
      <c r="NOH689" s="45"/>
      <c r="NOI689" s="45"/>
      <c r="NOJ689" s="46"/>
      <c r="NOK689" s="58"/>
      <c r="NOL689" s="59"/>
      <c r="NOM689" s="60"/>
      <c r="NON689" s="61"/>
      <c r="NOO689" s="61"/>
      <c r="NOP689" s="61"/>
      <c r="NOQ689" s="62"/>
      <c r="NOR689" s="45"/>
      <c r="NOS689" s="45"/>
      <c r="NOT689" s="45"/>
      <c r="NOU689" s="46"/>
      <c r="NOV689" s="58"/>
      <c r="NOW689" s="59"/>
      <c r="NOX689" s="60"/>
      <c r="NOY689" s="61"/>
      <c r="NOZ689" s="61"/>
      <c r="NPA689" s="61"/>
      <c r="NPB689" s="62"/>
      <c r="NPC689" s="45"/>
      <c r="NPD689" s="45"/>
      <c r="NPE689" s="45"/>
      <c r="NPF689" s="46"/>
      <c r="NPG689" s="58"/>
      <c r="NPH689" s="59"/>
      <c r="NPI689" s="60"/>
      <c r="NPJ689" s="61"/>
      <c r="NPK689" s="61"/>
      <c r="NPL689" s="61"/>
      <c r="NPM689" s="62"/>
      <c r="NPN689" s="45"/>
      <c r="NPO689" s="45"/>
      <c r="NPP689" s="45"/>
      <c r="NPQ689" s="46"/>
      <c r="NPR689" s="58"/>
      <c r="NPS689" s="59"/>
      <c r="NPT689" s="60"/>
      <c r="NPU689" s="61"/>
      <c r="NPV689" s="61"/>
      <c r="NPW689" s="61"/>
      <c r="NPX689" s="62"/>
      <c r="NPY689" s="45"/>
      <c r="NPZ689" s="45"/>
      <c r="NQA689" s="45"/>
      <c r="NQB689" s="46"/>
      <c r="NQC689" s="58"/>
      <c r="NQD689" s="59"/>
      <c r="NQE689" s="60"/>
      <c r="NQF689" s="61"/>
      <c r="NQG689" s="61"/>
      <c r="NQH689" s="61"/>
      <c r="NQI689" s="62"/>
      <c r="NQJ689" s="45"/>
      <c r="NQK689" s="45"/>
      <c r="NQL689" s="45"/>
      <c r="NQM689" s="46"/>
      <c r="NQN689" s="58"/>
      <c r="NQO689" s="59"/>
      <c r="NQP689" s="60"/>
      <c r="NQQ689" s="61"/>
      <c r="NQR689" s="61"/>
      <c r="NQS689" s="61"/>
      <c r="NQT689" s="62"/>
      <c r="NQU689" s="45"/>
      <c r="NQV689" s="45"/>
      <c r="NQW689" s="45"/>
      <c r="NQX689" s="46"/>
      <c r="NQY689" s="58"/>
      <c r="NQZ689" s="59"/>
      <c r="NRA689" s="60"/>
      <c r="NRB689" s="61"/>
      <c r="NRC689" s="61"/>
      <c r="NRD689" s="61"/>
      <c r="NRE689" s="62"/>
      <c r="NRF689" s="45"/>
      <c r="NRG689" s="45"/>
      <c r="NRH689" s="45"/>
      <c r="NRI689" s="46"/>
      <c r="NRJ689" s="58"/>
      <c r="NRK689" s="59"/>
      <c r="NRL689" s="60"/>
      <c r="NRM689" s="61"/>
      <c r="NRN689" s="61"/>
      <c r="NRO689" s="61"/>
      <c r="NRP689" s="62"/>
      <c r="NRQ689" s="45"/>
      <c r="NRR689" s="45"/>
      <c r="NRS689" s="45"/>
      <c r="NRT689" s="46"/>
      <c r="NRU689" s="58"/>
      <c r="NRV689" s="59"/>
      <c r="NRW689" s="60"/>
      <c r="NRX689" s="61"/>
      <c r="NRY689" s="61"/>
      <c r="NRZ689" s="61"/>
      <c r="NSA689" s="62"/>
      <c r="NSB689" s="45"/>
      <c r="NSC689" s="45"/>
      <c r="NSD689" s="45"/>
      <c r="NSE689" s="46"/>
      <c r="NSF689" s="58"/>
      <c r="NSG689" s="59"/>
      <c r="NSH689" s="60"/>
      <c r="NSI689" s="61"/>
      <c r="NSJ689" s="61"/>
      <c r="NSK689" s="61"/>
      <c r="NSL689" s="62"/>
      <c r="NSM689" s="45"/>
      <c r="NSN689" s="45"/>
      <c r="NSO689" s="45"/>
      <c r="NSP689" s="46"/>
      <c r="NSQ689" s="58"/>
      <c r="NSR689" s="59"/>
      <c r="NSS689" s="60"/>
      <c r="NST689" s="61"/>
      <c r="NSU689" s="61"/>
      <c r="NSV689" s="61"/>
      <c r="NSW689" s="62"/>
      <c r="NSX689" s="45"/>
      <c r="NSY689" s="45"/>
      <c r="NSZ689" s="45"/>
      <c r="NTA689" s="46"/>
      <c r="NTB689" s="58"/>
      <c r="NTC689" s="59"/>
      <c r="NTD689" s="60"/>
      <c r="NTE689" s="61"/>
      <c r="NTF689" s="61"/>
      <c r="NTG689" s="61"/>
      <c r="NTH689" s="62"/>
      <c r="NTI689" s="45"/>
      <c r="NTJ689" s="45"/>
      <c r="NTK689" s="45"/>
      <c r="NTL689" s="46"/>
      <c r="NTM689" s="58"/>
      <c r="NTN689" s="59"/>
      <c r="NTO689" s="60"/>
      <c r="NTP689" s="61"/>
      <c r="NTQ689" s="61"/>
      <c r="NTR689" s="61"/>
      <c r="NTS689" s="62"/>
      <c r="NTT689" s="45"/>
      <c r="NTU689" s="45"/>
      <c r="NTV689" s="45"/>
      <c r="NTW689" s="46"/>
      <c r="NTX689" s="58"/>
      <c r="NTY689" s="59"/>
      <c r="NTZ689" s="60"/>
      <c r="NUA689" s="61"/>
      <c r="NUB689" s="61"/>
      <c r="NUC689" s="61"/>
      <c r="NUD689" s="62"/>
      <c r="NUE689" s="45"/>
      <c r="NUF689" s="45"/>
      <c r="NUG689" s="45"/>
      <c r="NUH689" s="46"/>
      <c r="NUI689" s="58"/>
      <c r="NUJ689" s="59"/>
      <c r="NUK689" s="60"/>
      <c r="NUL689" s="61"/>
      <c r="NUM689" s="61"/>
      <c r="NUN689" s="61"/>
      <c r="NUO689" s="62"/>
      <c r="NUP689" s="45"/>
      <c r="NUQ689" s="45"/>
      <c r="NUR689" s="45"/>
      <c r="NUS689" s="46"/>
      <c r="NUT689" s="58"/>
      <c r="NUU689" s="59"/>
      <c r="NUV689" s="60"/>
      <c r="NUW689" s="61"/>
      <c r="NUX689" s="61"/>
      <c r="NUY689" s="61"/>
      <c r="NUZ689" s="62"/>
      <c r="NVA689" s="45"/>
      <c r="NVB689" s="45"/>
      <c r="NVC689" s="45"/>
      <c r="NVD689" s="46"/>
      <c r="NVE689" s="58"/>
      <c r="NVF689" s="59"/>
      <c r="NVG689" s="60"/>
      <c r="NVH689" s="61"/>
      <c r="NVI689" s="61"/>
      <c r="NVJ689" s="61"/>
      <c r="NVK689" s="62"/>
      <c r="NVL689" s="45"/>
      <c r="NVM689" s="45"/>
      <c r="NVN689" s="45"/>
      <c r="NVO689" s="46"/>
      <c r="NVP689" s="58"/>
      <c r="NVQ689" s="59"/>
      <c r="NVR689" s="60"/>
      <c r="NVS689" s="61"/>
      <c r="NVT689" s="61"/>
      <c r="NVU689" s="61"/>
      <c r="NVV689" s="62"/>
      <c r="NVW689" s="45"/>
      <c r="NVX689" s="45"/>
      <c r="NVY689" s="45"/>
      <c r="NVZ689" s="46"/>
      <c r="NWA689" s="58"/>
      <c r="NWB689" s="59"/>
      <c r="NWC689" s="60"/>
      <c r="NWD689" s="61"/>
      <c r="NWE689" s="61"/>
      <c r="NWF689" s="61"/>
      <c r="NWG689" s="62"/>
      <c r="NWH689" s="45"/>
      <c r="NWI689" s="45"/>
      <c r="NWJ689" s="45"/>
      <c r="NWK689" s="46"/>
      <c r="NWL689" s="58"/>
      <c r="NWM689" s="59"/>
      <c r="NWN689" s="60"/>
      <c r="NWO689" s="61"/>
      <c r="NWP689" s="61"/>
      <c r="NWQ689" s="61"/>
      <c r="NWR689" s="62"/>
      <c r="NWS689" s="45"/>
      <c r="NWT689" s="45"/>
      <c r="NWU689" s="45"/>
      <c r="NWV689" s="46"/>
      <c r="NWW689" s="58"/>
      <c r="NWX689" s="59"/>
      <c r="NWY689" s="60"/>
      <c r="NWZ689" s="61"/>
      <c r="NXA689" s="61"/>
      <c r="NXB689" s="61"/>
      <c r="NXC689" s="62"/>
      <c r="NXD689" s="45"/>
      <c r="NXE689" s="45"/>
      <c r="NXF689" s="45"/>
      <c r="NXG689" s="46"/>
      <c r="NXH689" s="58"/>
      <c r="NXI689" s="59"/>
      <c r="NXJ689" s="60"/>
      <c r="NXK689" s="61"/>
      <c r="NXL689" s="61"/>
      <c r="NXM689" s="61"/>
      <c r="NXN689" s="62"/>
      <c r="NXO689" s="45"/>
      <c r="NXP689" s="45"/>
      <c r="NXQ689" s="45"/>
      <c r="NXR689" s="46"/>
      <c r="NXS689" s="58"/>
      <c r="NXT689" s="59"/>
      <c r="NXU689" s="60"/>
      <c r="NXV689" s="61"/>
      <c r="NXW689" s="61"/>
      <c r="NXX689" s="61"/>
      <c r="NXY689" s="62"/>
      <c r="NXZ689" s="45"/>
      <c r="NYA689" s="45"/>
      <c r="NYB689" s="45"/>
      <c r="NYC689" s="46"/>
      <c r="NYD689" s="58"/>
      <c r="NYE689" s="59"/>
      <c r="NYF689" s="60"/>
      <c r="NYG689" s="61"/>
      <c r="NYH689" s="61"/>
      <c r="NYI689" s="61"/>
      <c r="NYJ689" s="62"/>
      <c r="NYK689" s="45"/>
      <c r="NYL689" s="45"/>
      <c r="NYM689" s="45"/>
      <c r="NYN689" s="46"/>
      <c r="NYO689" s="58"/>
      <c r="NYP689" s="59"/>
      <c r="NYQ689" s="60"/>
      <c r="NYR689" s="61"/>
      <c r="NYS689" s="61"/>
      <c r="NYT689" s="61"/>
      <c r="NYU689" s="62"/>
      <c r="NYV689" s="45"/>
      <c r="NYW689" s="45"/>
      <c r="NYX689" s="45"/>
      <c r="NYY689" s="46"/>
      <c r="NYZ689" s="58"/>
      <c r="NZA689" s="59"/>
      <c r="NZB689" s="60"/>
      <c r="NZC689" s="61"/>
      <c r="NZD689" s="61"/>
      <c r="NZE689" s="61"/>
      <c r="NZF689" s="62"/>
      <c r="NZG689" s="45"/>
      <c r="NZH689" s="45"/>
      <c r="NZI689" s="45"/>
      <c r="NZJ689" s="46"/>
      <c r="NZK689" s="58"/>
      <c r="NZL689" s="59"/>
      <c r="NZM689" s="60"/>
      <c r="NZN689" s="61"/>
      <c r="NZO689" s="61"/>
      <c r="NZP689" s="61"/>
      <c r="NZQ689" s="62"/>
      <c r="NZR689" s="45"/>
      <c r="NZS689" s="45"/>
      <c r="NZT689" s="45"/>
      <c r="NZU689" s="46"/>
      <c r="NZV689" s="58"/>
      <c r="NZW689" s="59"/>
      <c r="NZX689" s="60"/>
      <c r="NZY689" s="61"/>
      <c r="NZZ689" s="61"/>
      <c r="OAA689" s="61"/>
      <c r="OAB689" s="62"/>
      <c r="OAC689" s="45"/>
      <c r="OAD689" s="45"/>
      <c r="OAE689" s="45"/>
      <c r="OAF689" s="46"/>
      <c r="OAG689" s="58"/>
      <c r="OAH689" s="59"/>
      <c r="OAI689" s="60"/>
      <c r="OAJ689" s="61"/>
      <c r="OAK689" s="61"/>
      <c r="OAL689" s="61"/>
      <c r="OAM689" s="62"/>
      <c r="OAN689" s="45"/>
      <c r="OAO689" s="45"/>
      <c r="OAP689" s="45"/>
      <c r="OAQ689" s="46"/>
      <c r="OAR689" s="58"/>
      <c r="OAS689" s="59"/>
      <c r="OAT689" s="60"/>
      <c r="OAU689" s="61"/>
      <c r="OAV689" s="61"/>
      <c r="OAW689" s="61"/>
      <c r="OAX689" s="62"/>
      <c r="OAY689" s="45"/>
      <c r="OAZ689" s="45"/>
      <c r="OBA689" s="45"/>
      <c r="OBB689" s="46"/>
      <c r="OBC689" s="58"/>
      <c r="OBD689" s="59"/>
      <c r="OBE689" s="60"/>
      <c r="OBF689" s="61"/>
      <c r="OBG689" s="61"/>
      <c r="OBH689" s="61"/>
      <c r="OBI689" s="62"/>
      <c r="OBJ689" s="45"/>
      <c r="OBK689" s="45"/>
      <c r="OBL689" s="45"/>
      <c r="OBM689" s="46"/>
      <c r="OBN689" s="58"/>
      <c r="OBO689" s="59"/>
      <c r="OBP689" s="60"/>
      <c r="OBQ689" s="61"/>
      <c r="OBR689" s="61"/>
      <c r="OBS689" s="61"/>
      <c r="OBT689" s="62"/>
      <c r="OBU689" s="45"/>
      <c r="OBV689" s="45"/>
      <c r="OBW689" s="45"/>
      <c r="OBX689" s="46"/>
      <c r="OBY689" s="58"/>
      <c r="OBZ689" s="59"/>
      <c r="OCA689" s="60"/>
      <c r="OCB689" s="61"/>
      <c r="OCC689" s="61"/>
      <c r="OCD689" s="61"/>
      <c r="OCE689" s="62"/>
      <c r="OCF689" s="45"/>
      <c r="OCG689" s="45"/>
      <c r="OCH689" s="45"/>
      <c r="OCI689" s="46"/>
      <c r="OCJ689" s="58"/>
      <c r="OCK689" s="59"/>
      <c r="OCL689" s="60"/>
      <c r="OCM689" s="61"/>
      <c r="OCN689" s="61"/>
      <c r="OCO689" s="61"/>
      <c r="OCP689" s="62"/>
      <c r="OCQ689" s="45"/>
      <c r="OCR689" s="45"/>
      <c r="OCS689" s="45"/>
      <c r="OCT689" s="46"/>
      <c r="OCU689" s="58"/>
      <c r="OCV689" s="59"/>
      <c r="OCW689" s="60"/>
      <c r="OCX689" s="61"/>
      <c r="OCY689" s="61"/>
      <c r="OCZ689" s="61"/>
      <c r="ODA689" s="62"/>
      <c r="ODB689" s="45"/>
      <c r="ODC689" s="45"/>
      <c r="ODD689" s="45"/>
      <c r="ODE689" s="46"/>
      <c r="ODF689" s="58"/>
      <c r="ODG689" s="59"/>
      <c r="ODH689" s="60"/>
      <c r="ODI689" s="61"/>
      <c r="ODJ689" s="61"/>
      <c r="ODK689" s="61"/>
      <c r="ODL689" s="62"/>
      <c r="ODM689" s="45"/>
      <c r="ODN689" s="45"/>
      <c r="ODO689" s="45"/>
      <c r="ODP689" s="46"/>
      <c r="ODQ689" s="58"/>
      <c r="ODR689" s="59"/>
      <c r="ODS689" s="60"/>
      <c r="ODT689" s="61"/>
      <c r="ODU689" s="61"/>
      <c r="ODV689" s="61"/>
      <c r="ODW689" s="62"/>
      <c r="ODX689" s="45"/>
      <c r="ODY689" s="45"/>
      <c r="ODZ689" s="45"/>
      <c r="OEA689" s="46"/>
      <c r="OEB689" s="58"/>
      <c r="OEC689" s="59"/>
      <c r="OED689" s="60"/>
      <c r="OEE689" s="61"/>
      <c r="OEF689" s="61"/>
      <c r="OEG689" s="61"/>
      <c r="OEH689" s="62"/>
      <c r="OEI689" s="45"/>
      <c r="OEJ689" s="45"/>
      <c r="OEK689" s="45"/>
      <c r="OEL689" s="46"/>
      <c r="OEM689" s="58"/>
      <c r="OEN689" s="59"/>
      <c r="OEO689" s="60"/>
      <c r="OEP689" s="61"/>
      <c r="OEQ689" s="61"/>
      <c r="OER689" s="61"/>
      <c r="OES689" s="62"/>
      <c r="OET689" s="45"/>
      <c r="OEU689" s="45"/>
      <c r="OEV689" s="45"/>
      <c r="OEW689" s="46"/>
      <c r="OEX689" s="58"/>
      <c r="OEY689" s="59"/>
      <c r="OEZ689" s="60"/>
      <c r="OFA689" s="61"/>
      <c r="OFB689" s="61"/>
      <c r="OFC689" s="61"/>
      <c r="OFD689" s="62"/>
      <c r="OFE689" s="45"/>
      <c r="OFF689" s="45"/>
      <c r="OFG689" s="45"/>
      <c r="OFH689" s="46"/>
      <c r="OFI689" s="58"/>
      <c r="OFJ689" s="59"/>
      <c r="OFK689" s="60"/>
      <c r="OFL689" s="61"/>
      <c r="OFM689" s="61"/>
      <c r="OFN689" s="61"/>
      <c r="OFO689" s="62"/>
      <c r="OFP689" s="45"/>
      <c r="OFQ689" s="45"/>
      <c r="OFR689" s="45"/>
      <c r="OFS689" s="46"/>
      <c r="OFT689" s="58"/>
      <c r="OFU689" s="59"/>
      <c r="OFV689" s="60"/>
      <c r="OFW689" s="61"/>
      <c r="OFX689" s="61"/>
      <c r="OFY689" s="61"/>
      <c r="OFZ689" s="62"/>
      <c r="OGA689" s="45"/>
      <c r="OGB689" s="45"/>
      <c r="OGC689" s="45"/>
      <c r="OGD689" s="46"/>
      <c r="OGE689" s="58"/>
      <c r="OGF689" s="59"/>
      <c r="OGG689" s="60"/>
      <c r="OGH689" s="61"/>
      <c r="OGI689" s="61"/>
      <c r="OGJ689" s="61"/>
      <c r="OGK689" s="62"/>
      <c r="OGL689" s="45"/>
      <c r="OGM689" s="45"/>
      <c r="OGN689" s="45"/>
      <c r="OGO689" s="46"/>
      <c r="OGP689" s="58"/>
      <c r="OGQ689" s="59"/>
      <c r="OGR689" s="60"/>
      <c r="OGS689" s="61"/>
      <c r="OGT689" s="61"/>
      <c r="OGU689" s="61"/>
      <c r="OGV689" s="62"/>
      <c r="OGW689" s="45"/>
      <c r="OGX689" s="45"/>
      <c r="OGY689" s="45"/>
      <c r="OGZ689" s="46"/>
      <c r="OHA689" s="58"/>
      <c r="OHB689" s="59"/>
      <c r="OHC689" s="60"/>
      <c r="OHD689" s="61"/>
      <c r="OHE689" s="61"/>
      <c r="OHF689" s="61"/>
      <c r="OHG689" s="62"/>
      <c r="OHH689" s="45"/>
      <c r="OHI689" s="45"/>
      <c r="OHJ689" s="45"/>
      <c r="OHK689" s="46"/>
      <c r="OHL689" s="58"/>
      <c r="OHM689" s="59"/>
      <c r="OHN689" s="60"/>
      <c r="OHO689" s="61"/>
      <c r="OHP689" s="61"/>
      <c r="OHQ689" s="61"/>
      <c r="OHR689" s="62"/>
      <c r="OHS689" s="45"/>
      <c r="OHT689" s="45"/>
      <c r="OHU689" s="45"/>
      <c r="OHV689" s="46"/>
      <c r="OHW689" s="58"/>
      <c r="OHX689" s="59"/>
      <c r="OHY689" s="60"/>
      <c r="OHZ689" s="61"/>
      <c r="OIA689" s="61"/>
      <c r="OIB689" s="61"/>
      <c r="OIC689" s="62"/>
      <c r="OID689" s="45"/>
      <c r="OIE689" s="45"/>
      <c r="OIF689" s="45"/>
      <c r="OIG689" s="46"/>
      <c r="OIH689" s="58"/>
      <c r="OII689" s="59"/>
      <c r="OIJ689" s="60"/>
      <c r="OIK689" s="61"/>
      <c r="OIL689" s="61"/>
      <c r="OIM689" s="61"/>
      <c r="OIN689" s="62"/>
      <c r="OIO689" s="45"/>
      <c r="OIP689" s="45"/>
      <c r="OIQ689" s="45"/>
      <c r="OIR689" s="46"/>
      <c r="OIS689" s="58"/>
      <c r="OIT689" s="59"/>
      <c r="OIU689" s="60"/>
      <c r="OIV689" s="61"/>
      <c r="OIW689" s="61"/>
      <c r="OIX689" s="61"/>
      <c r="OIY689" s="62"/>
      <c r="OIZ689" s="45"/>
      <c r="OJA689" s="45"/>
      <c r="OJB689" s="45"/>
      <c r="OJC689" s="46"/>
      <c r="OJD689" s="58"/>
      <c r="OJE689" s="59"/>
      <c r="OJF689" s="60"/>
      <c r="OJG689" s="61"/>
      <c r="OJH689" s="61"/>
      <c r="OJI689" s="61"/>
      <c r="OJJ689" s="62"/>
      <c r="OJK689" s="45"/>
      <c r="OJL689" s="45"/>
      <c r="OJM689" s="45"/>
      <c r="OJN689" s="46"/>
      <c r="OJO689" s="58"/>
      <c r="OJP689" s="59"/>
      <c r="OJQ689" s="60"/>
      <c r="OJR689" s="61"/>
      <c r="OJS689" s="61"/>
      <c r="OJT689" s="61"/>
      <c r="OJU689" s="62"/>
      <c r="OJV689" s="45"/>
      <c r="OJW689" s="45"/>
      <c r="OJX689" s="45"/>
      <c r="OJY689" s="46"/>
      <c r="OJZ689" s="58"/>
      <c r="OKA689" s="59"/>
      <c r="OKB689" s="60"/>
      <c r="OKC689" s="61"/>
      <c r="OKD689" s="61"/>
      <c r="OKE689" s="61"/>
      <c r="OKF689" s="62"/>
      <c r="OKG689" s="45"/>
      <c r="OKH689" s="45"/>
      <c r="OKI689" s="45"/>
      <c r="OKJ689" s="46"/>
      <c r="OKK689" s="58"/>
      <c r="OKL689" s="59"/>
      <c r="OKM689" s="60"/>
      <c r="OKN689" s="61"/>
      <c r="OKO689" s="61"/>
      <c r="OKP689" s="61"/>
      <c r="OKQ689" s="62"/>
      <c r="OKR689" s="45"/>
      <c r="OKS689" s="45"/>
      <c r="OKT689" s="45"/>
      <c r="OKU689" s="46"/>
      <c r="OKV689" s="58"/>
      <c r="OKW689" s="59"/>
      <c r="OKX689" s="60"/>
      <c r="OKY689" s="61"/>
      <c r="OKZ689" s="61"/>
      <c r="OLA689" s="61"/>
      <c r="OLB689" s="62"/>
      <c r="OLC689" s="45"/>
      <c r="OLD689" s="45"/>
      <c r="OLE689" s="45"/>
      <c r="OLF689" s="46"/>
      <c r="OLG689" s="58"/>
      <c r="OLH689" s="59"/>
      <c r="OLI689" s="60"/>
      <c r="OLJ689" s="61"/>
      <c r="OLK689" s="61"/>
      <c r="OLL689" s="61"/>
      <c r="OLM689" s="62"/>
      <c r="OLN689" s="45"/>
      <c r="OLO689" s="45"/>
      <c r="OLP689" s="45"/>
      <c r="OLQ689" s="46"/>
      <c r="OLR689" s="58"/>
      <c r="OLS689" s="59"/>
      <c r="OLT689" s="60"/>
      <c r="OLU689" s="61"/>
      <c r="OLV689" s="61"/>
      <c r="OLW689" s="61"/>
      <c r="OLX689" s="62"/>
      <c r="OLY689" s="45"/>
      <c r="OLZ689" s="45"/>
      <c r="OMA689" s="45"/>
      <c r="OMB689" s="46"/>
      <c r="OMC689" s="58"/>
      <c r="OMD689" s="59"/>
      <c r="OME689" s="60"/>
      <c r="OMF689" s="61"/>
      <c r="OMG689" s="61"/>
      <c r="OMH689" s="61"/>
      <c r="OMI689" s="62"/>
      <c r="OMJ689" s="45"/>
      <c r="OMK689" s="45"/>
      <c r="OML689" s="45"/>
      <c r="OMM689" s="46"/>
      <c r="OMN689" s="58"/>
      <c r="OMO689" s="59"/>
      <c r="OMP689" s="60"/>
      <c r="OMQ689" s="61"/>
      <c r="OMR689" s="61"/>
      <c r="OMS689" s="61"/>
      <c r="OMT689" s="62"/>
      <c r="OMU689" s="45"/>
      <c r="OMV689" s="45"/>
      <c r="OMW689" s="45"/>
      <c r="OMX689" s="46"/>
      <c r="OMY689" s="58"/>
      <c r="OMZ689" s="59"/>
      <c r="ONA689" s="60"/>
      <c r="ONB689" s="61"/>
      <c r="ONC689" s="61"/>
      <c r="OND689" s="61"/>
      <c r="ONE689" s="62"/>
      <c r="ONF689" s="45"/>
      <c r="ONG689" s="45"/>
      <c r="ONH689" s="45"/>
      <c r="ONI689" s="46"/>
      <c r="ONJ689" s="58"/>
      <c r="ONK689" s="59"/>
      <c r="ONL689" s="60"/>
      <c r="ONM689" s="61"/>
      <c r="ONN689" s="61"/>
      <c r="ONO689" s="61"/>
      <c r="ONP689" s="62"/>
      <c r="ONQ689" s="45"/>
      <c r="ONR689" s="45"/>
      <c r="ONS689" s="45"/>
      <c r="ONT689" s="46"/>
      <c r="ONU689" s="58"/>
      <c r="ONV689" s="59"/>
      <c r="ONW689" s="60"/>
      <c r="ONX689" s="61"/>
      <c r="ONY689" s="61"/>
      <c r="ONZ689" s="61"/>
      <c r="OOA689" s="62"/>
      <c r="OOB689" s="45"/>
      <c r="OOC689" s="45"/>
      <c r="OOD689" s="45"/>
      <c r="OOE689" s="46"/>
      <c r="OOF689" s="58"/>
      <c r="OOG689" s="59"/>
      <c r="OOH689" s="60"/>
      <c r="OOI689" s="61"/>
      <c r="OOJ689" s="61"/>
      <c r="OOK689" s="61"/>
      <c r="OOL689" s="62"/>
      <c r="OOM689" s="45"/>
      <c r="OON689" s="45"/>
      <c r="OOO689" s="45"/>
      <c r="OOP689" s="46"/>
      <c r="OOQ689" s="58"/>
      <c r="OOR689" s="59"/>
      <c r="OOS689" s="60"/>
      <c r="OOT689" s="61"/>
      <c r="OOU689" s="61"/>
      <c r="OOV689" s="61"/>
      <c r="OOW689" s="62"/>
      <c r="OOX689" s="45"/>
      <c r="OOY689" s="45"/>
      <c r="OOZ689" s="45"/>
      <c r="OPA689" s="46"/>
      <c r="OPB689" s="58"/>
      <c r="OPC689" s="59"/>
      <c r="OPD689" s="60"/>
      <c r="OPE689" s="61"/>
      <c r="OPF689" s="61"/>
      <c r="OPG689" s="61"/>
      <c r="OPH689" s="62"/>
      <c r="OPI689" s="45"/>
      <c r="OPJ689" s="45"/>
      <c r="OPK689" s="45"/>
      <c r="OPL689" s="46"/>
      <c r="OPM689" s="58"/>
      <c r="OPN689" s="59"/>
      <c r="OPO689" s="60"/>
      <c r="OPP689" s="61"/>
      <c r="OPQ689" s="61"/>
      <c r="OPR689" s="61"/>
      <c r="OPS689" s="62"/>
      <c r="OPT689" s="45"/>
      <c r="OPU689" s="45"/>
      <c r="OPV689" s="45"/>
      <c r="OPW689" s="46"/>
      <c r="OPX689" s="58"/>
      <c r="OPY689" s="59"/>
      <c r="OPZ689" s="60"/>
      <c r="OQA689" s="61"/>
      <c r="OQB689" s="61"/>
      <c r="OQC689" s="61"/>
      <c r="OQD689" s="62"/>
      <c r="OQE689" s="45"/>
      <c r="OQF689" s="45"/>
      <c r="OQG689" s="45"/>
      <c r="OQH689" s="46"/>
      <c r="OQI689" s="58"/>
      <c r="OQJ689" s="59"/>
      <c r="OQK689" s="60"/>
      <c r="OQL689" s="61"/>
      <c r="OQM689" s="61"/>
      <c r="OQN689" s="61"/>
      <c r="OQO689" s="62"/>
      <c r="OQP689" s="45"/>
      <c r="OQQ689" s="45"/>
      <c r="OQR689" s="45"/>
      <c r="OQS689" s="46"/>
      <c r="OQT689" s="58"/>
      <c r="OQU689" s="59"/>
      <c r="OQV689" s="60"/>
      <c r="OQW689" s="61"/>
      <c r="OQX689" s="61"/>
      <c r="OQY689" s="61"/>
      <c r="OQZ689" s="62"/>
      <c r="ORA689" s="45"/>
      <c r="ORB689" s="45"/>
      <c r="ORC689" s="45"/>
      <c r="ORD689" s="46"/>
      <c r="ORE689" s="58"/>
      <c r="ORF689" s="59"/>
      <c r="ORG689" s="60"/>
      <c r="ORH689" s="61"/>
      <c r="ORI689" s="61"/>
      <c r="ORJ689" s="61"/>
      <c r="ORK689" s="62"/>
      <c r="ORL689" s="45"/>
      <c r="ORM689" s="45"/>
      <c r="ORN689" s="45"/>
      <c r="ORO689" s="46"/>
      <c r="ORP689" s="58"/>
      <c r="ORQ689" s="59"/>
      <c r="ORR689" s="60"/>
      <c r="ORS689" s="61"/>
      <c r="ORT689" s="61"/>
      <c r="ORU689" s="61"/>
      <c r="ORV689" s="62"/>
      <c r="ORW689" s="45"/>
      <c r="ORX689" s="45"/>
      <c r="ORY689" s="45"/>
      <c r="ORZ689" s="46"/>
      <c r="OSA689" s="58"/>
      <c r="OSB689" s="59"/>
      <c r="OSC689" s="60"/>
      <c r="OSD689" s="61"/>
      <c r="OSE689" s="61"/>
      <c r="OSF689" s="61"/>
      <c r="OSG689" s="62"/>
      <c r="OSH689" s="45"/>
      <c r="OSI689" s="45"/>
      <c r="OSJ689" s="45"/>
      <c r="OSK689" s="46"/>
      <c r="OSL689" s="58"/>
      <c r="OSM689" s="59"/>
      <c r="OSN689" s="60"/>
      <c r="OSO689" s="61"/>
      <c r="OSP689" s="61"/>
      <c r="OSQ689" s="61"/>
      <c r="OSR689" s="62"/>
      <c r="OSS689" s="45"/>
      <c r="OST689" s="45"/>
      <c r="OSU689" s="45"/>
      <c r="OSV689" s="46"/>
      <c r="OSW689" s="58"/>
      <c r="OSX689" s="59"/>
      <c r="OSY689" s="60"/>
      <c r="OSZ689" s="61"/>
      <c r="OTA689" s="61"/>
      <c r="OTB689" s="61"/>
      <c r="OTC689" s="62"/>
      <c r="OTD689" s="45"/>
      <c r="OTE689" s="45"/>
      <c r="OTF689" s="45"/>
      <c r="OTG689" s="46"/>
      <c r="OTH689" s="58"/>
      <c r="OTI689" s="59"/>
      <c r="OTJ689" s="60"/>
      <c r="OTK689" s="61"/>
      <c r="OTL689" s="61"/>
      <c r="OTM689" s="61"/>
      <c r="OTN689" s="62"/>
      <c r="OTO689" s="45"/>
      <c r="OTP689" s="45"/>
      <c r="OTQ689" s="45"/>
      <c r="OTR689" s="46"/>
      <c r="OTS689" s="58"/>
      <c r="OTT689" s="59"/>
      <c r="OTU689" s="60"/>
      <c r="OTV689" s="61"/>
      <c r="OTW689" s="61"/>
      <c r="OTX689" s="61"/>
      <c r="OTY689" s="62"/>
      <c r="OTZ689" s="45"/>
      <c r="OUA689" s="45"/>
      <c r="OUB689" s="45"/>
      <c r="OUC689" s="46"/>
      <c r="OUD689" s="58"/>
      <c r="OUE689" s="59"/>
      <c r="OUF689" s="60"/>
      <c r="OUG689" s="61"/>
      <c r="OUH689" s="61"/>
      <c r="OUI689" s="61"/>
      <c r="OUJ689" s="62"/>
      <c r="OUK689" s="45"/>
      <c r="OUL689" s="45"/>
      <c r="OUM689" s="45"/>
      <c r="OUN689" s="46"/>
      <c r="OUO689" s="58"/>
      <c r="OUP689" s="59"/>
      <c r="OUQ689" s="60"/>
      <c r="OUR689" s="61"/>
      <c r="OUS689" s="61"/>
      <c r="OUT689" s="61"/>
      <c r="OUU689" s="62"/>
      <c r="OUV689" s="45"/>
      <c r="OUW689" s="45"/>
      <c r="OUX689" s="45"/>
      <c r="OUY689" s="46"/>
      <c r="OUZ689" s="58"/>
      <c r="OVA689" s="59"/>
      <c r="OVB689" s="60"/>
      <c r="OVC689" s="61"/>
      <c r="OVD689" s="61"/>
      <c r="OVE689" s="61"/>
      <c r="OVF689" s="62"/>
      <c r="OVG689" s="45"/>
      <c r="OVH689" s="45"/>
      <c r="OVI689" s="45"/>
      <c r="OVJ689" s="46"/>
      <c r="OVK689" s="58"/>
      <c r="OVL689" s="59"/>
      <c r="OVM689" s="60"/>
      <c r="OVN689" s="61"/>
      <c r="OVO689" s="61"/>
      <c r="OVP689" s="61"/>
      <c r="OVQ689" s="62"/>
      <c r="OVR689" s="45"/>
      <c r="OVS689" s="45"/>
      <c r="OVT689" s="45"/>
      <c r="OVU689" s="46"/>
      <c r="OVV689" s="58"/>
      <c r="OVW689" s="59"/>
      <c r="OVX689" s="60"/>
      <c r="OVY689" s="61"/>
      <c r="OVZ689" s="61"/>
      <c r="OWA689" s="61"/>
      <c r="OWB689" s="62"/>
      <c r="OWC689" s="45"/>
      <c r="OWD689" s="45"/>
      <c r="OWE689" s="45"/>
      <c r="OWF689" s="46"/>
      <c r="OWG689" s="58"/>
      <c r="OWH689" s="59"/>
      <c r="OWI689" s="60"/>
      <c r="OWJ689" s="61"/>
      <c r="OWK689" s="61"/>
      <c r="OWL689" s="61"/>
      <c r="OWM689" s="62"/>
      <c r="OWN689" s="45"/>
      <c r="OWO689" s="45"/>
      <c r="OWP689" s="45"/>
      <c r="OWQ689" s="46"/>
      <c r="OWR689" s="58"/>
      <c r="OWS689" s="59"/>
      <c r="OWT689" s="60"/>
      <c r="OWU689" s="61"/>
      <c r="OWV689" s="61"/>
      <c r="OWW689" s="61"/>
      <c r="OWX689" s="62"/>
      <c r="OWY689" s="45"/>
      <c r="OWZ689" s="45"/>
      <c r="OXA689" s="45"/>
      <c r="OXB689" s="46"/>
      <c r="OXC689" s="58"/>
      <c r="OXD689" s="59"/>
      <c r="OXE689" s="60"/>
      <c r="OXF689" s="61"/>
      <c r="OXG689" s="61"/>
      <c r="OXH689" s="61"/>
      <c r="OXI689" s="62"/>
      <c r="OXJ689" s="45"/>
      <c r="OXK689" s="45"/>
      <c r="OXL689" s="45"/>
      <c r="OXM689" s="46"/>
      <c r="OXN689" s="58"/>
      <c r="OXO689" s="59"/>
      <c r="OXP689" s="60"/>
      <c r="OXQ689" s="61"/>
      <c r="OXR689" s="61"/>
      <c r="OXS689" s="61"/>
      <c r="OXT689" s="62"/>
      <c r="OXU689" s="45"/>
      <c r="OXV689" s="45"/>
      <c r="OXW689" s="45"/>
      <c r="OXX689" s="46"/>
      <c r="OXY689" s="58"/>
      <c r="OXZ689" s="59"/>
      <c r="OYA689" s="60"/>
      <c r="OYB689" s="61"/>
      <c r="OYC689" s="61"/>
      <c r="OYD689" s="61"/>
      <c r="OYE689" s="62"/>
      <c r="OYF689" s="45"/>
      <c r="OYG689" s="45"/>
      <c r="OYH689" s="45"/>
      <c r="OYI689" s="46"/>
      <c r="OYJ689" s="58"/>
      <c r="OYK689" s="59"/>
      <c r="OYL689" s="60"/>
      <c r="OYM689" s="61"/>
      <c r="OYN689" s="61"/>
      <c r="OYO689" s="61"/>
      <c r="OYP689" s="62"/>
      <c r="OYQ689" s="45"/>
      <c r="OYR689" s="45"/>
      <c r="OYS689" s="45"/>
      <c r="OYT689" s="46"/>
      <c r="OYU689" s="58"/>
      <c r="OYV689" s="59"/>
      <c r="OYW689" s="60"/>
      <c r="OYX689" s="61"/>
      <c r="OYY689" s="61"/>
      <c r="OYZ689" s="61"/>
      <c r="OZA689" s="62"/>
      <c r="OZB689" s="45"/>
      <c r="OZC689" s="45"/>
      <c r="OZD689" s="45"/>
      <c r="OZE689" s="46"/>
      <c r="OZF689" s="58"/>
      <c r="OZG689" s="59"/>
      <c r="OZH689" s="60"/>
      <c r="OZI689" s="61"/>
      <c r="OZJ689" s="61"/>
      <c r="OZK689" s="61"/>
      <c r="OZL689" s="62"/>
      <c r="OZM689" s="45"/>
      <c r="OZN689" s="45"/>
      <c r="OZO689" s="45"/>
      <c r="OZP689" s="46"/>
      <c r="OZQ689" s="58"/>
      <c r="OZR689" s="59"/>
      <c r="OZS689" s="60"/>
      <c r="OZT689" s="61"/>
      <c r="OZU689" s="61"/>
      <c r="OZV689" s="61"/>
      <c r="OZW689" s="62"/>
      <c r="OZX689" s="45"/>
      <c r="OZY689" s="45"/>
      <c r="OZZ689" s="45"/>
      <c r="PAA689" s="46"/>
      <c r="PAB689" s="58"/>
      <c r="PAC689" s="59"/>
      <c r="PAD689" s="60"/>
      <c r="PAE689" s="61"/>
      <c r="PAF689" s="61"/>
      <c r="PAG689" s="61"/>
      <c r="PAH689" s="62"/>
      <c r="PAI689" s="45"/>
      <c r="PAJ689" s="45"/>
      <c r="PAK689" s="45"/>
      <c r="PAL689" s="46"/>
      <c r="PAM689" s="58"/>
      <c r="PAN689" s="59"/>
      <c r="PAO689" s="60"/>
      <c r="PAP689" s="61"/>
      <c r="PAQ689" s="61"/>
      <c r="PAR689" s="61"/>
      <c r="PAS689" s="62"/>
      <c r="PAT689" s="45"/>
      <c r="PAU689" s="45"/>
      <c r="PAV689" s="45"/>
      <c r="PAW689" s="46"/>
      <c r="PAX689" s="58"/>
      <c r="PAY689" s="59"/>
      <c r="PAZ689" s="60"/>
      <c r="PBA689" s="61"/>
      <c r="PBB689" s="61"/>
      <c r="PBC689" s="61"/>
      <c r="PBD689" s="62"/>
      <c r="PBE689" s="45"/>
      <c r="PBF689" s="45"/>
      <c r="PBG689" s="45"/>
      <c r="PBH689" s="46"/>
      <c r="PBI689" s="58"/>
      <c r="PBJ689" s="59"/>
      <c r="PBK689" s="60"/>
      <c r="PBL689" s="61"/>
      <c r="PBM689" s="61"/>
      <c r="PBN689" s="61"/>
      <c r="PBO689" s="62"/>
      <c r="PBP689" s="45"/>
      <c r="PBQ689" s="45"/>
      <c r="PBR689" s="45"/>
      <c r="PBS689" s="46"/>
      <c r="PBT689" s="58"/>
      <c r="PBU689" s="59"/>
      <c r="PBV689" s="60"/>
      <c r="PBW689" s="61"/>
      <c r="PBX689" s="61"/>
      <c r="PBY689" s="61"/>
      <c r="PBZ689" s="62"/>
      <c r="PCA689" s="45"/>
      <c r="PCB689" s="45"/>
      <c r="PCC689" s="45"/>
      <c r="PCD689" s="46"/>
      <c r="PCE689" s="58"/>
      <c r="PCF689" s="59"/>
      <c r="PCG689" s="60"/>
      <c r="PCH689" s="61"/>
      <c r="PCI689" s="61"/>
      <c r="PCJ689" s="61"/>
      <c r="PCK689" s="62"/>
      <c r="PCL689" s="45"/>
      <c r="PCM689" s="45"/>
      <c r="PCN689" s="45"/>
      <c r="PCO689" s="46"/>
      <c r="PCP689" s="58"/>
      <c r="PCQ689" s="59"/>
      <c r="PCR689" s="60"/>
      <c r="PCS689" s="61"/>
      <c r="PCT689" s="61"/>
      <c r="PCU689" s="61"/>
      <c r="PCV689" s="62"/>
      <c r="PCW689" s="45"/>
      <c r="PCX689" s="45"/>
      <c r="PCY689" s="45"/>
      <c r="PCZ689" s="46"/>
      <c r="PDA689" s="58"/>
      <c r="PDB689" s="59"/>
      <c r="PDC689" s="60"/>
      <c r="PDD689" s="61"/>
      <c r="PDE689" s="61"/>
      <c r="PDF689" s="61"/>
      <c r="PDG689" s="62"/>
      <c r="PDH689" s="45"/>
      <c r="PDI689" s="45"/>
      <c r="PDJ689" s="45"/>
      <c r="PDK689" s="46"/>
      <c r="PDL689" s="58"/>
      <c r="PDM689" s="59"/>
      <c r="PDN689" s="60"/>
      <c r="PDO689" s="61"/>
      <c r="PDP689" s="61"/>
      <c r="PDQ689" s="61"/>
      <c r="PDR689" s="62"/>
      <c r="PDS689" s="45"/>
      <c r="PDT689" s="45"/>
      <c r="PDU689" s="45"/>
      <c r="PDV689" s="46"/>
      <c r="PDW689" s="58"/>
      <c r="PDX689" s="59"/>
      <c r="PDY689" s="60"/>
      <c r="PDZ689" s="61"/>
      <c r="PEA689" s="61"/>
      <c r="PEB689" s="61"/>
      <c r="PEC689" s="62"/>
      <c r="PED689" s="45"/>
      <c r="PEE689" s="45"/>
      <c r="PEF689" s="45"/>
      <c r="PEG689" s="46"/>
      <c r="PEH689" s="58"/>
      <c r="PEI689" s="59"/>
      <c r="PEJ689" s="60"/>
      <c r="PEK689" s="61"/>
      <c r="PEL689" s="61"/>
      <c r="PEM689" s="61"/>
      <c r="PEN689" s="62"/>
      <c r="PEO689" s="45"/>
      <c r="PEP689" s="45"/>
      <c r="PEQ689" s="45"/>
      <c r="PER689" s="46"/>
      <c r="PES689" s="58"/>
      <c r="PET689" s="59"/>
      <c r="PEU689" s="60"/>
      <c r="PEV689" s="61"/>
      <c r="PEW689" s="61"/>
      <c r="PEX689" s="61"/>
      <c r="PEY689" s="62"/>
      <c r="PEZ689" s="45"/>
      <c r="PFA689" s="45"/>
      <c r="PFB689" s="45"/>
      <c r="PFC689" s="46"/>
      <c r="PFD689" s="58"/>
      <c r="PFE689" s="59"/>
      <c r="PFF689" s="60"/>
      <c r="PFG689" s="61"/>
      <c r="PFH689" s="61"/>
      <c r="PFI689" s="61"/>
      <c r="PFJ689" s="62"/>
      <c r="PFK689" s="45"/>
      <c r="PFL689" s="45"/>
      <c r="PFM689" s="45"/>
      <c r="PFN689" s="46"/>
      <c r="PFO689" s="58"/>
      <c r="PFP689" s="59"/>
      <c r="PFQ689" s="60"/>
      <c r="PFR689" s="61"/>
      <c r="PFS689" s="61"/>
      <c r="PFT689" s="61"/>
      <c r="PFU689" s="62"/>
      <c r="PFV689" s="45"/>
      <c r="PFW689" s="45"/>
      <c r="PFX689" s="45"/>
      <c r="PFY689" s="46"/>
      <c r="PFZ689" s="58"/>
      <c r="PGA689" s="59"/>
      <c r="PGB689" s="60"/>
      <c r="PGC689" s="61"/>
      <c r="PGD689" s="61"/>
      <c r="PGE689" s="61"/>
      <c r="PGF689" s="62"/>
      <c r="PGG689" s="45"/>
      <c r="PGH689" s="45"/>
      <c r="PGI689" s="45"/>
      <c r="PGJ689" s="46"/>
      <c r="PGK689" s="58"/>
      <c r="PGL689" s="59"/>
      <c r="PGM689" s="60"/>
      <c r="PGN689" s="61"/>
      <c r="PGO689" s="61"/>
      <c r="PGP689" s="61"/>
      <c r="PGQ689" s="62"/>
      <c r="PGR689" s="45"/>
      <c r="PGS689" s="45"/>
      <c r="PGT689" s="45"/>
      <c r="PGU689" s="46"/>
      <c r="PGV689" s="58"/>
      <c r="PGW689" s="59"/>
      <c r="PGX689" s="60"/>
      <c r="PGY689" s="61"/>
      <c r="PGZ689" s="61"/>
      <c r="PHA689" s="61"/>
      <c r="PHB689" s="62"/>
      <c r="PHC689" s="45"/>
      <c r="PHD689" s="45"/>
      <c r="PHE689" s="45"/>
      <c r="PHF689" s="46"/>
      <c r="PHG689" s="58"/>
      <c r="PHH689" s="59"/>
      <c r="PHI689" s="60"/>
      <c r="PHJ689" s="61"/>
      <c r="PHK689" s="61"/>
      <c r="PHL689" s="61"/>
      <c r="PHM689" s="62"/>
      <c r="PHN689" s="45"/>
      <c r="PHO689" s="45"/>
      <c r="PHP689" s="45"/>
      <c r="PHQ689" s="46"/>
      <c r="PHR689" s="58"/>
      <c r="PHS689" s="59"/>
      <c r="PHT689" s="60"/>
      <c r="PHU689" s="61"/>
      <c r="PHV689" s="61"/>
      <c r="PHW689" s="61"/>
      <c r="PHX689" s="62"/>
      <c r="PHY689" s="45"/>
      <c r="PHZ689" s="45"/>
      <c r="PIA689" s="45"/>
      <c r="PIB689" s="46"/>
      <c r="PIC689" s="58"/>
      <c r="PID689" s="59"/>
      <c r="PIE689" s="60"/>
      <c r="PIF689" s="61"/>
      <c r="PIG689" s="61"/>
      <c r="PIH689" s="61"/>
      <c r="PII689" s="62"/>
      <c r="PIJ689" s="45"/>
      <c r="PIK689" s="45"/>
      <c r="PIL689" s="45"/>
      <c r="PIM689" s="46"/>
      <c r="PIN689" s="58"/>
      <c r="PIO689" s="59"/>
      <c r="PIP689" s="60"/>
      <c r="PIQ689" s="61"/>
      <c r="PIR689" s="61"/>
      <c r="PIS689" s="61"/>
      <c r="PIT689" s="62"/>
      <c r="PIU689" s="45"/>
      <c r="PIV689" s="45"/>
      <c r="PIW689" s="45"/>
      <c r="PIX689" s="46"/>
      <c r="PIY689" s="58"/>
      <c r="PIZ689" s="59"/>
      <c r="PJA689" s="60"/>
      <c r="PJB689" s="61"/>
      <c r="PJC689" s="61"/>
      <c r="PJD689" s="61"/>
      <c r="PJE689" s="62"/>
      <c r="PJF689" s="45"/>
      <c r="PJG689" s="45"/>
      <c r="PJH689" s="45"/>
      <c r="PJI689" s="46"/>
      <c r="PJJ689" s="58"/>
      <c r="PJK689" s="59"/>
      <c r="PJL689" s="60"/>
      <c r="PJM689" s="61"/>
      <c r="PJN689" s="61"/>
      <c r="PJO689" s="61"/>
      <c r="PJP689" s="62"/>
      <c r="PJQ689" s="45"/>
      <c r="PJR689" s="45"/>
      <c r="PJS689" s="45"/>
      <c r="PJT689" s="46"/>
      <c r="PJU689" s="58"/>
      <c r="PJV689" s="59"/>
      <c r="PJW689" s="60"/>
      <c r="PJX689" s="61"/>
      <c r="PJY689" s="61"/>
      <c r="PJZ689" s="61"/>
      <c r="PKA689" s="62"/>
      <c r="PKB689" s="45"/>
      <c r="PKC689" s="45"/>
      <c r="PKD689" s="45"/>
      <c r="PKE689" s="46"/>
      <c r="PKF689" s="58"/>
      <c r="PKG689" s="59"/>
      <c r="PKH689" s="60"/>
      <c r="PKI689" s="61"/>
      <c r="PKJ689" s="61"/>
      <c r="PKK689" s="61"/>
      <c r="PKL689" s="62"/>
      <c r="PKM689" s="45"/>
      <c r="PKN689" s="45"/>
      <c r="PKO689" s="45"/>
      <c r="PKP689" s="46"/>
      <c r="PKQ689" s="58"/>
      <c r="PKR689" s="59"/>
      <c r="PKS689" s="60"/>
      <c r="PKT689" s="61"/>
      <c r="PKU689" s="61"/>
      <c r="PKV689" s="61"/>
      <c r="PKW689" s="62"/>
      <c r="PKX689" s="45"/>
      <c r="PKY689" s="45"/>
      <c r="PKZ689" s="45"/>
      <c r="PLA689" s="46"/>
      <c r="PLB689" s="58"/>
      <c r="PLC689" s="59"/>
      <c r="PLD689" s="60"/>
      <c r="PLE689" s="61"/>
      <c r="PLF689" s="61"/>
      <c r="PLG689" s="61"/>
      <c r="PLH689" s="62"/>
      <c r="PLI689" s="45"/>
      <c r="PLJ689" s="45"/>
      <c r="PLK689" s="45"/>
      <c r="PLL689" s="46"/>
      <c r="PLM689" s="58"/>
      <c r="PLN689" s="59"/>
      <c r="PLO689" s="60"/>
      <c r="PLP689" s="61"/>
      <c r="PLQ689" s="61"/>
      <c r="PLR689" s="61"/>
      <c r="PLS689" s="62"/>
      <c r="PLT689" s="45"/>
      <c r="PLU689" s="45"/>
      <c r="PLV689" s="45"/>
      <c r="PLW689" s="46"/>
      <c r="PLX689" s="58"/>
      <c r="PLY689" s="59"/>
      <c r="PLZ689" s="60"/>
      <c r="PMA689" s="61"/>
      <c r="PMB689" s="61"/>
      <c r="PMC689" s="61"/>
      <c r="PMD689" s="62"/>
      <c r="PME689" s="45"/>
      <c r="PMF689" s="45"/>
      <c r="PMG689" s="45"/>
      <c r="PMH689" s="46"/>
      <c r="PMI689" s="58"/>
      <c r="PMJ689" s="59"/>
      <c r="PMK689" s="60"/>
      <c r="PML689" s="61"/>
      <c r="PMM689" s="61"/>
      <c r="PMN689" s="61"/>
      <c r="PMO689" s="62"/>
      <c r="PMP689" s="45"/>
      <c r="PMQ689" s="45"/>
      <c r="PMR689" s="45"/>
      <c r="PMS689" s="46"/>
      <c r="PMT689" s="58"/>
      <c r="PMU689" s="59"/>
      <c r="PMV689" s="60"/>
      <c r="PMW689" s="61"/>
      <c r="PMX689" s="61"/>
      <c r="PMY689" s="61"/>
      <c r="PMZ689" s="62"/>
      <c r="PNA689" s="45"/>
      <c r="PNB689" s="45"/>
      <c r="PNC689" s="45"/>
      <c r="PND689" s="46"/>
      <c r="PNE689" s="58"/>
      <c r="PNF689" s="59"/>
      <c r="PNG689" s="60"/>
      <c r="PNH689" s="61"/>
      <c r="PNI689" s="61"/>
      <c r="PNJ689" s="61"/>
      <c r="PNK689" s="62"/>
      <c r="PNL689" s="45"/>
      <c r="PNM689" s="45"/>
      <c r="PNN689" s="45"/>
      <c r="PNO689" s="46"/>
      <c r="PNP689" s="58"/>
      <c r="PNQ689" s="59"/>
      <c r="PNR689" s="60"/>
      <c r="PNS689" s="61"/>
      <c r="PNT689" s="61"/>
      <c r="PNU689" s="61"/>
      <c r="PNV689" s="62"/>
      <c r="PNW689" s="45"/>
      <c r="PNX689" s="45"/>
      <c r="PNY689" s="45"/>
      <c r="PNZ689" s="46"/>
      <c r="POA689" s="58"/>
      <c r="POB689" s="59"/>
      <c r="POC689" s="60"/>
      <c r="POD689" s="61"/>
      <c r="POE689" s="61"/>
      <c r="POF689" s="61"/>
      <c r="POG689" s="62"/>
      <c r="POH689" s="45"/>
      <c r="POI689" s="45"/>
      <c r="POJ689" s="45"/>
      <c r="POK689" s="46"/>
      <c r="POL689" s="58"/>
      <c r="POM689" s="59"/>
      <c r="PON689" s="60"/>
      <c r="POO689" s="61"/>
      <c r="POP689" s="61"/>
      <c r="POQ689" s="61"/>
      <c r="POR689" s="62"/>
      <c r="POS689" s="45"/>
      <c r="POT689" s="45"/>
      <c r="POU689" s="45"/>
      <c r="POV689" s="46"/>
      <c r="POW689" s="58"/>
      <c r="POX689" s="59"/>
      <c r="POY689" s="60"/>
      <c r="POZ689" s="61"/>
      <c r="PPA689" s="61"/>
      <c r="PPB689" s="61"/>
      <c r="PPC689" s="62"/>
      <c r="PPD689" s="45"/>
      <c r="PPE689" s="45"/>
      <c r="PPF689" s="45"/>
      <c r="PPG689" s="46"/>
      <c r="PPH689" s="58"/>
      <c r="PPI689" s="59"/>
      <c r="PPJ689" s="60"/>
      <c r="PPK689" s="61"/>
      <c r="PPL689" s="61"/>
      <c r="PPM689" s="61"/>
      <c r="PPN689" s="62"/>
      <c r="PPO689" s="45"/>
      <c r="PPP689" s="45"/>
      <c r="PPQ689" s="45"/>
      <c r="PPR689" s="46"/>
      <c r="PPS689" s="58"/>
      <c r="PPT689" s="59"/>
      <c r="PPU689" s="60"/>
      <c r="PPV689" s="61"/>
      <c r="PPW689" s="61"/>
      <c r="PPX689" s="61"/>
      <c r="PPY689" s="62"/>
      <c r="PPZ689" s="45"/>
      <c r="PQA689" s="45"/>
      <c r="PQB689" s="45"/>
      <c r="PQC689" s="46"/>
      <c r="PQD689" s="58"/>
      <c r="PQE689" s="59"/>
      <c r="PQF689" s="60"/>
      <c r="PQG689" s="61"/>
      <c r="PQH689" s="61"/>
      <c r="PQI689" s="61"/>
      <c r="PQJ689" s="62"/>
      <c r="PQK689" s="45"/>
      <c r="PQL689" s="45"/>
      <c r="PQM689" s="45"/>
      <c r="PQN689" s="46"/>
      <c r="PQO689" s="58"/>
      <c r="PQP689" s="59"/>
      <c r="PQQ689" s="60"/>
      <c r="PQR689" s="61"/>
      <c r="PQS689" s="61"/>
      <c r="PQT689" s="61"/>
      <c r="PQU689" s="62"/>
      <c r="PQV689" s="45"/>
      <c r="PQW689" s="45"/>
      <c r="PQX689" s="45"/>
      <c r="PQY689" s="46"/>
      <c r="PQZ689" s="58"/>
      <c r="PRA689" s="59"/>
      <c r="PRB689" s="60"/>
      <c r="PRC689" s="61"/>
      <c r="PRD689" s="61"/>
      <c r="PRE689" s="61"/>
      <c r="PRF689" s="62"/>
      <c r="PRG689" s="45"/>
      <c r="PRH689" s="45"/>
      <c r="PRI689" s="45"/>
      <c r="PRJ689" s="46"/>
      <c r="PRK689" s="58"/>
      <c r="PRL689" s="59"/>
      <c r="PRM689" s="60"/>
      <c r="PRN689" s="61"/>
      <c r="PRO689" s="61"/>
      <c r="PRP689" s="61"/>
      <c r="PRQ689" s="62"/>
      <c r="PRR689" s="45"/>
      <c r="PRS689" s="45"/>
      <c r="PRT689" s="45"/>
      <c r="PRU689" s="46"/>
      <c r="PRV689" s="58"/>
      <c r="PRW689" s="59"/>
      <c r="PRX689" s="60"/>
      <c r="PRY689" s="61"/>
      <c r="PRZ689" s="61"/>
      <c r="PSA689" s="61"/>
      <c r="PSB689" s="62"/>
      <c r="PSC689" s="45"/>
      <c r="PSD689" s="45"/>
      <c r="PSE689" s="45"/>
      <c r="PSF689" s="46"/>
      <c r="PSG689" s="58"/>
      <c r="PSH689" s="59"/>
      <c r="PSI689" s="60"/>
      <c r="PSJ689" s="61"/>
      <c r="PSK689" s="61"/>
      <c r="PSL689" s="61"/>
      <c r="PSM689" s="62"/>
      <c r="PSN689" s="45"/>
      <c r="PSO689" s="45"/>
      <c r="PSP689" s="45"/>
      <c r="PSQ689" s="46"/>
      <c r="PSR689" s="58"/>
      <c r="PSS689" s="59"/>
      <c r="PST689" s="60"/>
      <c r="PSU689" s="61"/>
      <c r="PSV689" s="61"/>
      <c r="PSW689" s="61"/>
      <c r="PSX689" s="62"/>
      <c r="PSY689" s="45"/>
      <c r="PSZ689" s="45"/>
      <c r="PTA689" s="45"/>
      <c r="PTB689" s="46"/>
      <c r="PTC689" s="58"/>
      <c r="PTD689" s="59"/>
      <c r="PTE689" s="60"/>
      <c r="PTF689" s="61"/>
      <c r="PTG689" s="61"/>
      <c r="PTH689" s="61"/>
      <c r="PTI689" s="62"/>
      <c r="PTJ689" s="45"/>
      <c r="PTK689" s="45"/>
      <c r="PTL689" s="45"/>
      <c r="PTM689" s="46"/>
      <c r="PTN689" s="58"/>
      <c r="PTO689" s="59"/>
      <c r="PTP689" s="60"/>
      <c r="PTQ689" s="61"/>
      <c r="PTR689" s="61"/>
      <c r="PTS689" s="61"/>
      <c r="PTT689" s="62"/>
      <c r="PTU689" s="45"/>
      <c r="PTV689" s="45"/>
      <c r="PTW689" s="45"/>
      <c r="PTX689" s="46"/>
      <c r="PTY689" s="58"/>
      <c r="PTZ689" s="59"/>
      <c r="PUA689" s="60"/>
      <c r="PUB689" s="61"/>
      <c r="PUC689" s="61"/>
      <c r="PUD689" s="61"/>
      <c r="PUE689" s="62"/>
      <c r="PUF689" s="45"/>
      <c r="PUG689" s="45"/>
      <c r="PUH689" s="45"/>
      <c r="PUI689" s="46"/>
      <c r="PUJ689" s="58"/>
      <c r="PUK689" s="59"/>
      <c r="PUL689" s="60"/>
      <c r="PUM689" s="61"/>
      <c r="PUN689" s="61"/>
      <c r="PUO689" s="61"/>
      <c r="PUP689" s="62"/>
      <c r="PUQ689" s="45"/>
      <c r="PUR689" s="45"/>
      <c r="PUS689" s="45"/>
      <c r="PUT689" s="46"/>
      <c r="PUU689" s="58"/>
      <c r="PUV689" s="59"/>
      <c r="PUW689" s="60"/>
      <c r="PUX689" s="61"/>
      <c r="PUY689" s="61"/>
      <c r="PUZ689" s="61"/>
      <c r="PVA689" s="62"/>
      <c r="PVB689" s="45"/>
      <c r="PVC689" s="45"/>
      <c r="PVD689" s="45"/>
      <c r="PVE689" s="46"/>
      <c r="PVF689" s="58"/>
      <c r="PVG689" s="59"/>
      <c r="PVH689" s="60"/>
      <c r="PVI689" s="61"/>
      <c r="PVJ689" s="61"/>
      <c r="PVK689" s="61"/>
      <c r="PVL689" s="62"/>
      <c r="PVM689" s="45"/>
      <c r="PVN689" s="45"/>
      <c r="PVO689" s="45"/>
      <c r="PVP689" s="46"/>
      <c r="PVQ689" s="58"/>
      <c r="PVR689" s="59"/>
      <c r="PVS689" s="60"/>
      <c r="PVT689" s="61"/>
      <c r="PVU689" s="61"/>
      <c r="PVV689" s="61"/>
      <c r="PVW689" s="62"/>
      <c r="PVX689" s="45"/>
      <c r="PVY689" s="45"/>
      <c r="PVZ689" s="45"/>
      <c r="PWA689" s="46"/>
      <c r="PWB689" s="58"/>
      <c r="PWC689" s="59"/>
      <c r="PWD689" s="60"/>
      <c r="PWE689" s="61"/>
      <c r="PWF689" s="61"/>
      <c r="PWG689" s="61"/>
      <c r="PWH689" s="62"/>
      <c r="PWI689" s="45"/>
      <c r="PWJ689" s="45"/>
      <c r="PWK689" s="45"/>
      <c r="PWL689" s="46"/>
      <c r="PWM689" s="58"/>
      <c r="PWN689" s="59"/>
      <c r="PWO689" s="60"/>
      <c r="PWP689" s="61"/>
      <c r="PWQ689" s="61"/>
      <c r="PWR689" s="61"/>
      <c r="PWS689" s="62"/>
      <c r="PWT689" s="45"/>
      <c r="PWU689" s="45"/>
      <c r="PWV689" s="45"/>
      <c r="PWW689" s="46"/>
      <c r="PWX689" s="58"/>
      <c r="PWY689" s="59"/>
      <c r="PWZ689" s="60"/>
      <c r="PXA689" s="61"/>
      <c r="PXB689" s="61"/>
      <c r="PXC689" s="61"/>
      <c r="PXD689" s="62"/>
      <c r="PXE689" s="45"/>
      <c r="PXF689" s="45"/>
      <c r="PXG689" s="45"/>
      <c r="PXH689" s="46"/>
      <c r="PXI689" s="58"/>
      <c r="PXJ689" s="59"/>
      <c r="PXK689" s="60"/>
      <c r="PXL689" s="61"/>
      <c r="PXM689" s="61"/>
      <c r="PXN689" s="61"/>
      <c r="PXO689" s="62"/>
      <c r="PXP689" s="45"/>
      <c r="PXQ689" s="45"/>
      <c r="PXR689" s="45"/>
      <c r="PXS689" s="46"/>
      <c r="PXT689" s="58"/>
      <c r="PXU689" s="59"/>
      <c r="PXV689" s="60"/>
      <c r="PXW689" s="61"/>
      <c r="PXX689" s="61"/>
      <c r="PXY689" s="61"/>
      <c r="PXZ689" s="62"/>
      <c r="PYA689" s="45"/>
      <c r="PYB689" s="45"/>
      <c r="PYC689" s="45"/>
      <c r="PYD689" s="46"/>
      <c r="PYE689" s="58"/>
      <c r="PYF689" s="59"/>
      <c r="PYG689" s="60"/>
      <c r="PYH689" s="61"/>
      <c r="PYI689" s="61"/>
      <c r="PYJ689" s="61"/>
      <c r="PYK689" s="62"/>
      <c r="PYL689" s="45"/>
      <c r="PYM689" s="45"/>
      <c r="PYN689" s="45"/>
      <c r="PYO689" s="46"/>
      <c r="PYP689" s="58"/>
      <c r="PYQ689" s="59"/>
      <c r="PYR689" s="60"/>
      <c r="PYS689" s="61"/>
      <c r="PYT689" s="61"/>
      <c r="PYU689" s="61"/>
      <c r="PYV689" s="62"/>
      <c r="PYW689" s="45"/>
      <c r="PYX689" s="45"/>
      <c r="PYY689" s="45"/>
      <c r="PYZ689" s="46"/>
      <c r="PZA689" s="58"/>
      <c r="PZB689" s="59"/>
      <c r="PZC689" s="60"/>
      <c r="PZD689" s="61"/>
      <c r="PZE689" s="61"/>
      <c r="PZF689" s="61"/>
      <c r="PZG689" s="62"/>
      <c r="PZH689" s="45"/>
      <c r="PZI689" s="45"/>
      <c r="PZJ689" s="45"/>
      <c r="PZK689" s="46"/>
      <c r="PZL689" s="58"/>
      <c r="PZM689" s="59"/>
      <c r="PZN689" s="60"/>
      <c r="PZO689" s="61"/>
      <c r="PZP689" s="61"/>
      <c r="PZQ689" s="61"/>
      <c r="PZR689" s="62"/>
      <c r="PZS689" s="45"/>
      <c r="PZT689" s="45"/>
      <c r="PZU689" s="45"/>
      <c r="PZV689" s="46"/>
      <c r="PZW689" s="58"/>
      <c r="PZX689" s="59"/>
      <c r="PZY689" s="60"/>
      <c r="PZZ689" s="61"/>
      <c r="QAA689" s="61"/>
      <c r="QAB689" s="61"/>
      <c r="QAC689" s="62"/>
      <c r="QAD689" s="45"/>
      <c r="QAE689" s="45"/>
      <c r="QAF689" s="45"/>
      <c r="QAG689" s="46"/>
      <c r="QAH689" s="58"/>
      <c r="QAI689" s="59"/>
      <c r="QAJ689" s="60"/>
      <c r="QAK689" s="61"/>
      <c r="QAL689" s="61"/>
      <c r="QAM689" s="61"/>
      <c r="QAN689" s="62"/>
      <c r="QAO689" s="45"/>
      <c r="QAP689" s="45"/>
      <c r="QAQ689" s="45"/>
      <c r="QAR689" s="46"/>
      <c r="QAS689" s="58"/>
      <c r="QAT689" s="59"/>
      <c r="QAU689" s="60"/>
      <c r="QAV689" s="61"/>
      <c r="QAW689" s="61"/>
      <c r="QAX689" s="61"/>
      <c r="QAY689" s="62"/>
      <c r="QAZ689" s="45"/>
      <c r="QBA689" s="45"/>
      <c r="QBB689" s="45"/>
      <c r="QBC689" s="46"/>
      <c r="QBD689" s="58"/>
      <c r="QBE689" s="59"/>
      <c r="QBF689" s="60"/>
      <c r="QBG689" s="61"/>
      <c r="QBH689" s="61"/>
      <c r="QBI689" s="61"/>
      <c r="QBJ689" s="62"/>
      <c r="QBK689" s="45"/>
      <c r="QBL689" s="45"/>
      <c r="QBM689" s="45"/>
      <c r="QBN689" s="46"/>
      <c r="QBO689" s="58"/>
      <c r="QBP689" s="59"/>
      <c r="QBQ689" s="60"/>
      <c r="QBR689" s="61"/>
      <c r="QBS689" s="61"/>
      <c r="QBT689" s="61"/>
      <c r="QBU689" s="62"/>
      <c r="QBV689" s="45"/>
      <c r="QBW689" s="45"/>
      <c r="QBX689" s="45"/>
      <c r="QBY689" s="46"/>
      <c r="QBZ689" s="58"/>
      <c r="QCA689" s="59"/>
      <c r="QCB689" s="60"/>
      <c r="QCC689" s="61"/>
      <c r="QCD689" s="61"/>
      <c r="QCE689" s="61"/>
      <c r="QCF689" s="62"/>
      <c r="QCG689" s="45"/>
      <c r="QCH689" s="45"/>
      <c r="QCI689" s="45"/>
      <c r="QCJ689" s="46"/>
      <c r="QCK689" s="58"/>
      <c r="QCL689" s="59"/>
      <c r="QCM689" s="60"/>
      <c r="QCN689" s="61"/>
      <c r="QCO689" s="61"/>
      <c r="QCP689" s="61"/>
      <c r="QCQ689" s="62"/>
      <c r="QCR689" s="45"/>
      <c r="QCS689" s="45"/>
      <c r="QCT689" s="45"/>
      <c r="QCU689" s="46"/>
      <c r="QCV689" s="58"/>
      <c r="QCW689" s="59"/>
      <c r="QCX689" s="60"/>
      <c r="QCY689" s="61"/>
      <c r="QCZ689" s="61"/>
      <c r="QDA689" s="61"/>
      <c r="QDB689" s="62"/>
      <c r="QDC689" s="45"/>
      <c r="QDD689" s="45"/>
      <c r="QDE689" s="45"/>
      <c r="QDF689" s="46"/>
      <c r="QDG689" s="58"/>
      <c r="QDH689" s="59"/>
      <c r="QDI689" s="60"/>
      <c r="QDJ689" s="61"/>
      <c r="QDK689" s="61"/>
      <c r="QDL689" s="61"/>
      <c r="QDM689" s="62"/>
      <c r="QDN689" s="45"/>
      <c r="QDO689" s="45"/>
      <c r="QDP689" s="45"/>
      <c r="QDQ689" s="46"/>
      <c r="QDR689" s="58"/>
      <c r="QDS689" s="59"/>
      <c r="QDT689" s="60"/>
      <c r="QDU689" s="61"/>
      <c r="QDV689" s="61"/>
      <c r="QDW689" s="61"/>
      <c r="QDX689" s="62"/>
      <c r="QDY689" s="45"/>
      <c r="QDZ689" s="45"/>
      <c r="QEA689" s="45"/>
      <c r="QEB689" s="46"/>
      <c r="QEC689" s="58"/>
      <c r="QED689" s="59"/>
      <c r="QEE689" s="60"/>
      <c r="QEF689" s="61"/>
      <c r="QEG689" s="61"/>
      <c r="QEH689" s="61"/>
      <c r="QEI689" s="62"/>
      <c r="QEJ689" s="45"/>
      <c r="QEK689" s="45"/>
      <c r="QEL689" s="45"/>
      <c r="QEM689" s="46"/>
      <c r="QEN689" s="58"/>
      <c r="QEO689" s="59"/>
      <c r="QEP689" s="60"/>
      <c r="QEQ689" s="61"/>
      <c r="QER689" s="61"/>
      <c r="QES689" s="61"/>
      <c r="QET689" s="62"/>
      <c r="QEU689" s="45"/>
      <c r="QEV689" s="45"/>
      <c r="QEW689" s="45"/>
      <c r="QEX689" s="46"/>
      <c r="QEY689" s="58"/>
      <c r="QEZ689" s="59"/>
      <c r="QFA689" s="60"/>
      <c r="QFB689" s="61"/>
      <c r="QFC689" s="61"/>
      <c r="QFD689" s="61"/>
      <c r="QFE689" s="62"/>
      <c r="QFF689" s="45"/>
      <c r="QFG689" s="45"/>
      <c r="QFH689" s="45"/>
      <c r="QFI689" s="46"/>
      <c r="QFJ689" s="58"/>
      <c r="QFK689" s="59"/>
      <c r="QFL689" s="60"/>
      <c r="QFM689" s="61"/>
      <c r="QFN689" s="61"/>
      <c r="QFO689" s="61"/>
      <c r="QFP689" s="62"/>
      <c r="QFQ689" s="45"/>
      <c r="QFR689" s="45"/>
      <c r="QFS689" s="45"/>
      <c r="QFT689" s="46"/>
      <c r="QFU689" s="58"/>
      <c r="QFV689" s="59"/>
      <c r="QFW689" s="60"/>
      <c r="QFX689" s="61"/>
      <c r="QFY689" s="61"/>
      <c r="QFZ689" s="61"/>
      <c r="QGA689" s="62"/>
      <c r="QGB689" s="45"/>
      <c r="QGC689" s="45"/>
      <c r="QGD689" s="45"/>
      <c r="QGE689" s="46"/>
      <c r="QGF689" s="58"/>
      <c r="QGG689" s="59"/>
      <c r="QGH689" s="60"/>
      <c r="QGI689" s="61"/>
      <c r="QGJ689" s="61"/>
      <c r="QGK689" s="61"/>
      <c r="QGL689" s="62"/>
      <c r="QGM689" s="45"/>
      <c r="QGN689" s="45"/>
      <c r="QGO689" s="45"/>
      <c r="QGP689" s="46"/>
      <c r="QGQ689" s="58"/>
      <c r="QGR689" s="59"/>
      <c r="QGS689" s="60"/>
      <c r="QGT689" s="61"/>
      <c r="QGU689" s="61"/>
      <c r="QGV689" s="61"/>
      <c r="QGW689" s="62"/>
      <c r="QGX689" s="45"/>
      <c r="QGY689" s="45"/>
      <c r="QGZ689" s="45"/>
      <c r="QHA689" s="46"/>
      <c r="QHB689" s="58"/>
      <c r="QHC689" s="59"/>
      <c r="QHD689" s="60"/>
      <c r="QHE689" s="61"/>
      <c r="QHF689" s="61"/>
      <c r="QHG689" s="61"/>
      <c r="QHH689" s="62"/>
      <c r="QHI689" s="45"/>
      <c r="QHJ689" s="45"/>
      <c r="QHK689" s="45"/>
      <c r="QHL689" s="46"/>
      <c r="QHM689" s="58"/>
      <c r="QHN689" s="59"/>
      <c r="QHO689" s="60"/>
      <c r="QHP689" s="61"/>
      <c r="QHQ689" s="61"/>
      <c r="QHR689" s="61"/>
      <c r="QHS689" s="62"/>
      <c r="QHT689" s="45"/>
      <c r="QHU689" s="45"/>
      <c r="QHV689" s="45"/>
      <c r="QHW689" s="46"/>
      <c r="QHX689" s="58"/>
      <c r="QHY689" s="59"/>
      <c r="QHZ689" s="60"/>
      <c r="QIA689" s="61"/>
      <c r="QIB689" s="61"/>
      <c r="QIC689" s="61"/>
      <c r="QID689" s="62"/>
      <c r="QIE689" s="45"/>
      <c r="QIF689" s="45"/>
      <c r="QIG689" s="45"/>
      <c r="QIH689" s="46"/>
      <c r="QII689" s="58"/>
      <c r="QIJ689" s="59"/>
      <c r="QIK689" s="60"/>
      <c r="QIL689" s="61"/>
      <c r="QIM689" s="61"/>
      <c r="QIN689" s="61"/>
      <c r="QIO689" s="62"/>
      <c r="QIP689" s="45"/>
      <c r="QIQ689" s="45"/>
      <c r="QIR689" s="45"/>
      <c r="QIS689" s="46"/>
      <c r="QIT689" s="58"/>
      <c r="QIU689" s="59"/>
      <c r="QIV689" s="60"/>
      <c r="QIW689" s="61"/>
      <c r="QIX689" s="61"/>
      <c r="QIY689" s="61"/>
      <c r="QIZ689" s="62"/>
      <c r="QJA689" s="45"/>
      <c r="QJB689" s="45"/>
      <c r="QJC689" s="45"/>
      <c r="QJD689" s="46"/>
      <c r="QJE689" s="58"/>
      <c r="QJF689" s="59"/>
      <c r="QJG689" s="60"/>
      <c r="QJH689" s="61"/>
      <c r="QJI689" s="61"/>
      <c r="QJJ689" s="61"/>
      <c r="QJK689" s="62"/>
      <c r="QJL689" s="45"/>
      <c r="QJM689" s="45"/>
      <c r="QJN689" s="45"/>
      <c r="QJO689" s="46"/>
      <c r="QJP689" s="58"/>
      <c r="QJQ689" s="59"/>
      <c r="QJR689" s="60"/>
      <c r="QJS689" s="61"/>
      <c r="QJT689" s="61"/>
      <c r="QJU689" s="61"/>
      <c r="QJV689" s="62"/>
      <c r="QJW689" s="45"/>
      <c r="QJX689" s="45"/>
      <c r="QJY689" s="45"/>
      <c r="QJZ689" s="46"/>
      <c r="QKA689" s="58"/>
      <c r="QKB689" s="59"/>
      <c r="QKC689" s="60"/>
      <c r="QKD689" s="61"/>
      <c r="QKE689" s="61"/>
      <c r="QKF689" s="61"/>
      <c r="QKG689" s="62"/>
      <c r="QKH689" s="45"/>
      <c r="QKI689" s="45"/>
      <c r="QKJ689" s="45"/>
      <c r="QKK689" s="46"/>
      <c r="QKL689" s="58"/>
      <c r="QKM689" s="59"/>
      <c r="QKN689" s="60"/>
      <c r="QKO689" s="61"/>
      <c r="QKP689" s="61"/>
      <c r="QKQ689" s="61"/>
      <c r="QKR689" s="62"/>
      <c r="QKS689" s="45"/>
      <c r="QKT689" s="45"/>
      <c r="QKU689" s="45"/>
      <c r="QKV689" s="46"/>
      <c r="QKW689" s="58"/>
      <c r="QKX689" s="59"/>
      <c r="QKY689" s="60"/>
      <c r="QKZ689" s="61"/>
      <c r="QLA689" s="61"/>
      <c r="QLB689" s="61"/>
      <c r="QLC689" s="62"/>
      <c r="QLD689" s="45"/>
      <c r="QLE689" s="45"/>
      <c r="QLF689" s="45"/>
      <c r="QLG689" s="46"/>
      <c r="QLH689" s="58"/>
      <c r="QLI689" s="59"/>
      <c r="QLJ689" s="60"/>
      <c r="QLK689" s="61"/>
      <c r="QLL689" s="61"/>
      <c r="QLM689" s="61"/>
      <c r="QLN689" s="62"/>
      <c r="QLO689" s="45"/>
      <c r="QLP689" s="45"/>
      <c r="QLQ689" s="45"/>
      <c r="QLR689" s="46"/>
      <c r="QLS689" s="58"/>
      <c r="QLT689" s="59"/>
      <c r="QLU689" s="60"/>
      <c r="QLV689" s="61"/>
      <c r="QLW689" s="61"/>
      <c r="QLX689" s="61"/>
      <c r="QLY689" s="62"/>
      <c r="QLZ689" s="45"/>
      <c r="QMA689" s="45"/>
      <c r="QMB689" s="45"/>
      <c r="QMC689" s="46"/>
      <c r="QMD689" s="58"/>
      <c r="QME689" s="59"/>
      <c r="QMF689" s="60"/>
      <c r="QMG689" s="61"/>
      <c r="QMH689" s="61"/>
      <c r="QMI689" s="61"/>
      <c r="QMJ689" s="62"/>
      <c r="QMK689" s="45"/>
      <c r="QML689" s="45"/>
      <c r="QMM689" s="45"/>
      <c r="QMN689" s="46"/>
      <c r="QMO689" s="58"/>
      <c r="QMP689" s="59"/>
      <c r="QMQ689" s="60"/>
      <c r="QMR689" s="61"/>
      <c r="QMS689" s="61"/>
      <c r="QMT689" s="61"/>
      <c r="QMU689" s="62"/>
      <c r="QMV689" s="45"/>
      <c r="QMW689" s="45"/>
      <c r="QMX689" s="45"/>
      <c r="QMY689" s="46"/>
      <c r="QMZ689" s="58"/>
      <c r="QNA689" s="59"/>
      <c r="QNB689" s="60"/>
      <c r="QNC689" s="61"/>
      <c r="QND689" s="61"/>
      <c r="QNE689" s="61"/>
      <c r="QNF689" s="62"/>
      <c r="QNG689" s="45"/>
      <c r="QNH689" s="45"/>
      <c r="QNI689" s="45"/>
      <c r="QNJ689" s="46"/>
      <c r="QNK689" s="58"/>
      <c r="QNL689" s="59"/>
      <c r="QNM689" s="60"/>
      <c r="QNN689" s="61"/>
      <c r="QNO689" s="61"/>
      <c r="QNP689" s="61"/>
      <c r="QNQ689" s="62"/>
      <c r="QNR689" s="45"/>
      <c r="QNS689" s="45"/>
      <c r="QNT689" s="45"/>
      <c r="QNU689" s="46"/>
      <c r="QNV689" s="58"/>
      <c r="QNW689" s="59"/>
      <c r="QNX689" s="60"/>
      <c r="QNY689" s="61"/>
      <c r="QNZ689" s="61"/>
      <c r="QOA689" s="61"/>
      <c r="QOB689" s="62"/>
      <c r="QOC689" s="45"/>
      <c r="QOD689" s="45"/>
      <c r="QOE689" s="45"/>
      <c r="QOF689" s="46"/>
      <c r="QOG689" s="58"/>
      <c r="QOH689" s="59"/>
      <c r="QOI689" s="60"/>
      <c r="QOJ689" s="61"/>
      <c r="QOK689" s="61"/>
      <c r="QOL689" s="61"/>
      <c r="QOM689" s="62"/>
      <c r="QON689" s="45"/>
      <c r="QOO689" s="45"/>
      <c r="QOP689" s="45"/>
      <c r="QOQ689" s="46"/>
      <c r="QOR689" s="58"/>
      <c r="QOS689" s="59"/>
      <c r="QOT689" s="60"/>
      <c r="QOU689" s="61"/>
      <c r="QOV689" s="61"/>
      <c r="QOW689" s="61"/>
      <c r="QOX689" s="62"/>
      <c r="QOY689" s="45"/>
      <c r="QOZ689" s="45"/>
      <c r="QPA689" s="45"/>
      <c r="QPB689" s="46"/>
      <c r="QPC689" s="58"/>
      <c r="QPD689" s="59"/>
      <c r="QPE689" s="60"/>
      <c r="QPF689" s="61"/>
      <c r="QPG689" s="61"/>
      <c r="QPH689" s="61"/>
      <c r="QPI689" s="62"/>
      <c r="QPJ689" s="45"/>
      <c r="QPK689" s="45"/>
      <c r="QPL689" s="45"/>
      <c r="QPM689" s="46"/>
      <c r="QPN689" s="58"/>
      <c r="QPO689" s="59"/>
      <c r="QPP689" s="60"/>
      <c r="QPQ689" s="61"/>
      <c r="QPR689" s="61"/>
      <c r="QPS689" s="61"/>
      <c r="QPT689" s="62"/>
      <c r="QPU689" s="45"/>
      <c r="QPV689" s="45"/>
      <c r="QPW689" s="45"/>
      <c r="QPX689" s="46"/>
      <c r="QPY689" s="58"/>
      <c r="QPZ689" s="59"/>
      <c r="QQA689" s="60"/>
      <c r="QQB689" s="61"/>
      <c r="QQC689" s="61"/>
      <c r="QQD689" s="61"/>
      <c r="QQE689" s="62"/>
      <c r="QQF689" s="45"/>
      <c r="QQG689" s="45"/>
      <c r="QQH689" s="45"/>
      <c r="QQI689" s="46"/>
      <c r="QQJ689" s="58"/>
      <c r="QQK689" s="59"/>
      <c r="QQL689" s="60"/>
      <c r="QQM689" s="61"/>
      <c r="QQN689" s="61"/>
      <c r="QQO689" s="61"/>
      <c r="QQP689" s="62"/>
      <c r="QQQ689" s="45"/>
      <c r="QQR689" s="45"/>
      <c r="QQS689" s="45"/>
      <c r="QQT689" s="46"/>
      <c r="QQU689" s="58"/>
      <c r="QQV689" s="59"/>
      <c r="QQW689" s="60"/>
      <c r="QQX689" s="61"/>
      <c r="QQY689" s="61"/>
      <c r="QQZ689" s="61"/>
      <c r="QRA689" s="62"/>
      <c r="QRB689" s="45"/>
      <c r="QRC689" s="45"/>
      <c r="QRD689" s="45"/>
      <c r="QRE689" s="46"/>
      <c r="QRF689" s="58"/>
      <c r="QRG689" s="59"/>
      <c r="QRH689" s="60"/>
      <c r="QRI689" s="61"/>
      <c r="QRJ689" s="61"/>
      <c r="QRK689" s="61"/>
      <c r="QRL689" s="62"/>
      <c r="QRM689" s="45"/>
      <c r="QRN689" s="45"/>
      <c r="QRO689" s="45"/>
      <c r="QRP689" s="46"/>
      <c r="QRQ689" s="58"/>
      <c r="QRR689" s="59"/>
      <c r="QRS689" s="60"/>
      <c r="QRT689" s="61"/>
      <c r="QRU689" s="61"/>
      <c r="QRV689" s="61"/>
      <c r="QRW689" s="62"/>
      <c r="QRX689" s="45"/>
      <c r="QRY689" s="45"/>
      <c r="QRZ689" s="45"/>
      <c r="QSA689" s="46"/>
      <c r="QSB689" s="58"/>
      <c r="QSC689" s="59"/>
      <c r="QSD689" s="60"/>
      <c r="QSE689" s="61"/>
      <c r="QSF689" s="61"/>
      <c r="QSG689" s="61"/>
      <c r="QSH689" s="62"/>
      <c r="QSI689" s="45"/>
      <c r="QSJ689" s="45"/>
      <c r="QSK689" s="45"/>
      <c r="QSL689" s="46"/>
      <c r="QSM689" s="58"/>
      <c r="QSN689" s="59"/>
      <c r="QSO689" s="60"/>
      <c r="QSP689" s="61"/>
      <c r="QSQ689" s="61"/>
      <c r="QSR689" s="61"/>
      <c r="QSS689" s="62"/>
      <c r="QST689" s="45"/>
      <c r="QSU689" s="45"/>
      <c r="QSV689" s="45"/>
      <c r="QSW689" s="46"/>
      <c r="QSX689" s="58"/>
      <c r="QSY689" s="59"/>
      <c r="QSZ689" s="60"/>
      <c r="QTA689" s="61"/>
      <c r="QTB689" s="61"/>
      <c r="QTC689" s="61"/>
      <c r="QTD689" s="62"/>
      <c r="QTE689" s="45"/>
      <c r="QTF689" s="45"/>
      <c r="QTG689" s="45"/>
      <c r="QTH689" s="46"/>
      <c r="QTI689" s="58"/>
      <c r="QTJ689" s="59"/>
      <c r="QTK689" s="60"/>
      <c r="QTL689" s="61"/>
      <c r="QTM689" s="61"/>
      <c r="QTN689" s="61"/>
      <c r="QTO689" s="62"/>
      <c r="QTP689" s="45"/>
      <c r="QTQ689" s="45"/>
      <c r="QTR689" s="45"/>
      <c r="QTS689" s="46"/>
      <c r="QTT689" s="58"/>
      <c r="QTU689" s="59"/>
      <c r="QTV689" s="60"/>
      <c r="QTW689" s="61"/>
      <c r="QTX689" s="61"/>
      <c r="QTY689" s="61"/>
      <c r="QTZ689" s="62"/>
      <c r="QUA689" s="45"/>
      <c r="QUB689" s="45"/>
      <c r="QUC689" s="45"/>
      <c r="QUD689" s="46"/>
      <c r="QUE689" s="58"/>
      <c r="QUF689" s="59"/>
      <c r="QUG689" s="60"/>
      <c r="QUH689" s="61"/>
      <c r="QUI689" s="61"/>
      <c r="QUJ689" s="61"/>
      <c r="QUK689" s="62"/>
      <c r="QUL689" s="45"/>
      <c r="QUM689" s="45"/>
      <c r="QUN689" s="45"/>
      <c r="QUO689" s="46"/>
      <c r="QUP689" s="58"/>
      <c r="QUQ689" s="59"/>
      <c r="QUR689" s="60"/>
      <c r="QUS689" s="61"/>
      <c r="QUT689" s="61"/>
      <c r="QUU689" s="61"/>
      <c r="QUV689" s="62"/>
      <c r="QUW689" s="45"/>
      <c r="QUX689" s="45"/>
      <c r="QUY689" s="45"/>
      <c r="QUZ689" s="46"/>
      <c r="QVA689" s="58"/>
      <c r="QVB689" s="59"/>
      <c r="QVC689" s="60"/>
      <c r="QVD689" s="61"/>
      <c r="QVE689" s="61"/>
      <c r="QVF689" s="61"/>
      <c r="QVG689" s="62"/>
      <c r="QVH689" s="45"/>
      <c r="QVI689" s="45"/>
      <c r="QVJ689" s="45"/>
      <c r="QVK689" s="46"/>
      <c r="QVL689" s="58"/>
      <c r="QVM689" s="59"/>
      <c r="QVN689" s="60"/>
      <c r="QVO689" s="61"/>
      <c r="QVP689" s="61"/>
      <c r="QVQ689" s="61"/>
      <c r="QVR689" s="62"/>
      <c r="QVS689" s="45"/>
      <c r="QVT689" s="45"/>
      <c r="QVU689" s="45"/>
      <c r="QVV689" s="46"/>
      <c r="QVW689" s="58"/>
      <c r="QVX689" s="59"/>
      <c r="QVY689" s="60"/>
      <c r="QVZ689" s="61"/>
      <c r="QWA689" s="61"/>
      <c r="QWB689" s="61"/>
      <c r="QWC689" s="62"/>
      <c r="QWD689" s="45"/>
      <c r="QWE689" s="45"/>
      <c r="QWF689" s="45"/>
      <c r="QWG689" s="46"/>
      <c r="QWH689" s="58"/>
      <c r="QWI689" s="59"/>
      <c r="QWJ689" s="60"/>
      <c r="QWK689" s="61"/>
      <c r="QWL689" s="61"/>
      <c r="QWM689" s="61"/>
      <c r="QWN689" s="62"/>
      <c r="QWO689" s="45"/>
      <c r="QWP689" s="45"/>
      <c r="QWQ689" s="45"/>
      <c r="QWR689" s="46"/>
      <c r="QWS689" s="58"/>
      <c r="QWT689" s="59"/>
      <c r="QWU689" s="60"/>
      <c r="QWV689" s="61"/>
      <c r="QWW689" s="61"/>
      <c r="QWX689" s="61"/>
      <c r="QWY689" s="62"/>
      <c r="QWZ689" s="45"/>
      <c r="QXA689" s="45"/>
      <c r="QXB689" s="45"/>
      <c r="QXC689" s="46"/>
      <c r="QXD689" s="58"/>
      <c r="QXE689" s="59"/>
      <c r="QXF689" s="60"/>
      <c r="QXG689" s="61"/>
      <c r="QXH689" s="61"/>
      <c r="QXI689" s="61"/>
      <c r="QXJ689" s="62"/>
      <c r="QXK689" s="45"/>
      <c r="QXL689" s="45"/>
      <c r="QXM689" s="45"/>
      <c r="QXN689" s="46"/>
      <c r="QXO689" s="58"/>
      <c r="QXP689" s="59"/>
      <c r="QXQ689" s="60"/>
      <c r="QXR689" s="61"/>
      <c r="QXS689" s="61"/>
      <c r="QXT689" s="61"/>
      <c r="QXU689" s="62"/>
      <c r="QXV689" s="45"/>
      <c r="QXW689" s="45"/>
      <c r="QXX689" s="45"/>
      <c r="QXY689" s="46"/>
      <c r="QXZ689" s="58"/>
      <c r="QYA689" s="59"/>
      <c r="QYB689" s="60"/>
      <c r="QYC689" s="61"/>
      <c r="QYD689" s="61"/>
      <c r="QYE689" s="61"/>
      <c r="QYF689" s="62"/>
      <c r="QYG689" s="45"/>
      <c r="QYH689" s="45"/>
      <c r="QYI689" s="45"/>
      <c r="QYJ689" s="46"/>
      <c r="QYK689" s="58"/>
      <c r="QYL689" s="59"/>
      <c r="QYM689" s="60"/>
      <c r="QYN689" s="61"/>
      <c r="QYO689" s="61"/>
      <c r="QYP689" s="61"/>
      <c r="QYQ689" s="62"/>
      <c r="QYR689" s="45"/>
      <c r="QYS689" s="45"/>
      <c r="QYT689" s="45"/>
      <c r="QYU689" s="46"/>
      <c r="QYV689" s="58"/>
      <c r="QYW689" s="59"/>
      <c r="QYX689" s="60"/>
      <c r="QYY689" s="61"/>
      <c r="QYZ689" s="61"/>
      <c r="QZA689" s="61"/>
      <c r="QZB689" s="62"/>
      <c r="QZC689" s="45"/>
      <c r="QZD689" s="45"/>
      <c r="QZE689" s="45"/>
      <c r="QZF689" s="46"/>
      <c r="QZG689" s="58"/>
      <c r="QZH689" s="59"/>
      <c r="QZI689" s="60"/>
      <c r="QZJ689" s="61"/>
      <c r="QZK689" s="61"/>
      <c r="QZL689" s="61"/>
      <c r="QZM689" s="62"/>
      <c r="QZN689" s="45"/>
      <c r="QZO689" s="45"/>
      <c r="QZP689" s="45"/>
      <c r="QZQ689" s="46"/>
      <c r="QZR689" s="58"/>
      <c r="QZS689" s="59"/>
      <c r="QZT689" s="60"/>
      <c r="QZU689" s="61"/>
      <c r="QZV689" s="61"/>
      <c r="QZW689" s="61"/>
      <c r="QZX689" s="62"/>
      <c r="QZY689" s="45"/>
      <c r="QZZ689" s="45"/>
      <c r="RAA689" s="45"/>
      <c r="RAB689" s="46"/>
      <c r="RAC689" s="58"/>
      <c r="RAD689" s="59"/>
      <c r="RAE689" s="60"/>
      <c r="RAF689" s="61"/>
      <c r="RAG689" s="61"/>
      <c r="RAH689" s="61"/>
      <c r="RAI689" s="62"/>
      <c r="RAJ689" s="45"/>
      <c r="RAK689" s="45"/>
      <c r="RAL689" s="45"/>
      <c r="RAM689" s="46"/>
      <c r="RAN689" s="58"/>
      <c r="RAO689" s="59"/>
      <c r="RAP689" s="60"/>
      <c r="RAQ689" s="61"/>
      <c r="RAR689" s="61"/>
      <c r="RAS689" s="61"/>
      <c r="RAT689" s="62"/>
      <c r="RAU689" s="45"/>
      <c r="RAV689" s="45"/>
      <c r="RAW689" s="45"/>
      <c r="RAX689" s="46"/>
      <c r="RAY689" s="58"/>
      <c r="RAZ689" s="59"/>
      <c r="RBA689" s="60"/>
      <c r="RBB689" s="61"/>
      <c r="RBC689" s="61"/>
      <c r="RBD689" s="61"/>
      <c r="RBE689" s="62"/>
      <c r="RBF689" s="45"/>
      <c r="RBG689" s="45"/>
      <c r="RBH689" s="45"/>
      <c r="RBI689" s="46"/>
      <c r="RBJ689" s="58"/>
      <c r="RBK689" s="59"/>
      <c r="RBL689" s="60"/>
      <c r="RBM689" s="61"/>
      <c r="RBN689" s="61"/>
      <c r="RBO689" s="61"/>
      <c r="RBP689" s="62"/>
      <c r="RBQ689" s="45"/>
      <c r="RBR689" s="45"/>
      <c r="RBS689" s="45"/>
      <c r="RBT689" s="46"/>
      <c r="RBU689" s="58"/>
      <c r="RBV689" s="59"/>
      <c r="RBW689" s="60"/>
      <c r="RBX689" s="61"/>
      <c r="RBY689" s="61"/>
      <c r="RBZ689" s="61"/>
      <c r="RCA689" s="62"/>
      <c r="RCB689" s="45"/>
      <c r="RCC689" s="45"/>
      <c r="RCD689" s="45"/>
      <c r="RCE689" s="46"/>
      <c r="RCF689" s="58"/>
      <c r="RCG689" s="59"/>
      <c r="RCH689" s="60"/>
      <c r="RCI689" s="61"/>
      <c r="RCJ689" s="61"/>
      <c r="RCK689" s="61"/>
      <c r="RCL689" s="62"/>
      <c r="RCM689" s="45"/>
      <c r="RCN689" s="45"/>
      <c r="RCO689" s="45"/>
      <c r="RCP689" s="46"/>
      <c r="RCQ689" s="58"/>
      <c r="RCR689" s="59"/>
      <c r="RCS689" s="60"/>
      <c r="RCT689" s="61"/>
      <c r="RCU689" s="61"/>
      <c r="RCV689" s="61"/>
      <c r="RCW689" s="62"/>
      <c r="RCX689" s="45"/>
      <c r="RCY689" s="45"/>
      <c r="RCZ689" s="45"/>
      <c r="RDA689" s="46"/>
      <c r="RDB689" s="58"/>
      <c r="RDC689" s="59"/>
      <c r="RDD689" s="60"/>
      <c r="RDE689" s="61"/>
      <c r="RDF689" s="61"/>
      <c r="RDG689" s="61"/>
      <c r="RDH689" s="62"/>
      <c r="RDI689" s="45"/>
      <c r="RDJ689" s="45"/>
      <c r="RDK689" s="45"/>
      <c r="RDL689" s="46"/>
      <c r="RDM689" s="58"/>
      <c r="RDN689" s="59"/>
      <c r="RDO689" s="60"/>
      <c r="RDP689" s="61"/>
      <c r="RDQ689" s="61"/>
      <c r="RDR689" s="61"/>
      <c r="RDS689" s="62"/>
      <c r="RDT689" s="45"/>
      <c r="RDU689" s="45"/>
      <c r="RDV689" s="45"/>
      <c r="RDW689" s="46"/>
      <c r="RDX689" s="58"/>
      <c r="RDY689" s="59"/>
      <c r="RDZ689" s="60"/>
      <c r="REA689" s="61"/>
      <c r="REB689" s="61"/>
      <c r="REC689" s="61"/>
      <c r="RED689" s="62"/>
      <c r="REE689" s="45"/>
      <c r="REF689" s="45"/>
      <c r="REG689" s="45"/>
      <c r="REH689" s="46"/>
      <c r="REI689" s="58"/>
      <c r="REJ689" s="59"/>
      <c r="REK689" s="60"/>
      <c r="REL689" s="61"/>
      <c r="REM689" s="61"/>
      <c r="REN689" s="61"/>
      <c r="REO689" s="62"/>
      <c r="REP689" s="45"/>
      <c r="REQ689" s="45"/>
      <c r="RER689" s="45"/>
      <c r="RES689" s="46"/>
      <c r="RET689" s="58"/>
      <c r="REU689" s="59"/>
      <c r="REV689" s="60"/>
      <c r="REW689" s="61"/>
      <c r="REX689" s="61"/>
      <c r="REY689" s="61"/>
      <c r="REZ689" s="62"/>
      <c r="RFA689" s="45"/>
      <c r="RFB689" s="45"/>
      <c r="RFC689" s="45"/>
      <c r="RFD689" s="46"/>
      <c r="RFE689" s="58"/>
      <c r="RFF689" s="59"/>
      <c r="RFG689" s="60"/>
      <c r="RFH689" s="61"/>
      <c r="RFI689" s="61"/>
      <c r="RFJ689" s="61"/>
      <c r="RFK689" s="62"/>
      <c r="RFL689" s="45"/>
      <c r="RFM689" s="45"/>
      <c r="RFN689" s="45"/>
      <c r="RFO689" s="46"/>
      <c r="RFP689" s="58"/>
      <c r="RFQ689" s="59"/>
      <c r="RFR689" s="60"/>
      <c r="RFS689" s="61"/>
      <c r="RFT689" s="61"/>
      <c r="RFU689" s="61"/>
      <c r="RFV689" s="62"/>
      <c r="RFW689" s="45"/>
      <c r="RFX689" s="45"/>
      <c r="RFY689" s="45"/>
      <c r="RFZ689" s="46"/>
      <c r="RGA689" s="58"/>
      <c r="RGB689" s="59"/>
      <c r="RGC689" s="60"/>
      <c r="RGD689" s="61"/>
      <c r="RGE689" s="61"/>
      <c r="RGF689" s="61"/>
      <c r="RGG689" s="62"/>
      <c r="RGH689" s="45"/>
      <c r="RGI689" s="45"/>
      <c r="RGJ689" s="45"/>
      <c r="RGK689" s="46"/>
      <c r="RGL689" s="58"/>
      <c r="RGM689" s="59"/>
      <c r="RGN689" s="60"/>
      <c r="RGO689" s="61"/>
      <c r="RGP689" s="61"/>
      <c r="RGQ689" s="61"/>
      <c r="RGR689" s="62"/>
      <c r="RGS689" s="45"/>
      <c r="RGT689" s="45"/>
      <c r="RGU689" s="45"/>
      <c r="RGV689" s="46"/>
      <c r="RGW689" s="58"/>
      <c r="RGX689" s="59"/>
      <c r="RGY689" s="60"/>
      <c r="RGZ689" s="61"/>
      <c r="RHA689" s="61"/>
      <c r="RHB689" s="61"/>
      <c r="RHC689" s="62"/>
      <c r="RHD689" s="45"/>
      <c r="RHE689" s="45"/>
      <c r="RHF689" s="45"/>
      <c r="RHG689" s="46"/>
      <c r="RHH689" s="58"/>
      <c r="RHI689" s="59"/>
      <c r="RHJ689" s="60"/>
      <c r="RHK689" s="61"/>
      <c r="RHL689" s="61"/>
      <c r="RHM689" s="61"/>
      <c r="RHN689" s="62"/>
      <c r="RHO689" s="45"/>
      <c r="RHP689" s="45"/>
      <c r="RHQ689" s="45"/>
      <c r="RHR689" s="46"/>
      <c r="RHS689" s="58"/>
      <c r="RHT689" s="59"/>
      <c r="RHU689" s="60"/>
      <c r="RHV689" s="61"/>
      <c r="RHW689" s="61"/>
      <c r="RHX689" s="61"/>
      <c r="RHY689" s="62"/>
      <c r="RHZ689" s="45"/>
      <c r="RIA689" s="45"/>
      <c r="RIB689" s="45"/>
      <c r="RIC689" s="46"/>
      <c r="RID689" s="58"/>
      <c r="RIE689" s="59"/>
      <c r="RIF689" s="60"/>
      <c r="RIG689" s="61"/>
      <c r="RIH689" s="61"/>
      <c r="RII689" s="61"/>
      <c r="RIJ689" s="62"/>
      <c r="RIK689" s="45"/>
      <c r="RIL689" s="45"/>
      <c r="RIM689" s="45"/>
      <c r="RIN689" s="46"/>
      <c r="RIO689" s="58"/>
      <c r="RIP689" s="59"/>
      <c r="RIQ689" s="60"/>
      <c r="RIR689" s="61"/>
      <c r="RIS689" s="61"/>
      <c r="RIT689" s="61"/>
      <c r="RIU689" s="62"/>
      <c r="RIV689" s="45"/>
      <c r="RIW689" s="45"/>
      <c r="RIX689" s="45"/>
      <c r="RIY689" s="46"/>
      <c r="RIZ689" s="58"/>
      <c r="RJA689" s="59"/>
      <c r="RJB689" s="60"/>
      <c r="RJC689" s="61"/>
      <c r="RJD689" s="61"/>
      <c r="RJE689" s="61"/>
      <c r="RJF689" s="62"/>
      <c r="RJG689" s="45"/>
      <c r="RJH689" s="45"/>
      <c r="RJI689" s="45"/>
      <c r="RJJ689" s="46"/>
      <c r="RJK689" s="58"/>
      <c r="RJL689" s="59"/>
      <c r="RJM689" s="60"/>
      <c r="RJN689" s="61"/>
      <c r="RJO689" s="61"/>
      <c r="RJP689" s="61"/>
      <c r="RJQ689" s="62"/>
      <c r="RJR689" s="45"/>
      <c r="RJS689" s="45"/>
      <c r="RJT689" s="45"/>
      <c r="RJU689" s="46"/>
      <c r="RJV689" s="58"/>
      <c r="RJW689" s="59"/>
      <c r="RJX689" s="60"/>
      <c r="RJY689" s="61"/>
      <c r="RJZ689" s="61"/>
      <c r="RKA689" s="61"/>
      <c r="RKB689" s="62"/>
      <c r="RKC689" s="45"/>
      <c r="RKD689" s="45"/>
      <c r="RKE689" s="45"/>
      <c r="RKF689" s="46"/>
      <c r="RKG689" s="58"/>
      <c r="RKH689" s="59"/>
      <c r="RKI689" s="60"/>
      <c r="RKJ689" s="61"/>
      <c r="RKK689" s="61"/>
      <c r="RKL689" s="61"/>
      <c r="RKM689" s="62"/>
      <c r="RKN689" s="45"/>
      <c r="RKO689" s="45"/>
      <c r="RKP689" s="45"/>
      <c r="RKQ689" s="46"/>
      <c r="RKR689" s="58"/>
      <c r="RKS689" s="59"/>
      <c r="RKT689" s="60"/>
      <c r="RKU689" s="61"/>
      <c r="RKV689" s="61"/>
      <c r="RKW689" s="61"/>
      <c r="RKX689" s="62"/>
      <c r="RKY689" s="45"/>
      <c r="RKZ689" s="45"/>
      <c r="RLA689" s="45"/>
      <c r="RLB689" s="46"/>
      <c r="RLC689" s="58"/>
      <c r="RLD689" s="59"/>
      <c r="RLE689" s="60"/>
      <c r="RLF689" s="61"/>
      <c r="RLG689" s="61"/>
      <c r="RLH689" s="61"/>
      <c r="RLI689" s="62"/>
      <c r="RLJ689" s="45"/>
      <c r="RLK689" s="45"/>
      <c r="RLL689" s="45"/>
      <c r="RLM689" s="46"/>
      <c r="RLN689" s="58"/>
      <c r="RLO689" s="59"/>
      <c r="RLP689" s="60"/>
      <c r="RLQ689" s="61"/>
      <c r="RLR689" s="61"/>
      <c r="RLS689" s="61"/>
      <c r="RLT689" s="62"/>
      <c r="RLU689" s="45"/>
      <c r="RLV689" s="45"/>
      <c r="RLW689" s="45"/>
      <c r="RLX689" s="46"/>
      <c r="RLY689" s="58"/>
      <c r="RLZ689" s="59"/>
      <c r="RMA689" s="60"/>
      <c r="RMB689" s="61"/>
      <c r="RMC689" s="61"/>
      <c r="RMD689" s="61"/>
      <c r="RME689" s="62"/>
      <c r="RMF689" s="45"/>
      <c r="RMG689" s="45"/>
      <c r="RMH689" s="45"/>
      <c r="RMI689" s="46"/>
      <c r="RMJ689" s="58"/>
      <c r="RMK689" s="59"/>
      <c r="RML689" s="60"/>
      <c r="RMM689" s="61"/>
      <c r="RMN689" s="61"/>
      <c r="RMO689" s="61"/>
      <c r="RMP689" s="62"/>
      <c r="RMQ689" s="45"/>
      <c r="RMR689" s="45"/>
      <c r="RMS689" s="45"/>
      <c r="RMT689" s="46"/>
      <c r="RMU689" s="58"/>
      <c r="RMV689" s="59"/>
      <c r="RMW689" s="60"/>
      <c r="RMX689" s="61"/>
      <c r="RMY689" s="61"/>
      <c r="RMZ689" s="61"/>
      <c r="RNA689" s="62"/>
      <c r="RNB689" s="45"/>
      <c r="RNC689" s="45"/>
      <c r="RND689" s="45"/>
      <c r="RNE689" s="46"/>
      <c r="RNF689" s="58"/>
      <c r="RNG689" s="59"/>
      <c r="RNH689" s="60"/>
      <c r="RNI689" s="61"/>
      <c r="RNJ689" s="61"/>
      <c r="RNK689" s="61"/>
      <c r="RNL689" s="62"/>
      <c r="RNM689" s="45"/>
      <c r="RNN689" s="45"/>
      <c r="RNO689" s="45"/>
      <c r="RNP689" s="46"/>
      <c r="RNQ689" s="58"/>
      <c r="RNR689" s="59"/>
      <c r="RNS689" s="60"/>
      <c r="RNT689" s="61"/>
      <c r="RNU689" s="61"/>
      <c r="RNV689" s="61"/>
      <c r="RNW689" s="62"/>
      <c r="RNX689" s="45"/>
      <c r="RNY689" s="45"/>
      <c r="RNZ689" s="45"/>
      <c r="ROA689" s="46"/>
      <c r="ROB689" s="58"/>
      <c r="ROC689" s="59"/>
      <c r="ROD689" s="60"/>
      <c r="ROE689" s="61"/>
      <c r="ROF689" s="61"/>
      <c r="ROG689" s="61"/>
      <c r="ROH689" s="62"/>
      <c r="ROI689" s="45"/>
      <c r="ROJ689" s="45"/>
      <c r="ROK689" s="45"/>
      <c r="ROL689" s="46"/>
      <c r="ROM689" s="58"/>
      <c r="RON689" s="59"/>
      <c r="ROO689" s="60"/>
      <c r="ROP689" s="61"/>
      <c r="ROQ689" s="61"/>
      <c r="ROR689" s="61"/>
      <c r="ROS689" s="62"/>
      <c r="ROT689" s="45"/>
      <c r="ROU689" s="45"/>
      <c r="ROV689" s="45"/>
      <c r="ROW689" s="46"/>
      <c r="ROX689" s="58"/>
      <c r="ROY689" s="59"/>
      <c r="ROZ689" s="60"/>
      <c r="RPA689" s="61"/>
      <c r="RPB689" s="61"/>
      <c r="RPC689" s="61"/>
      <c r="RPD689" s="62"/>
      <c r="RPE689" s="45"/>
      <c r="RPF689" s="45"/>
      <c r="RPG689" s="45"/>
      <c r="RPH689" s="46"/>
      <c r="RPI689" s="58"/>
      <c r="RPJ689" s="59"/>
      <c r="RPK689" s="60"/>
      <c r="RPL689" s="61"/>
      <c r="RPM689" s="61"/>
      <c r="RPN689" s="61"/>
      <c r="RPO689" s="62"/>
      <c r="RPP689" s="45"/>
      <c r="RPQ689" s="45"/>
      <c r="RPR689" s="45"/>
      <c r="RPS689" s="46"/>
      <c r="RPT689" s="58"/>
      <c r="RPU689" s="59"/>
      <c r="RPV689" s="60"/>
      <c r="RPW689" s="61"/>
      <c r="RPX689" s="61"/>
      <c r="RPY689" s="61"/>
      <c r="RPZ689" s="62"/>
      <c r="RQA689" s="45"/>
      <c r="RQB689" s="45"/>
      <c r="RQC689" s="45"/>
      <c r="RQD689" s="46"/>
      <c r="RQE689" s="58"/>
      <c r="RQF689" s="59"/>
      <c r="RQG689" s="60"/>
      <c r="RQH689" s="61"/>
      <c r="RQI689" s="61"/>
      <c r="RQJ689" s="61"/>
      <c r="RQK689" s="62"/>
      <c r="RQL689" s="45"/>
      <c r="RQM689" s="45"/>
      <c r="RQN689" s="45"/>
      <c r="RQO689" s="46"/>
      <c r="RQP689" s="58"/>
      <c r="RQQ689" s="59"/>
      <c r="RQR689" s="60"/>
      <c r="RQS689" s="61"/>
      <c r="RQT689" s="61"/>
      <c r="RQU689" s="61"/>
      <c r="RQV689" s="62"/>
      <c r="RQW689" s="45"/>
      <c r="RQX689" s="45"/>
      <c r="RQY689" s="45"/>
      <c r="RQZ689" s="46"/>
      <c r="RRA689" s="58"/>
      <c r="RRB689" s="59"/>
      <c r="RRC689" s="60"/>
      <c r="RRD689" s="61"/>
      <c r="RRE689" s="61"/>
      <c r="RRF689" s="61"/>
      <c r="RRG689" s="62"/>
      <c r="RRH689" s="45"/>
      <c r="RRI689" s="45"/>
      <c r="RRJ689" s="45"/>
      <c r="RRK689" s="46"/>
      <c r="RRL689" s="58"/>
      <c r="RRM689" s="59"/>
      <c r="RRN689" s="60"/>
      <c r="RRO689" s="61"/>
      <c r="RRP689" s="61"/>
      <c r="RRQ689" s="61"/>
      <c r="RRR689" s="62"/>
      <c r="RRS689" s="45"/>
      <c r="RRT689" s="45"/>
      <c r="RRU689" s="45"/>
      <c r="RRV689" s="46"/>
      <c r="RRW689" s="58"/>
      <c r="RRX689" s="59"/>
      <c r="RRY689" s="60"/>
      <c r="RRZ689" s="61"/>
      <c r="RSA689" s="61"/>
      <c r="RSB689" s="61"/>
      <c r="RSC689" s="62"/>
      <c r="RSD689" s="45"/>
      <c r="RSE689" s="45"/>
      <c r="RSF689" s="45"/>
      <c r="RSG689" s="46"/>
      <c r="RSH689" s="58"/>
      <c r="RSI689" s="59"/>
      <c r="RSJ689" s="60"/>
      <c r="RSK689" s="61"/>
      <c r="RSL689" s="61"/>
      <c r="RSM689" s="61"/>
      <c r="RSN689" s="62"/>
      <c r="RSO689" s="45"/>
      <c r="RSP689" s="45"/>
      <c r="RSQ689" s="45"/>
      <c r="RSR689" s="46"/>
      <c r="RSS689" s="58"/>
      <c r="RST689" s="59"/>
      <c r="RSU689" s="60"/>
      <c r="RSV689" s="61"/>
      <c r="RSW689" s="61"/>
      <c r="RSX689" s="61"/>
      <c r="RSY689" s="62"/>
      <c r="RSZ689" s="45"/>
      <c r="RTA689" s="45"/>
      <c r="RTB689" s="45"/>
      <c r="RTC689" s="46"/>
      <c r="RTD689" s="58"/>
      <c r="RTE689" s="59"/>
      <c r="RTF689" s="60"/>
      <c r="RTG689" s="61"/>
      <c r="RTH689" s="61"/>
      <c r="RTI689" s="61"/>
      <c r="RTJ689" s="62"/>
      <c r="RTK689" s="45"/>
      <c r="RTL689" s="45"/>
      <c r="RTM689" s="45"/>
      <c r="RTN689" s="46"/>
      <c r="RTO689" s="58"/>
      <c r="RTP689" s="59"/>
      <c r="RTQ689" s="60"/>
      <c r="RTR689" s="61"/>
      <c r="RTS689" s="61"/>
      <c r="RTT689" s="61"/>
      <c r="RTU689" s="62"/>
      <c r="RTV689" s="45"/>
      <c r="RTW689" s="45"/>
      <c r="RTX689" s="45"/>
      <c r="RTY689" s="46"/>
      <c r="RTZ689" s="58"/>
      <c r="RUA689" s="59"/>
      <c r="RUB689" s="60"/>
      <c r="RUC689" s="61"/>
      <c r="RUD689" s="61"/>
      <c r="RUE689" s="61"/>
      <c r="RUF689" s="62"/>
      <c r="RUG689" s="45"/>
      <c r="RUH689" s="45"/>
      <c r="RUI689" s="45"/>
      <c r="RUJ689" s="46"/>
      <c r="RUK689" s="58"/>
      <c r="RUL689" s="59"/>
      <c r="RUM689" s="60"/>
      <c r="RUN689" s="61"/>
      <c r="RUO689" s="61"/>
      <c r="RUP689" s="61"/>
      <c r="RUQ689" s="62"/>
      <c r="RUR689" s="45"/>
      <c r="RUS689" s="45"/>
      <c r="RUT689" s="45"/>
      <c r="RUU689" s="46"/>
      <c r="RUV689" s="58"/>
      <c r="RUW689" s="59"/>
      <c r="RUX689" s="60"/>
      <c r="RUY689" s="61"/>
      <c r="RUZ689" s="61"/>
      <c r="RVA689" s="61"/>
      <c r="RVB689" s="62"/>
      <c r="RVC689" s="45"/>
      <c r="RVD689" s="45"/>
      <c r="RVE689" s="45"/>
      <c r="RVF689" s="46"/>
      <c r="RVG689" s="58"/>
      <c r="RVH689" s="59"/>
      <c r="RVI689" s="60"/>
      <c r="RVJ689" s="61"/>
      <c r="RVK689" s="61"/>
      <c r="RVL689" s="61"/>
      <c r="RVM689" s="62"/>
      <c r="RVN689" s="45"/>
      <c r="RVO689" s="45"/>
      <c r="RVP689" s="45"/>
      <c r="RVQ689" s="46"/>
      <c r="RVR689" s="58"/>
      <c r="RVS689" s="59"/>
      <c r="RVT689" s="60"/>
      <c r="RVU689" s="61"/>
      <c r="RVV689" s="61"/>
      <c r="RVW689" s="61"/>
      <c r="RVX689" s="62"/>
      <c r="RVY689" s="45"/>
      <c r="RVZ689" s="45"/>
      <c r="RWA689" s="45"/>
      <c r="RWB689" s="46"/>
      <c r="RWC689" s="58"/>
      <c r="RWD689" s="59"/>
      <c r="RWE689" s="60"/>
      <c r="RWF689" s="61"/>
      <c r="RWG689" s="61"/>
      <c r="RWH689" s="61"/>
      <c r="RWI689" s="62"/>
      <c r="RWJ689" s="45"/>
      <c r="RWK689" s="45"/>
      <c r="RWL689" s="45"/>
      <c r="RWM689" s="46"/>
      <c r="RWN689" s="58"/>
      <c r="RWO689" s="59"/>
      <c r="RWP689" s="60"/>
      <c r="RWQ689" s="61"/>
      <c r="RWR689" s="61"/>
      <c r="RWS689" s="61"/>
      <c r="RWT689" s="62"/>
      <c r="RWU689" s="45"/>
      <c r="RWV689" s="45"/>
      <c r="RWW689" s="45"/>
      <c r="RWX689" s="46"/>
      <c r="RWY689" s="58"/>
      <c r="RWZ689" s="59"/>
      <c r="RXA689" s="60"/>
      <c r="RXB689" s="61"/>
      <c r="RXC689" s="61"/>
      <c r="RXD689" s="61"/>
      <c r="RXE689" s="62"/>
      <c r="RXF689" s="45"/>
      <c r="RXG689" s="45"/>
      <c r="RXH689" s="45"/>
      <c r="RXI689" s="46"/>
      <c r="RXJ689" s="58"/>
      <c r="RXK689" s="59"/>
      <c r="RXL689" s="60"/>
      <c r="RXM689" s="61"/>
      <c r="RXN689" s="61"/>
      <c r="RXO689" s="61"/>
      <c r="RXP689" s="62"/>
      <c r="RXQ689" s="45"/>
      <c r="RXR689" s="45"/>
      <c r="RXS689" s="45"/>
      <c r="RXT689" s="46"/>
      <c r="RXU689" s="58"/>
      <c r="RXV689" s="59"/>
      <c r="RXW689" s="60"/>
      <c r="RXX689" s="61"/>
      <c r="RXY689" s="61"/>
      <c r="RXZ689" s="61"/>
      <c r="RYA689" s="62"/>
      <c r="RYB689" s="45"/>
      <c r="RYC689" s="45"/>
      <c r="RYD689" s="45"/>
      <c r="RYE689" s="46"/>
      <c r="RYF689" s="58"/>
      <c r="RYG689" s="59"/>
      <c r="RYH689" s="60"/>
      <c r="RYI689" s="61"/>
      <c r="RYJ689" s="61"/>
      <c r="RYK689" s="61"/>
      <c r="RYL689" s="62"/>
      <c r="RYM689" s="45"/>
      <c r="RYN689" s="45"/>
      <c r="RYO689" s="45"/>
      <c r="RYP689" s="46"/>
      <c r="RYQ689" s="58"/>
      <c r="RYR689" s="59"/>
      <c r="RYS689" s="60"/>
      <c r="RYT689" s="61"/>
      <c r="RYU689" s="61"/>
      <c r="RYV689" s="61"/>
      <c r="RYW689" s="62"/>
      <c r="RYX689" s="45"/>
      <c r="RYY689" s="45"/>
      <c r="RYZ689" s="45"/>
      <c r="RZA689" s="46"/>
      <c r="RZB689" s="58"/>
      <c r="RZC689" s="59"/>
      <c r="RZD689" s="60"/>
      <c r="RZE689" s="61"/>
      <c r="RZF689" s="61"/>
      <c r="RZG689" s="61"/>
      <c r="RZH689" s="62"/>
      <c r="RZI689" s="45"/>
      <c r="RZJ689" s="45"/>
      <c r="RZK689" s="45"/>
      <c r="RZL689" s="46"/>
      <c r="RZM689" s="58"/>
      <c r="RZN689" s="59"/>
      <c r="RZO689" s="60"/>
      <c r="RZP689" s="61"/>
      <c r="RZQ689" s="61"/>
      <c r="RZR689" s="61"/>
      <c r="RZS689" s="62"/>
      <c r="RZT689" s="45"/>
      <c r="RZU689" s="45"/>
      <c r="RZV689" s="45"/>
      <c r="RZW689" s="46"/>
      <c r="RZX689" s="58"/>
      <c r="RZY689" s="59"/>
      <c r="RZZ689" s="60"/>
      <c r="SAA689" s="61"/>
      <c r="SAB689" s="61"/>
      <c r="SAC689" s="61"/>
      <c r="SAD689" s="62"/>
      <c r="SAE689" s="45"/>
      <c r="SAF689" s="45"/>
      <c r="SAG689" s="45"/>
      <c r="SAH689" s="46"/>
      <c r="SAI689" s="58"/>
      <c r="SAJ689" s="59"/>
      <c r="SAK689" s="60"/>
      <c r="SAL689" s="61"/>
      <c r="SAM689" s="61"/>
      <c r="SAN689" s="61"/>
      <c r="SAO689" s="62"/>
      <c r="SAP689" s="45"/>
      <c r="SAQ689" s="45"/>
      <c r="SAR689" s="45"/>
      <c r="SAS689" s="46"/>
      <c r="SAT689" s="58"/>
      <c r="SAU689" s="59"/>
      <c r="SAV689" s="60"/>
      <c r="SAW689" s="61"/>
      <c r="SAX689" s="61"/>
      <c r="SAY689" s="61"/>
      <c r="SAZ689" s="62"/>
      <c r="SBA689" s="45"/>
      <c r="SBB689" s="45"/>
      <c r="SBC689" s="45"/>
      <c r="SBD689" s="46"/>
      <c r="SBE689" s="58"/>
      <c r="SBF689" s="59"/>
      <c r="SBG689" s="60"/>
      <c r="SBH689" s="61"/>
      <c r="SBI689" s="61"/>
      <c r="SBJ689" s="61"/>
      <c r="SBK689" s="62"/>
      <c r="SBL689" s="45"/>
      <c r="SBM689" s="45"/>
      <c r="SBN689" s="45"/>
      <c r="SBO689" s="46"/>
      <c r="SBP689" s="58"/>
      <c r="SBQ689" s="59"/>
      <c r="SBR689" s="60"/>
      <c r="SBS689" s="61"/>
      <c r="SBT689" s="61"/>
      <c r="SBU689" s="61"/>
      <c r="SBV689" s="62"/>
      <c r="SBW689" s="45"/>
      <c r="SBX689" s="45"/>
      <c r="SBY689" s="45"/>
      <c r="SBZ689" s="46"/>
      <c r="SCA689" s="58"/>
      <c r="SCB689" s="59"/>
      <c r="SCC689" s="60"/>
      <c r="SCD689" s="61"/>
      <c r="SCE689" s="61"/>
      <c r="SCF689" s="61"/>
      <c r="SCG689" s="62"/>
      <c r="SCH689" s="45"/>
      <c r="SCI689" s="45"/>
      <c r="SCJ689" s="45"/>
      <c r="SCK689" s="46"/>
      <c r="SCL689" s="58"/>
      <c r="SCM689" s="59"/>
      <c r="SCN689" s="60"/>
      <c r="SCO689" s="61"/>
      <c r="SCP689" s="61"/>
      <c r="SCQ689" s="61"/>
      <c r="SCR689" s="62"/>
      <c r="SCS689" s="45"/>
      <c r="SCT689" s="45"/>
      <c r="SCU689" s="45"/>
      <c r="SCV689" s="46"/>
      <c r="SCW689" s="58"/>
      <c r="SCX689" s="59"/>
      <c r="SCY689" s="60"/>
      <c r="SCZ689" s="61"/>
      <c r="SDA689" s="61"/>
      <c r="SDB689" s="61"/>
      <c r="SDC689" s="62"/>
      <c r="SDD689" s="45"/>
      <c r="SDE689" s="45"/>
      <c r="SDF689" s="45"/>
      <c r="SDG689" s="46"/>
      <c r="SDH689" s="58"/>
      <c r="SDI689" s="59"/>
      <c r="SDJ689" s="60"/>
      <c r="SDK689" s="61"/>
      <c r="SDL689" s="61"/>
      <c r="SDM689" s="61"/>
      <c r="SDN689" s="62"/>
      <c r="SDO689" s="45"/>
      <c r="SDP689" s="45"/>
      <c r="SDQ689" s="45"/>
      <c r="SDR689" s="46"/>
      <c r="SDS689" s="58"/>
      <c r="SDT689" s="59"/>
      <c r="SDU689" s="60"/>
      <c r="SDV689" s="61"/>
      <c r="SDW689" s="61"/>
      <c r="SDX689" s="61"/>
      <c r="SDY689" s="62"/>
      <c r="SDZ689" s="45"/>
      <c r="SEA689" s="45"/>
      <c r="SEB689" s="45"/>
      <c r="SEC689" s="46"/>
      <c r="SED689" s="58"/>
      <c r="SEE689" s="59"/>
      <c r="SEF689" s="60"/>
      <c r="SEG689" s="61"/>
      <c r="SEH689" s="61"/>
      <c r="SEI689" s="61"/>
      <c r="SEJ689" s="62"/>
      <c r="SEK689" s="45"/>
      <c r="SEL689" s="45"/>
      <c r="SEM689" s="45"/>
      <c r="SEN689" s="46"/>
      <c r="SEO689" s="58"/>
      <c r="SEP689" s="59"/>
      <c r="SEQ689" s="60"/>
      <c r="SER689" s="61"/>
      <c r="SES689" s="61"/>
      <c r="SET689" s="61"/>
      <c r="SEU689" s="62"/>
      <c r="SEV689" s="45"/>
      <c r="SEW689" s="45"/>
      <c r="SEX689" s="45"/>
      <c r="SEY689" s="46"/>
      <c r="SEZ689" s="58"/>
      <c r="SFA689" s="59"/>
      <c r="SFB689" s="60"/>
      <c r="SFC689" s="61"/>
      <c r="SFD689" s="61"/>
      <c r="SFE689" s="61"/>
      <c r="SFF689" s="62"/>
      <c r="SFG689" s="45"/>
      <c r="SFH689" s="45"/>
      <c r="SFI689" s="45"/>
      <c r="SFJ689" s="46"/>
      <c r="SFK689" s="58"/>
      <c r="SFL689" s="59"/>
      <c r="SFM689" s="60"/>
      <c r="SFN689" s="61"/>
      <c r="SFO689" s="61"/>
      <c r="SFP689" s="61"/>
      <c r="SFQ689" s="62"/>
      <c r="SFR689" s="45"/>
      <c r="SFS689" s="45"/>
      <c r="SFT689" s="45"/>
      <c r="SFU689" s="46"/>
      <c r="SFV689" s="58"/>
      <c r="SFW689" s="59"/>
      <c r="SFX689" s="60"/>
      <c r="SFY689" s="61"/>
      <c r="SFZ689" s="61"/>
      <c r="SGA689" s="61"/>
      <c r="SGB689" s="62"/>
      <c r="SGC689" s="45"/>
      <c r="SGD689" s="45"/>
      <c r="SGE689" s="45"/>
      <c r="SGF689" s="46"/>
      <c r="SGG689" s="58"/>
      <c r="SGH689" s="59"/>
      <c r="SGI689" s="60"/>
      <c r="SGJ689" s="61"/>
      <c r="SGK689" s="61"/>
      <c r="SGL689" s="61"/>
      <c r="SGM689" s="62"/>
      <c r="SGN689" s="45"/>
      <c r="SGO689" s="45"/>
      <c r="SGP689" s="45"/>
      <c r="SGQ689" s="46"/>
      <c r="SGR689" s="58"/>
      <c r="SGS689" s="59"/>
      <c r="SGT689" s="60"/>
      <c r="SGU689" s="61"/>
      <c r="SGV689" s="61"/>
      <c r="SGW689" s="61"/>
      <c r="SGX689" s="62"/>
      <c r="SGY689" s="45"/>
      <c r="SGZ689" s="45"/>
      <c r="SHA689" s="45"/>
      <c r="SHB689" s="46"/>
      <c r="SHC689" s="58"/>
      <c r="SHD689" s="59"/>
      <c r="SHE689" s="60"/>
      <c r="SHF689" s="61"/>
      <c r="SHG689" s="61"/>
      <c r="SHH689" s="61"/>
      <c r="SHI689" s="62"/>
      <c r="SHJ689" s="45"/>
      <c r="SHK689" s="45"/>
      <c r="SHL689" s="45"/>
      <c r="SHM689" s="46"/>
      <c r="SHN689" s="58"/>
      <c r="SHO689" s="59"/>
      <c r="SHP689" s="60"/>
      <c r="SHQ689" s="61"/>
      <c r="SHR689" s="61"/>
      <c r="SHS689" s="61"/>
      <c r="SHT689" s="62"/>
      <c r="SHU689" s="45"/>
      <c r="SHV689" s="45"/>
      <c r="SHW689" s="45"/>
      <c r="SHX689" s="46"/>
      <c r="SHY689" s="58"/>
      <c r="SHZ689" s="59"/>
      <c r="SIA689" s="60"/>
      <c r="SIB689" s="61"/>
      <c r="SIC689" s="61"/>
      <c r="SID689" s="61"/>
      <c r="SIE689" s="62"/>
      <c r="SIF689" s="45"/>
      <c r="SIG689" s="45"/>
      <c r="SIH689" s="45"/>
      <c r="SII689" s="46"/>
      <c r="SIJ689" s="58"/>
      <c r="SIK689" s="59"/>
      <c r="SIL689" s="60"/>
      <c r="SIM689" s="61"/>
      <c r="SIN689" s="61"/>
      <c r="SIO689" s="61"/>
      <c r="SIP689" s="62"/>
      <c r="SIQ689" s="45"/>
      <c r="SIR689" s="45"/>
      <c r="SIS689" s="45"/>
      <c r="SIT689" s="46"/>
      <c r="SIU689" s="58"/>
      <c r="SIV689" s="59"/>
      <c r="SIW689" s="60"/>
      <c r="SIX689" s="61"/>
      <c r="SIY689" s="61"/>
      <c r="SIZ689" s="61"/>
      <c r="SJA689" s="62"/>
      <c r="SJB689" s="45"/>
      <c r="SJC689" s="45"/>
      <c r="SJD689" s="45"/>
      <c r="SJE689" s="46"/>
      <c r="SJF689" s="58"/>
      <c r="SJG689" s="59"/>
      <c r="SJH689" s="60"/>
      <c r="SJI689" s="61"/>
      <c r="SJJ689" s="61"/>
      <c r="SJK689" s="61"/>
      <c r="SJL689" s="62"/>
      <c r="SJM689" s="45"/>
      <c r="SJN689" s="45"/>
      <c r="SJO689" s="45"/>
      <c r="SJP689" s="46"/>
      <c r="SJQ689" s="58"/>
      <c r="SJR689" s="59"/>
      <c r="SJS689" s="60"/>
      <c r="SJT689" s="61"/>
      <c r="SJU689" s="61"/>
      <c r="SJV689" s="61"/>
      <c r="SJW689" s="62"/>
      <c r="SJX689" s="45"/>
      <c r="SJY689" s="45"/>
      <c r="SJZ689" s="45"/>
      <c r="SKA689" s="46"/>
      <c r="SKB689" s="58"/>
      <c r="SKC689" s="59"/>
      <c r="SKD689" s="60"/>
      <c r="SKE689" s="61"/>
      <c r="SKF689" s="61"/>
      <c r="SKG689" s="61"/>
      <c r="SKH689" s="62"/>
      <c r="SKI689" s="45"/>
      <c r="SKJ689" s="45"/>
      <c r="SKK689" s="45"/>
      <c r="SKL689" s="46"/>
      <c r="SKM689" s="58"/>
      <c r="SKN689" s="59"/>
      <c r="SKO689" s="60"/>
      <c r="SKP689" s="61"/>
      <c r="SKQ689" s="61"/>
      <c r="SKR689" s="61"/>
      <c r="SKS689" s="62"/>
      <c r="SKT689" s="45"/>
      <c r="SKU689" s="45"/>
      <c r="SKV689" s="45"/>
      <c r="SKW689" s="46"/>
      <c r="SKX689" s="58"/>
      <c r="SKY689" s="59"/>
      <c r="SKZ689" s="60"/>
      <c r="SLA689" s="61"/>
      <c r="SLB689" s="61"/>
      <c r="SLC689" s="61"/>
      <c r="SLD689" s="62"/>
      <c r="SLE689" s="45"/>
      <c r="SLF689" s="45"/>
      <c r="SLG689" s="45"/>
      <c r="SLH689" s="46"/>
      <c r="SLI689" s="58"/>
      <c r="SLJ689" s="59"/>
      <c r="SLK689" s="60"/>
      <c r="SLL689" s="61"/>
      <c r="SLM689" s="61"/>
      <c r="SLN689" s="61"/>
      <c r="SLO689" s="62"/>
      <c r="SLP689" s="45"/>
      <c r="SLQ689" s="45"/>
      <c r="SLR689" s="45"/>
      <c r="SLS689" s="46"/>
      <c r="SLT689" s="58"/>
      <c r="SLU689" s="59"/>
      <c r="SLV689" s="60"/>
      <c r="SLW689" s="61"/>
      <c r="SLX689" s="61"/>
      <c r="SLY689" s="61"/>
      <c r="SLZ689" s="62"/>
      <c r="SMA689" s="45"/>
      <c r="SMB689" s="45"/>
      <c r="SMC689" s="45"/>
      <c r="SMD689" s="46"/>
      <c r="SME689" s="58"/>
      <c r="SMF689" s="59"/>
      <c r="SMG689" s="60"/>
      <c r="SMH689" s="61"/>
      <c r="SMI689" s="61"/>
      <c r="SMJ689" s="61"/>
      <c r="SMK689" s="62"/>
      <c r="SML689" s="45"/>
      <c r="SMM689" s="45"/>
      <c r="SMN689" s="45"/>
      <c r="SMO689" s="46"/>
      <c r="SMP689" s="58"/>
      <c r="SMQ689" s="59"/>
      <c r="SMR689" s="60"/>
      <c r="SMS689" s="61"/>
      <c r="SMT689" s="61"/>
      <c r="SMU689" s="61"/>
      <c r="SMV689" s="62"/>
      <c r="SMW689" s="45"/>
      <c r="SMX689" s="45"/>
      <c r="SMY689" s="45"/>
      <c r="SMZ689" s="46"/>
      <c r="SNA689" s="58"/>
      <c r="SNB689" s="59"/>
      <c r="SNC689" s="60"/>
      <c r="SND689" s="61"/>
      <c r="SNE689" s="61"/>
      <c r="SNF689" s="61"/>
      <c r="SNG689" s="62"/>
      <c r="SNH689" s="45"/>
      <c r="SNI689" s="45"/>
      <c r="SNJ689" s="45"/>
      <c r="SNK689" s="46"/>
      <c r="SNL689" s="58"/>
      <c r="SNM689" s="59"/>
      <c r="SNN689" s="60"/>
      <c r="SNO689" s="61"/>
      <c r="SNP689" s="61"/>
      <c r="SNQ689" s="61"/>
      <c r="SNR689" s="62"/>
      <c r="SNS689" s="45"/>
      <c r="SNT689" s="45"/>
      <c r="SNU689" s="45"/>
      <c r="SNV689" s="46"/>
      <c r="SNW689" s="58"/>
      <c r="SNX689" s="59"/>
      <c r="SNY689" s="60"/>
      <c r="SNZ689" s="61"/>
      <c r="SOA689" s="61"/>
      <c r="SOB689" s="61"/>
      <c r="SOC689" s="62"/>
      <c r="SOD689" s="45"/>
      <c r="SOE689" s="45"/>
      <c r="SOF689" s="45"/>
      <c r="SOG689" s="46"/>
      <c r="SOH689" s="58"/>
      <c r="SOI689" s="59"/>
      <c r="SOJ689" s="60"/>
      <c r="SOK689" s="61"/>
      <c r="SOL689" s="61"/>
      <c r="SOM689" s="61"/>
      <c r="SON689" s="62"/>
      <c r="SOO689" s="45"/>
      <c r="SOP689" s="45"/>
      <c r="SOQ689" s="45"/>
      <c r="SOR689" s="46"/>
      <c r="SOS689" s="58"/>
      <c r="SOT689" s="59"/>
      <c r="SOU689" s="60"/>
      <c r="SOV689" s="61"/>
      <c r="SOW689" s="61"/>
      <c r="SOX689" s="61"/>
      <c r="SOY689" s="62"/>
      <c r="SOZ689" s="45"/>
      <c r="SPA689" s="45"/>
      <c r="SPB689" s="45"/>
      <c r="SPC689" s="46"/>
      <c r="SPD689" s="58"/>
      <c r="SPE689" s="59"/>
      <c r="SPF689" s="60"/>
      <c r="SPG689" s="61"/>
      <c r="SPH689" s="61"/>
      <c r="SPI689" s="61"/>
      <c r="SPJ689" s="62"/>
      <c r="SPK689" s="45"/>
      <c r="SPL689" s="45"/>
      <c r="SPM689" s="45"/>
      <c r="SPN689" s="46"/>
      <c r="SPO689" s="58"/>
      <c r="SPP689" s="59"/>
      <c r="SPQ689" s="60"/>
      <c r="SPR689" s="61"/>
      <c r="SPS689" s="61"/>
      <c r="SPT689" s="61"/>
      <c r="SPU689" s="62"/>
      <c r="SPV689" s="45"/>
      <c r="SPW689" s="45"/>
      <c r="SPX689" s="45"/>
      <c r="SPY689" s="46"/>
      <c r="SPZ689" s="58"/>
      <c r="SQA689" s="59"/>
      <c r="SQB689" s="60"/>
      <c r="SQC689" s="61"/>
      <c r="SQD689" s="61"/>
      <c r="SQE689" s="61"/>
      <c r="SQF689" s="62"/>
      <c r="SQG689" s="45"/>
      <c r="SQH689" s="45"/>
      <c r="SQI689" s="45"/>
      <c r="SQJ689" s="46"/>
      <c r="SQK689" s="58"/>
      <c r="SQL689" s="59"/>
      <c r="SQM689" s="60"/>
      <c r="SQN689" s="61"/>
      <c r="SQO689" s="61"/>
      <c r="SQP689" s="61"/>
      <c r="SQQ689" s="62"/>
      <c r="SQR689" s="45"/>
      <c r="SQS689" s="45"/>
      <c r="SQT689" s="45"/>
      <c r="SQU689" s="46"/>
      <c r="SQV689" s="58"/>
      <c r="SQW689" s="59"/>
      <c r="SQX689" s="60"/>
      <c r="SQY689" s="61"/>
      <c r="SQZ689" s="61"/>
      <c r="SRA689" s="61"/>
      <c r="SRB689" s="62"/>
      <c r="SRC689" s="45"/>
      <c r="SRD689" s="45"/>
      <c r="SRE689" s="45"/>
      <c r="SRF689" s="46"/>
      <c r="SRG689" s="58"/>
      <c r="SRH689" s="59"/>
      <c r="SRI689" s="60"/>
      <c r="SRJ689" s="61"/>
      <c r="SRK689" s="61"/>
      <c r="SRL689" s="61"/>
      <c r="SRM689" s="62"/>
      <c r="SRN689" s="45"/>
      <c r="SRO689" s="45"/>
      <c r="SRP689" s="45"/>
      <c r="SRQ689" s="46"/>
      <c r="SRR689" s="58"/>
      <c r="SRS689" s="59"/>
      <c r="SRT689" s="60"/>
      <c r="SRU689" s="61"/>
      <c r="SRV689" s="61"/>
      <c r="SRW689" s="61"/>
      <c r="SRX689" s="62"/>
      <c r="SRY689" s="45"/>
      <c r="SRZ689" s="45"/>
      <c r="SSA689" s="45"/>
      <c r="SSB689" s="46"/>
      <c r="SSC689" s="58"/>
      <c r="SSD689" s="59"/>
      <c r="SSE689" s="60"/>
      <c r="SSF689" s="61"/>
      <c r="SSG689" s="61"/>
      <c r="SSH689" s="61"/>
      <c r="SSI689" s="62"/>
      <c r="SSJ689" s="45"/>
      <c r="SSK689" s="45"/>
      <c r="SSL689" s="45"/>
      <c r="SSM689" s="46"/>
      <c r="SSN689" s="58"/>
      <c r="SSO689" s="59"/>
      <c r="SSP689" s="60"/>
      <c r="SSQ689" s="61"/>
      <c r="SSR689" s="61"/>
      <c r="SSS689" s="61"/>
      <c r="SST689" s="62"/>
      <c r="SSU689" s="45"/>
      <c r="SSV689" s="45"/>
      <c r="SSW689" s="45"/>
      <c r="SSX689" s="46"/>
      <c r="SSY689" s="58"/>
      <c r="SSZ689" s="59"/>
      <c r="STA689" s="60"/>
      <c r="STB689" s="61"/>
      <c r="STC689" s="61"/>
      <c r="STD689" s="61"/>
      <c r="STE689" s="62"/>
      <c r="STF689" s="45"/>
      <c r="STG689" s="45"/>
      <c r="STH689" s="45"/>
      <c r="STI689" s="46"/>
      <c r="STJ689" s="58"/>
      <c r="STK689" s="59"/>
      <c r="STL689" s="60"/>
      <c r="STM689" s="61"/>
      <c r="STN689" s="61"/>
      <c r="STO689" s="61"/>
      <c r="STP689" s="62"/>
      <c r="STQ689" s="45"/>
      <c r="STR689" s="45"/>
      <c r="STS689" s="45"/>
      <c r="STT689" s="46"/>
      <c r="STU689" s="58"/>
      <c r="STV689" s="59"/>
      <c r="STW689" s="60"/>
      <c r="STX689" s="61"/>
      <c r="STY689" s="61"/>
      <c r="STZ689" s="61"/>
      <c r="SUA689" s="62"/>
      <c r="SUB689" s="45"/>
      <c r="SUC689" s="45"/>
      <c r="SUD689" s="45"/>
      <c r="SUE689" s="46"/>
      <c r="SUF689" s="58"/>
      <c r="SUG689" s="59"/>
      <c r="SUH689" s="60"/>
      <c r="SUI689" s="61"/>
      <c r="SUJ689" s="61"/>
      <c r="SUK689" s="61"/>
      <c r="SUL689" s="62"/>
      <c r="SUM689" s="45"/>
      <c r="SUN689" s="45"/>
      <c r="SUO689" s="45"/>
      <c r="SUP689" s="46"/>
      <c r="SUQ689" s="58"/>
      <c r="SUR689" s="59"/>
      <c r="SUS689" s="60"/>
      <c r="SUT689" s="61"/>
      <c r="SUU689" s="61"/>
      <c r="SUV689" s="61"/>
      <c r="SUW689" s="62"/>
      <c r="SUX689" s="45"/>
      <c r="SUY689" s="45"/>
      <c r="SUZ689" s="45"/>
      <c r="SVA689" s="46"/>
      <c r="SVB689" s="58"/>
      <c r="SVC689" s="59"/>
      <c r="SVD689" s="60"/>
      <c r="SVE689" s="61"/>
      <c r="SVF689" s="61"/>
      <c r="SVG689" s="61"/>
      <c r="SVH689" s="62"/>
      <c r="SVI689" s="45"/>
      <c r="SVJ689" s="45"/>
      <c r="SVK689" s="45"/>
      <c r="SVL689" s="46"/>
      <c r="SVM689" s="58"/>
      <c r="SVN689" s="59"/>
      <c r="SVO689" s="60"/>
      <c r="SVP689" s="61"/>
      <c r="SVQ689" s="61"/>
      <c r="SVR689" s="61"/>
      <c r="SVS689" s="62"/>
      <c r="SVT689" s="45"/>
      <c r="SVU689" s="45"/>
      <c r="SVV689" s="45"/>
      <c r="SVW689" s="46"/>
      <c r="SVX689" s="58"/>
      <c r="SVY689" s="59"/>
      <c r="SVZ689" s="60"/>
      <c r="SWA689" s="61"/>
      <c r="SWB689" s="61"/>
      <c r="SWC689" s="61"/>
      <c r="SWD689" s="62"/>
      <c r="SWE689" s="45"/>
      <c r="SWF689" s="45"/>
      <c r="SWG689" s="45"/>
      <c r="SWH689" s="46"/>
      <c r="SWI689" s="58"/>
      <c r="SWJ689" s="59"/>
      <c r="SWK689" s="60"/>
      <c r="SWL689" s="61"/>
      <c r="SWM689" s="61"/>
      <c r="SWN689" s="61"/>
      <c r="SWO689" s="62"/>
      <c r="SWP689" s="45"/>
      <c r="SWQ689" s="45"/>
      <c r="SWR689" s="45"/>
      <c r="SWS689" s="46"/>
      <c r="SWT689" s="58"/>
      <c r="SWU689" s="59"/>
      <c r="SWV689" s="60"/>
      <c r="SWW689" s="61"/>
      <c r="SWX689" s="61"/>
      <c r="SWY689" s="61"/>
      <c r="SWZ689" s="62"/>
      <c r="SXA689" s="45"/>
      <c r="SXB689" s="45"/>
      <c r="SXC689" s="45"/>
      <c r="SXD689" s="46"/>
      <c r="SXE689" s="58"/>
      <c r="SXF689" s="59"/>
      <c r="SXG689" s="60"/>
      <c r="SXH689" s="61"/>
      <c r="SXI689" s="61"/>
      <c r="SXJ689" s="61"/>
      <c r="SXK689" s="62"/>
      <c r="SXL689" s="45"/>
      <c r="SXM689" s="45"/>
      <c r="SXN689" s="45"/>
      <c r="SXO689" s="46"/>
      <c r="SXP689" s="58"/>
      <c r="SXQ689" s="59"/>
      <c r="SXR689" s="60"/>
      <c r="SXS689" s="61"/>
      <c r="SXT689" s="61"/>
      <c r="SXU689" s="61"/>
      <c r="SXV689" s="62"/>
      <c r="SXW689" s="45"/>
      <c r="SXX689" s="45"/>
      <c r="SXY689" s="45"/>
      <c r="SXZ689" s="46"/>
      <c r="SYA689" s="58"/>
      <c r="SYB689" s="59"/>
      <c r="SYC689" s="60"/>
      <c r="SYD689" s="61"/>
      <c r="SYE689" s="61"/>
      <c r="SYF689" s="61"/>
      <c r="SYG689" s="62"/>
      <c r="SYH689" s="45"/>
      <c r="SYI689" s="45"/>
      <c r="SYJ689" s="45"/>
      <c r="SYK689" s="46"/>
      <c r="SYL689" s="58"/>
      <c r="SYM689" s="59"/>
      <c r="SYN689" s="60"/>
      <c r="SYO689" s="61"/>
      <c r="SYP689" s="61"/>
      <c r="SYQ689" s="61"/>
      <c r="SYR689" s="62"/>
      <c r="SYS689" s="45"/>
      <c r="SYT689" s="45"/>
      <c r="SYU689" s="45"/>
      <c r="SYV689" s="46"/>
      <c r="SYW689" s="58"/>
      <c r="SYX689" s="59"/>
      <c r="SYY689" s="60"/>
      <c r="SYZ689" s="61"/>
      <c r="SZA689" s="61"/>
      <c r="SZB689" s="61"/>
      <c r="SZC689" s="62"/>
      <c r="SZD689" s="45"/>
      <c r="SZE689" s="45"/>
      <c r="SZF689" s="45"/>
      <c r="SZG689" s="46"/>
      <c r="SZH689" s="58"/>
      <c r="SZI689" s="59"/>
      <c r="SZJ689" s="60"/>
      <c r="SZK689" s="61"/>
      <c r="SZL689" s="61"/>
      <c r="SZM689" s="61"/>
      <c r="SZN689" s="62"/>
      <c r="SZO689" s="45"/>
      <c r="SZP689" s="45"/>
      <c r="SZQ689" s="45"/>
      <c r="SZR689" s="46"/>
      <c r="SZS689" s="58"/>
      <c r="SZT689" s="59"/>
      <c r="SZU689" s="60"/>
      <c r="SZV689" s="61"/>
      <c r="SZW689" s="61"/>
      <c r="SZX689" s="61"/>
      <c r="SZY689" s="62"/>
      <c r="SZZ689" s="45"/>
      <c r="TAA689" s="45"/>
      <c r="TAB689" s="45"/>
      <c r="TAC689" s="46"/>
      <c r="TAD689" s="58"/>
      <c r="TAE689" s="59"/>
      <c r="TAF689" s="60"/>
      <c r="TAG689" s="61"/>
      <c r="TAH689" s="61"/>
      <c r="TAI689" s="61"/>
      <c r="TAJ689" s="62"/>
      <c r="TAK689" s="45"/>
      <c r="TAL689" s="45"/>
      <c r="TAM689" s="45"/>
      <c r="TAN689" s="46"/>
      <c r="TAO689" s="58"/>
      <c r="TAP689" s="59"/>
      <c r="TAQ689" s="60"/>
      <c r="TAR689" s="61"/>
      <c r="TAS689" s="61"/>
      <c r="TAT689" s="61"/>
      <c r="TAU689" s="62"/>
      <c r="TAV689" s="45"/>
      <c r="TAW689" s="45"/>
      <c r="TAX689" s="45"/>
      <c r="TAY689" s="46"/>
      <c r="TAZ689" s="58"/>
      <c r="TBA689" s="59"/>
      <c r="TBB689" s="60"/>
      <c r="TBC689" s="61"/>
      <c r="TBD689" s="61"/>
      <c r="TBE689" s="61"/>
      <c r="TBF689" s="62"/>
      <c r="TBG689" s="45"/>
      <c r="TBH689" s="45"/>
      <c r="TBI689" s="45"/>
      <c r="TBJ689" s="46"/>
      <c r="TBK689" s="58"/>
      <c r="TBL689" s="59"/>
      <c r="TBM689" s="60"/>
      <c r="TBN689" s="61"/>
      <c r="TBO689" s="61"/>
      <c r="TBP689" s="61"/>
      <c r="TBQ689" s="62"/>
      <c r="TBR689" s="45"/>
      <c r="TBS689" s="45"/>
      <c r="TBT689" s="45"/>
      <c r="TBU689" s="46"/>
      <c r="TBV689" s="58"/>
      <c r="TBW689" s="59"/>
      <c r="TBX689" s="60"/>
      <c r="TBY689" s="61"/>
      <c r="TBZ689" s="61"/>
      <c r="TCA689" s="61"/>
      <c r="TCB689" s="62"/>
      <c r="TCC689" s="45"/>
      <c r="TCD689" s="45"/>
      <c r="TCE689" s="45"/>
      <c r="TCF689" s="46"/>
      <c r="TCG689" s="58"/>
      <c r="TCH689" s="59"/>
      <c r="TCI689" s="60"/>
      <c r="TCJ689" s="61"/>
      <c r="TCK689" s="61"/>
      <c r="TCL689" s="61"/>
      <c r="TCM689" s="62"/>
      <c r="TCN689" s="45"/>
      <c r="TCO689" s="45"/>
      <c r="TCP689" s="45"/>
      <c r="TCQ689" s="46"/>
      <c r="TCR689" s="58"/>
      <c r="TCS689" s="59"/>
      <c r="TCT689" s="60"/>
      <c r="TCU689" s="61"/>
      <c r="TCV689" s="61"/>
      <c r="TCW689" s="61"/>
      <c r="TCX689" s="62"/>
      <c r="TCY689" s="45"/>
      <c r="TCZ689" s="45"/>
      <c r="TDA689" s="45"/>
      <c r="TDB689" s="46"/>
      <c r="TDC689" s="58"/>
      <c r="TDD689" s="59"/>
      <c r="TDE689" s="60"/>
      <c r="TDF689" s="61"/>
      <c r="TDG689" s="61"/>
      <c r="TDH689" s="61"/>
      <c r="TDI689" s="62"/>
      <c r="TDJ689" s="45"/>
      <c r="TDK689" s="45"/>
      <c r="TDL689" s="45"/>
      <c r="TDM689" s="46"/>
      <c r="TDN689" s="58"/>
      <c r="TDO689" s="59"/>
      <c r="TDP689" s="60"/>
      <c r="TDQ689" s="61"/>
      <c r="TDR689" s="61"/>
      <c r="TDS689" s="61"/>
      <c r="TDT689" s="62"/>
      <c r="TDU689" s="45"/>
      <c r="TDV689" s="45"/>
      <c r="TDW689" s="45"/>
      <c r="TDX689" s="46"/>
      <c r="TDY689" s="58"/>
      <c r="TDZ689" s="59"/>
      <c r="TEA689" s="60"/>
      <c r="TEB689" s="61"/>
      <c r="TEC689" s="61"/>
      <c r="TED689" s="61"/>
      <c r="TEE689" s="62"/>
      <c r="TEF689" s="45"/>
      <c r="TEG689" s="45"/>
      <c r="TEH689" s="45"/>
      <c r="TEI689" s="46"/>
      <c r="TEJ689" s="58"/>
      <c r="TEK689" s="59"/>
      <c r="TEL689" s="60"/>
      <c r="TEM689" s="61"/>
      <c r="TEN689" s="61"/>
      <c r="TEO689" s="61"/>
      <c r="TEP689" s="62"/>
      <c r="TEQ689" s="45"/>
      <c r="TER689" s="45"/>
      <c r="TES689" s="45"/>
      <c r="TET689" s="46"/>
      <c r="TEU689" s="58"/>
      <c r="TEV689" s="59"/>
      <c r="TEW689" s="60"/>
      <c r="TEX689" s="61"/>
      <c r="TEY689" s="61"/>
      <c r="TEZ689" s="61"/>
      <c r="TFA689" s="62"/>
      <c r="TFB689" s="45"/>
      <c r="TFC689" s="45"/>
      <c r="TFD689" s="45"/>
      <c r="TFE689" s="46"/>
      <c r="TFF689" s="58"/>
      <c r="TFG689" s="59"/>
      <c r="TFH689" s="60"/>
      <c r="TFI689" s="61"/>
      <c r="TFJ689" s="61"/>
      <c r="TFK689" s="61"/>
      <c r="TFL689" s="62"/>
      <c r="TFM689" s="45"/>
      <c r="TFN689" s="45"/>
      <c r="TFO689" s="45"/>
      <c r="TFP689" s="46"/>
      <c r="TFQ689" s="58"/>
      <c r="TFR689" s="59"/>
      <c r="TFS689" s="60"/>
      <c r="TFT689" s="61"/>
      <c r="TFU689" s="61"/>
      <c r="TFV689" s="61"/>
      <c r="TFW689" s="62"/>
      <c r="TFX689" s="45"/>
      <c r="TFY689" s="45"/>
      <c r="TFZ689" s="45"/>
      <c r="TGA689" s="46"/>
      <c r="TGB689" s="58"/>
      <c r="TGC689" s="59"/>
      <c r="TGD689" s="60"/>
      <c r="TGE689" s="61"/>
      <c r="TGF689" s="61"/>
      <c r="TGG689" s="61"/>
      <c r="TGH689" s="62"/>
      <c r="TGI689" s="45"/>
      <c r="TGJ689" s="45"/>
      <c r="TGK689" s="45"/>
      <c r="TGL689" s="46"/>
      <c r="TGM689" s="58"/>
      <c r="TGN689" s="59"/>
      <c r="TGO689" s="60"/>
      <c r="TGP689" s="61"/>
      <c r="TGQ689" s="61"/>
      <c r="TGR689" s="61"/>
      <c r="TGS689" s="62"/>
      <c r="TGT689" s="45"/>
      <c r="TGU689" s="45"/>
      <c r="TGV689" s="45"/>
      <c r="TGW689" s="46"/>
      <c r="TGX689" s="58"/>
      <c r="TGY689" s="59"/>
      <c r="TGZ689" s="60"/>
      <c r="THA689" s="61"/>
      <c r="THB689" s="61"/>
      <c r="THC689" s="61"/>
      <c r="THD689" s="62"/>
      <c r="THE689" s="45"/>
      <c r="THF689" s="45"/>
      <c r="THG689" s="45"/>
      <c r="THH689" s="46"/>
      <c r="THI689" s="58"/>
      <c r="THJ689" s="59"/>
      <c r="THK689" s="60"/>
      <c r="THL689" s="61"/>
      <c r="THM689" s="61"/>
      <c r="THN689" s="61"/>
      <c r="THO689" s="62"/>
      <c r="THP689" s="45"/>
      <c r="THQ689" s="45"/>
      <c r="THR689" s="45"/>
      <c r="THS689" s="46"/>
      <c r="THT689" s="58"/>
      <c r="THU689" s="59"/>
      <c r="THV689" s="60"/>
      <c r="THW689" s="61"/>
      <c r="THX689" s="61"/>
      <c r="THY689" s="61"/>
      <c r="THZ689" s="62"/>
      <c r="TIA689" s="45"/>
      <c r="TIB689" s="45"/>
      <c r="TIC689" s="45"/>
      <c r="TID689" s="46"/>
      <c r="TIE689" s="58"/>
      <c r="TIF689" s="59"/>
      <c r="TIG689" s="60"/>
      <c r="TIH689" s="61"/>
      <c r="TII689" s="61"/>
      <c r="TIJ689" s="61"/>
      <c r="TIK689" s="62"/>
      <c r="TIL689" s="45"/>
      <c r="TIM689" s="45"/>
      <c r="TIN689" s="45"/>
      <c r="TIO689" s="46"/>
      <c r="TIP689" s="58"/>
      <c r="TIQ689" s="59"/>
      <c r="TIR689" s="60"/>
      <c r="TIS689" s="61"/>
      <c r="TIT689" s="61"/>
      <c r="TIU689" s="61"/>
      <c r="TIV689" s="62"/>
      <c r="TIW689" s="45"/>
      <c r="TIX689" s="45"/>
      <c r="TIY689" s="45"/>
      <c r="TIZ689" s="46"/>
      <c r="TJA689" s="58"/>
      <c r="TJB689" s="59"/>
      <c r="TJC689" s="60"/>
      <c r="TJD689" s="61"/>
      <c r="TJE689" s="61"/>
      <c r="TJF689" s="61"/>
      <c r="TJG689" s="62"/>
      <c r="TJH689" s="45"/>
      <c r="TJI689" s="45"/>
      <c r="TJJ689" s="45"/>
      <c r="TJK689" s="46"/>
      <c r="TJL689" s="58"/>
      <c r="TJM689" s="59"/>
      <c r="TJN689" s="60"/>
      <c r="TJO689" s="61"/>
      <c r="TJP689" s="61"/>
      <c r="TJQ689" s="61"/>
      <c r="TJR689" s="62"/>
      <c r="TJS689" s="45"/>
      <c r="TJT689" s="45"/>
      <c r="TJU689" s="45"/>
      <c r="TJV689" s="46"/>
      <c r="TJW689" s="58"/>
      <c r="TJX689" s="59"/>
      <c r="TJY689" s="60"/>
      <c r="TJZ689" s="61"/>
      <c r="TKA689" s="61"/>
      <c r="TKB689" s="61"/>
      <c r="TKC689" s="62"/>
      <c r="TKD689" s="45"/>
      <c r="TKE689" s="45"/>
      <c r="TKF689" s="45"/>
      <c r="TKG689" s="46"/>
      <c r="TKH689" s="58"/>
      <c r="TKI689" s="59"/>
      <c r="TKJ689" s="60"/>
      <c r="TKK689" s="61"/>
      <c r="TKL689" s="61"/>
      <c r="TKM689" s="61"/>
      <c r="TKN689" s="62"/>
      <c r="TKO689" s="45"/>
      <c r="TKP689" s="45"/>
      <c r="TKQ689" s="45"/>
      <c r="TKR689" s="46"/>
      <c r="TKS689" s="58"/>
      <c r="TKT689" s="59"/>
      <c r="TKU689" s="60"/>
      <c r="TKV689" s="61"/>
      <c r="TKW689" s="61"/>
      <c r="TKX689" s="61"/>
      <c r="TKY689" s="62"/>
      <c r="TKZ689" s="45"/>
      <c r="TLA689" s="45"/>
      <c r="TLB689" s="45"/>
      <c r="TLC689" s="46"/>
      <c r="TLD689" s="58"/>
      <c r="TLE689" s="59"/>
      <c r="TLF689" s="60"/>
      <c r="TLG689" s="61"/>
      <c r="TLH689" s="61"/>
      <c r="TLI689" s="61"/>
      <c r="TLJ689" s="62"/>
      <c r="TLK689" s="45"/>
      <c r="TLL689" s="45"/>
      <c r="TLM689" s="45"/>
      <c r="TLN689" s="46"/>
      <c r="TLO689" s="58"/>
      <c r="TLP689" s="59"/>
      <c r="TLQ689" s="60"/>
      <c r="TLR689" s="61"/>
      <c r="TLS689" s="61"/>
      <c r="TLT689" s="61"/>
      <c r="TLU689" s="62"/>
      <c r="TLV689" s="45"/>
      <c r="TLW689" s="45"/>
      <c r="TLX689" s="45"/>
      <c r="TLY689" s="46"/>
      <c r="TLZ689" s="58"/>
      <c r="TMA689" s="59"/>
      <c r="TMB689" s="60"/>
      <c r="TMC689" s="61"/>
      <c r="TMD689" s="61"/>
      <c r="TME689" s="61"/>
      <c r="TMF689" s="62"/>
      <c r="TMG689" s="45"/>
      <c r="TMH689" s="45"/>
      <c r="TMI689" s="45"/>
      <c r="TMJ689" s="46"/>
      <c r="TMK689" s="58"/>
      <c r="TML689" s="59"/>
      <c r="TMM689" s="60"/>
      <c r="TMN689" s="61"/>
      <c r="TMO689" s="61"/>
      <c r="TMP689" s="61"/>
      <c r="TMQ689" s="62"/>
      <c r="TMR689" s="45"/>
      <c r="TMS689" s="45"/>
      <c r="TMT689" s="45"/>
      <c r="TMU689" s="46"/>
      <c r="TMV689" s="58"/>
      <c r="TMW689" s="59"/>
      <c r="TMX689" s="60"/>
      <c r="TMY689" s="61"/>
      <c r="TMZ689" s="61"/>
      <c r="TNA689" s="61"/>
      <c r="TNB689" s="62"/>
      <c r="TNC689" s="45"/>
      <c r="TND689" s="45"/>
      <c r="TNE689" s="45"/>
      <c r="TNF689" s="46"/>
      <c r="TNG689" s="58"/>
      <c r="TNH689" s="59"/>
      <c r="TNI689" s="60"/>
      <c r="TNJ689" s="61"/>
      <c r="TNK689" s="61"/>
      <c r="TNL689" s="61"/>
      <c r="TNM689" s="62"/>
      <c r="TNN689" s="45"/>
      <c r="TNO689" s="45"/>
      <c r="TNP689" s="45"/>
      <c r="TNQ689" s="46"/>
      <c r="TNR689" s="58"/>
      <c r="TNS689" s="59"/>
      <c r="TNT689" s="60"/>
      <c r="TNU689" s="61"/>
      <c r="TNV689" s="61"/>
      <c r="TNW689" s="61"/>
      <c r="TNX689" s="62"/>
      <c r="TNY689" s="45"/>
      <c r="TNZ689" s="45"/>
      <c r="TOA689" s="45"/>
      <c r="TOB689" s="46"/>
      <c r="TOC689" s="58"/>
      <c r="TOD689" s="59"/>
      <c r="TOE689" s="60"/>
      <c r="TOF689" s="61"/>
      <c r="TOG689" s="61"/>
      <c r="TOH689" s="61"/>
      <c r="TOI689" s="62"/>
      <c r="TOJ689" s="45"/>
      <c r="TOK689" s="45"/>
      <c r="TOL689" s="45"/>
      <c r="TOM689" s="46"/>
      <c r="TON689" s="58"/>
      <c r="TOO689" s="59"/>
      <c r="TOP689" s="60"/>
      <c r="TOQ689" s="61"/>
      <c r="TOR689" s="61"/>
      <c r="TOS689" s="61"/>
      <c r="TOT689" s="62"/>
      <c r="TOU689" s="45"/>
      <c r="TOV689" s="45"/>
      <c r="TOW689" s="45"/>
      <c r="TOX689" s="46"/>
      <c r="TOY689" s="58"/>
      <c r="TOZ689" s="59"/>
      <c r="TPA689" s="60"/>
      <c r="TPB689" s="61"/>
      <c r="TPC689" s="61"/>
      <c r="TPD689" s="61"/>
      <c r="TPE689" s="62"/>
      <c r="TPF689" s="45"/>
      <c r="TPG689" s="45"/>
      <c r="TPH689" s="45"/>
      <c r="TPI689" s="46"/>
      <c r="TPJ689" s="58"/>
      <c r="TPK689" s="59"/>
      <c r="TPL689" s="60"/>
      <c r="TPM689" s="61"/>
      <c r="TPN689" s="61"/>
      <c r="TPO689" s="61"/>
      <c r="TPP689" s="62"/>
      <c r="TPQ689" s="45"/>
      <c r="TPR689" s="45"/>
      <c r="TPS689" s="45"/>
      <c r="TPT689" s="46"/>
      <c r="TPU689" s="58"/>
      <c r="TPV689" s="59"/>
      <c r="TPW689" s="60"/>
      <c r="TPX689" s="61"/>
      <c r="TPY689" s="61"/>
      <c r="TPZ689" s="61"/>
      <c r="TQA689" s="62"/>
      <c r="TQB689" s="45"/>
      <c r="TQC689" s="45"/>
      <c r="TQD689" s="45"/>
      <c r="TQE689" s="46"/>
      <c r="TQF689" s="58"/>
      <c r="TQG689" s="59"/>
      <c r="TQH689" s="60"/>
      <c r="TQI689" s="61"/>
      <c r="TQJ689" s="61"/>
      <c r="TQK689" s="61"/>
      <c r="TQL689" s="62"/>
      <c r="TQM689" s="45"/>
      <c r="TQN689" s="45"/>
      <c r="TQO689" s="45"/>
      <c r="TQP689" s="46"/>
      <c r="TQQ689" s="58"/>
      <c r="TQR689" s="59"/>
      <c r="TQS689" s="60"/>
      <c r="TQT689" s="61"/>
      <c r="TQU689" s="61"/>
      <c r="TQV689" s="61"/>
      <c r="TQW689" s="62"/>
      <c r="TQX689" s="45"/>
      <c r="TQY689" s="45"/>
      <c r="TQZ689" s="45"/>
      <c r="TRA689" s="46"/>
      <c r="TRB689" s="58"/>
      <c r="TRC689" s="59"/>
      <c r="TRD689" s="60"/>
      <c r="TRE689" s="61"/>
      <c r="TRF689" s="61"/>
      <c r="TRG689" s="61"/>
      <c r="TRH689" s="62"/>
      <c r="TRI689" s="45"/>
      <c r="TRJ689" s="45"/>
      <c r="TRK689" s="45"/>
      <c r="TRL689" s="46"/>
      <c r="TRM689" s="58"/>
      <c r="TRN689" s="59"/>
      <c r="TRO689" s="60"/>
      <c r="TRP689" s="61"/>
      <c r="TRQ689" s="61"/>
      <c r="TRR689" s="61"/>
      <c r="TRS689" s="62"/>
      <c r="TRT689" s="45"/>
      <c r="TRU689" s="45"/>
      <c r="TRV689" s="45"/>
      <c r="TRW689" s="46"/>
      <c r="TRX689" s="58"/>
      <c r="TRY689" s="59"/>
      <c r="TRZ689" s="60"/>
      <c r="TSA689" s="61"/>
      <c r="TSB689" s="61"/>
      <c r="TSC689" s="61"/>
      <c r="TSD689" s="62"/>
      <c r="TSE689" s="45"/>
      <c r="TSF689" s="45"/>
      <c r="TSG689" s="45"/>
      <c r="TSH689" s="46"/>
      <c r="TSI689" s="58"/>
      <c r="TSJ689" s="59"/>
      <c r="TSK689" s="60"/>
      <c r="TSL689" s="61"/>
      <c r="TSM689" s="61"/>
      <c r="TSN689" s="61"/>
      <c r="TSO689" s="62"/>
      <c r="TSP689" s="45"/>
      <c r="TSQ689" s="45"/>
      <c r="TSR689" s="45"/>
      <c r="TSS689" s="46"/>
      <c r="TST689" s="58"/>
      <c r="TSU689" s="59"/>
      <c r="TSV689" s="60"/>
      <c r="TSW689" s="61"/>
      <c r="TSX689" s="61"/>
      <c r="TSY689" s="61"/>
      <c r="TSZ689" s="62"/>
      <c r="TTA689" s="45"/>
      <c r="TTB689" s="45"/>
      <c r="TTC689" s="45"/>
      <c r="TTD689" s="46"/>
      <c r="TTE689" s="58"/>
      <c r="TTF689" s="59"/>
      <c r="TTG689" s="60"/>
      <c r="TTH689" s="61"/>
      <c r="TTI689" s="61"/>
      <c r="TTJ689" s="61"/>
      <c r="TTK689" s="62"/>
      <c r="TTL689" s="45"/>
      <c r="TTM689" s="45"/>
      <c r="TTN689" s="45"/>
      <c r="TTO689" s="46"/>
      <c r="TTP689" s="58"/>
      <c r="TTQ689" s="59"/>
      <c r="TTR689" s="60"/>
      <c r="TTS689" s="61"/>
      <c r="TTT689" s="61"/>
      <c r="TTU689" s="61"/>
      <c r="TTV689" s="62"/>
      <c r="TTW689" s="45"/>
      <c r="TTX689" s="45"/>
      <c r="TTY689" s="45"/>
      <c r="TTZ689" s="46"/>
      <c r="TUA689" s="58"/>
      <c r="TUB689" s="59"/>
      <c r="TUC689" s="60"/>
      <c r="TUD689" s="61"/>
      <c r="TUE689" s="61"/>
      <c r="TUF689" s="61"/>
      <c r="TUG689" s="62"/>
      <c r="TUH689" s="45"/>
      <c r="TUI689" s="45"/>
      <c r="TUJ689" s="45"/>
      <c r="TUK689" s="46"/>
      <c r="TUL689" s="58"/>
      <c r="TUM689" s="59"/>
      <c r="TUN689" s="60"/>
      <c r="TUO689" s="61"/>
      <c r="TUP689" s="61"/>
      <c r="TUQ689" s="61"/>
      <c r="TUR689" s="62"/>
      <c r="TUS689" s="45"/>
      <c r="TUT689" s="45"/>
      <c r="TUU689" s="45"/>
      <c r="TUV689" s="46"/>
      <c r="TUW689" s="58"/>
      <c r="TUX689" s="59"/>
      <c r="TUY689" s="60"/>
      <c r="TUZ689" s="61"/>
      <c r="TVA689" s="61"/>
      <c r="TVB689" s="61"/>
      <c r="TVC689" s="62"/>
      <c r="TVD689" s="45"/>
      <c r="TVE689" s="45"/>
      <c r="TVF689" s="45"/>
      <c r="TVG689" s="46"/>
      <c r="TVH689" s="58"/>
      <c r="TVI689" s="59"/>
      <c r="TVJ689" s="60"/>
      <c r="TVK689" s="61"/>
      <c r="TVL689" s="61"/>
      <c r="TVM689" s="61"/>
      <c r="TVN689" s="62"/>
      <c r="TVO689" s="45"/>
      <c r="TVP689" s="45"/>
      <c r="TVQ689" s="45"/>
      <c r="TVR689" s="46"/>
      <c r="TVS689" s="58"/>
      <c r="TVT689" s="59"/>
      <c r="TVU689" s="60"/>
      <c r="TVV689" s="61"/>
      <c r="TVW689" s="61"/>
      <c r="TVX689" s="61"/>
      <c r="TVY689" s="62"/>
      <c r="TVZ689" s="45"/>
      <c r="TWA689" s="45"/>
      <c r="TWB689" s="45"/>
      <c r="TWC689" s="46"/>
      <c r="TWD689" s="58"/>
      <c r="TWE689" s="59"/>
      <c r="TWF689" s="60"/>
      <c r="TWG689" s="61"/>
      <c r="TWH689" s="61"/>
      <c r="TWI689" s="61"/>
      <c r="TWJ689" s="62"/>
      <c r="TWK689" s="45"/>
      <c r="TWL689" s="45"/>
      <c r="TWM689" s="45"/>
      <c r="TWN689" s="46"/>
      <c r="TWO689" s="58"/>
      <c r="TWP689" s="59"/>
      <c r="TWQ689" s="60"/>
      <c r="TWR689" s="61"/>
      <c r="TWS689" s="61"/>
      <c r="TWT689" s="61"/>
      <c r="TWU689" s="62"/>
      <c r="TWV689" s="45"/>
      <c r="TWW689" s="45"/>
      <c r="TWX689" s="45"/>
      <c r="TWY689" s="46"/>
      <c r="TWZ689" s="58"/>
      <c r="TXA689" s="59"/>
      <c r="TXB689" s="60"/>
      <c r="TXC689" s="61"/>
      <c r="TXD689" s="61"/>
      <c r="TXE689" s="61"/>
      <c r="TXF689" s="62"/>
      <c r="TXG689" s="45"/>
      <c r="TXH689" s="45"/>
      <c r="TXI689" s="45"/>
      <c r="TXJ689" s="46"/>
      <c r="TXK689" s="58"/>
      <c r="TXL689" s="59"/>
      <c r="TXM689" s="60"/>
      <c r="TXN689" s="61"/>
      <c r="TXO689" s="61"/>
      <c r="TXP689" s="61"/>
      <c r="TXQ689" s="62"/>
      <c r="TXR689" s="45"/>
      <c r="TXS689" s="45"/>
      <c r="TXT689" s="45"/>
      <c r="TXU689" s="46"/>
      <c r="TXV689" s="58"/>
      <c r="TXW689" s="59"/>
      <c r="TXX689" s="60"/>
      <c r="TXY689" s="61"/>
      <c r="TXZ689" s="61"/>
      <c r="TYA689" s="61"/>
      <c r="TYB689" s="62"/>
      <c r="TYC689" s="45"/>
      <c r="TYD689" s="45"/>
      <c r="TYE689" s="45"/>
      <c r="TYF689" s="46"/>
      <c r="TYG689" s="58"/>
      <c r="TYH689" s="59"/>
      <c r="TYI689" s="60"/>
      <c r="TYJ689" s="61"/>
      <c r="TYK689" s="61"/>
      <c r="TYL689" s="61"/>
      <c r="TYM689" s="62"/>
      <c r="TYN689" s="45"/>
      <c r="TYO689" s="45"/>
      <c r="TYP689" s="45"/>
      <c r="TYQ689" s="46"/>
      <c r="TYR689" s="58"/>
      <c r="TYS689" s="59"/>
      <c r="TYT689" s="60"/>
      <c r="TYU689" s="61"/>
      <c r="TYV689" s="61"/>
      <c r="TYW689" s="61"/>
      <c r="TYX689" s="62"/>
      <c r="TYY689" s="45"/>
      <c r="TYZ689" s="45"/>
      <c r="TZA689" s="45"/>
      <c r="TZB689" s="46"/>
      <c r="TZC689" s="58"/>
      <c r="TZD689" s="59"/>
      <c r="TZE689" s="60"/>
      <c r="TZF689" s="61"/>
      <c r="TZG689" s="61"/>
      <c r="TZH689" s="61"/>
      <c r="TZI689" s="62"/>
      <c r="TZJ689" s="45"/>
      <c r="TZK689" s="45"/>
      <c r="TZL689" s="45"/>
      <c r="TZM689" s="46"/>
      <c r="TZN689" s="58"/>
      <c r="TZO689" s="59"/>
      <c r="TZP689" s="60"/>
      <c r="TZQ689" s="61"/>
      <c r="TZR689" s="61"/>
      <c r="TZS689" s="61"/>
      <c r="TZT689" s="62"/>
      <c r="TZU689" s="45"/>
      <c r="TZV689" s="45"/>
      <c r="TZW689" s="45"/>
      <c r="TZX689" s="46"/>
      <c r="TZY689" s="58"/>
      <c r="TZZ689" s="59"/>
      <c r="UAA689" s="60"/>
      <c r="UAB689" s="61"/>
      <c r="UAC689" s="61"/>
      <c r="UAD689" s="61"/>
      <c r="UAE689" s="62"/>
      <c r="UAF689" s="45"/>
      <c r="UAG689" s="45"/>
      <c r="UAH689" s="45"/>
      <c r="UAI689" s="46"/>
      <c r="UAJ689" s="58"/>
      <c r="UAK689" s="59"/>
      <c r="UAL689" s="60"/>
      <c r="UAM689" s="61"/>
      <c r="UAN689" s="61"/>
      <c r="UAO689" s="61"/>
      <c r="UAP689" s="62"/>
      <c r="UAQ689" s="45"/>
      <c r="UAR689" s="45"/>
      <c r="UAS689" s="45"/>
      <c r="UAT689" s="46"/>
      <c r="UAU689" s="58"/>
      <c r="UAV689" s="59"/>
      <c r="UAW689" s="60"/>
      <c r="UAX689" s="61"/>
      <c r="UAY689" s="61"/>
      <c r="UAZ689" s="61"/>
      <c r="UBA689" s="62"/>
      <c r="UBB689" s="45"/>
      <c r="UBC689" s="45"/>
      <c r="UBD689" s="45"/>
      <c r="UBE689" s="46"/>
      <c r="UBF689" s="58"/>
      <c r="UBG689" s="59"/>
      <c r="UBH689" s="60"/>
      <c r="UBI689" s="61"/>
      <c r="UBJ689" s="61"/>
      <c r="UBK689" s="61"/>
      <c r="UBL689" s="62"/>
      <c r="UBM689" s="45"/>
      <c r="UBN689" s="45"/>
      <c r="UBO689" s="45"/>
      <c r="UBP689" s="46"/>
      <c r="UBQ689" s="58"/>
      <c r="UBR689" s="59"/>
      <c r="UBS689" s="60"/>
      <c r="UBT689" s="61"/>
      <c r="UBU689" s="61"/>
      <c r="UBV689" s="61"/>
      <c r="UBW689" s="62"/>
      <c r="UBX689" s="45"/>
      <c r="UBY689" s="45"/>
      <c r="UBZ689" s="45"/>
      <c r="UCA689" s="46"/>
      <c r="UCB689" s="58"/>
      <c r="UCC689" s="59"/>
      <c r="UCD689" s="60"/>
      <c r="UCE689" s="61"/>
      <c r="UCF689" s="61"/>
      <c r="UCG689" s="61"/>
      <c r="UCH689" s="62"/>
      <c r="UCI689" s="45"/>
      <c r="UCJ689" s="45"/>
      <c r="UCK689" s="45"/>
      <c r="UCL689" s="46"/>
      <c r="UCM689" s="58"/>
      <c r="UCN689" s="59"/>
      <c r="UCO689" s="60"/>
      <c r="UCP689" s="61"/>
      <c r="UCQ689" s="61"/>
      <c r="UCR689" s="61"/>
      <c r="UCS689" s="62"/>
      <c r="UCT689" s="45"/>
      <c r="UCU689" s="45"/>
      <c r="UCV689" s="45"/>
      <c r="UCW689" s="46"/>
      <c r="UCX689" s="58"/>
      <c r="UCY689" s="59"/>
      <c r="UCZ689" s="60"/>
      <c r="UDA689" s="61"/>
      <c r="UDB689" s="61"/>
      <c r="UDC689" s="61"/>
      <c r="UDD689" s="62"/>
      <c r="UDE689" s="45"/>
      <c r="UDF689" s="45"/>
      <c r="UDG689" s="45"/>
      <c r="UDH689" s="46"/>
      <c r="UDI689" s="58"/>
      <c r="UDJ689" s="59"/>
      <c r="UDK689" s="60"/>
      <c r="UDL689" s="61"/>
      <c r="UDM689" s="61"/>
      <c r="UDN689" s="61"/>
      <c r="UDO689" s="62"/>
      <c r="UDP689" s="45"/>
      <c r="UDQ689" s="45"/>
      <c r="UDR689" s="45"/>
      <c r="UDS689" s="46"/>
      <c r="UDT689" s="58"/>
      <c r="UDU689" s="59"/>
      <c r="UDV689" s="60"/>
      <c r="UDW689" s="61"/>
      <c r="UDX689" s="61"/>
      <c r="UDY689" s="61"/>
      <c r="UDZ689" s="62"/>
      <c r="UEA689" s="45"/>
      <c r="UEB689" s="45"/>
      <c r="UEC689" s="45"/>
      <c r="UED689" s="46"/>
      <c r="UEE689" s="58"/>
      <c r="UEF689" s="59"/>
      <c r="UEG689" s="60"/>
      <c r="UEH689" s="61"/>
      <c r="UEI689" s="61"/>
      <c r="UEJ689" s="61"/>
      <c r="UEK689" s="62"/>
      <c r="UEL689" s="45"/>
      <c r="UEM689" s="45"/>
      <c r="UEN689" s="45"/>
      <c r="UEO689" s="46"/>
      <c r="UEP689" s="58"/>
      <c r="UEQ689" s="59"/>
      <c r="UER689" s="60"/>
      <c r="UES689" s="61"/>
      <c r="UET689" s="61"/>
      <c r="UEU689" s="61"/>
      <c r="UEV689" s="62"/>
      <c r="UEW689" s="45"/>
      <c r="UEX689" s="45"/>
      <c r="UEY689" s="45"/>
      <c r="UEZ689" s="46"/>
      <c r="UFA689" s="58"/>
      <c r="UFB689" s="59"/>
      <c r="UFC689" s="60"/>
      <c r="UFD689" s="61"/>
      <c r="UFE689" s="61"/>
      <c r="UFF689" s="61"/>
      <c r="UFG689" s="62"/>
      <c r="UFH689" s="45"/>
      <c r="UFI689" s="45"/>
      <c r="UFJ689" s="45"/>
      <c r="UFK689" s="46"/>
      <c r="UFL689" s="58"/>
      <c r="UFM689" s="59"/>
      <c r="UFN689" s="60"/>
      <c r="UFO689" s="61"/>
      <c r="UFP689" s="61"/>
      <c r="UFQ689" s="61"/>
      <c r="UFR689" s="62"/>
      <c r="UFS689" s="45"/>
      <c r="UFT689" s="45"/>
      <c r="UFU689" s="45"/>
      <c r="UFV689" s="46"/>
      <c r="UFW689" s="58"/>
      <c r="UFX689" s="59"/>
      <c r="UFY689" s="60"/>
      <c r="UFZ689" s="61"/>
      <c r="UGA689" s="61"/>
      <c r="UGB689" s="61"/>
      <c r="UGC689" s="62"/>
      <c r="UGD689" s="45"/>
      <c r="UGE689" s="45"/>
      <c r="UGF689" s="45"/>
      <c r="UGG689" s="46"/>
      <c r="UGH689" s="58"/>
      <c r="UGI689" s="59"/>
      <c r="UGJ689" s="60"/>
      <c r="UGK689" s="61"/>
      <c r="UGL689" s="61"/>
      <c r="UGM689" s="61"/>
      <c r="UGN689" s="62"/>
      <c r="UGO689" s="45"/>
      <c r="UGP689" s="45"/>
      <c r="UGQ689" s="45"/>
      <c r="UGR689" s="46"/>
      <c r="UGS689" s="58"/>
      <c r="UGT689" s="59"/>
      <c r="UGU689" s="60"/>
      <c r="UGV689" s="61"/>
      <c r="UGW689" s="61"/>
      <c r="UGX689" s="61"/>
      <c r="UGY689" s="62"/>
      <c r="UGZ689" s="45"/>
      <c r="UHA689" s="45"/>
      <c r="UHB689" s="45"/>
      <c r="UHC689" s="46"/>
      <c r="UHD689" s="58"/>
      <c r="UHE689" s="59"/>
      <c r="UHF689" s="60"/>
      <c r="UHG689" s="61"/>
      <c r="UHH689" s="61"/>
      <c r="UHI689" s="61"/>
      <c r="UHJ689" s="62"/>
      <c r="UHK689" s="45"/>
      <c r="UHL689" s="45"/>
      <c r="UHM689" s="45"/>
      <c r="UHN689" s="46"/>
      <c r="UHO689" s="58"/>
      <c r="UHP689" s="59"/>
      <c r="UHQ689" s="60"/>
      <c r="UHR689" s="61"/>
      <c r="UHS689" s="61"/>
      <c r="UHT689" s="61"/>
      <c r="UHU689" s="62"/>
      <c r="UHV689" s="45"/>
      <c r="UHW689" s="45"/>
      <c r="UHX689" s="45"/>
      <c r="UHY689" s="46"/>
      <c r="UHZ689" s="58"/>
      <c r="UIA689" s="59"/>
      <c r="UIB689" s="60"/>
      <c r="UIC689" s="61"/>
      <c r="UID689" s="61"/>
      <c r="UIE689" s="61"/>
      <c r="UIF689" s="62"/>
      <c r="UIG689" s="45"/>
      <c r="UIH689" s="45"/>
      <c r="UII689" s="45"/>
      <c r="UIJ689" s="46"/>
      <c r="UIK689" s="58"/>
      <c r="UIL689" s="59"/>
      <c r="UIM689" s="60"/>
      <c r="UIN689" s="61"/>
      <c r="UIO689" s="61"/>
      <c r="UIP689" s="61"/>
      <c r="UIQ689" s="62"/>
      <c r="UIR689" s="45"/>
      <c r="UIS689" s="45"/>
      <c r="UIT689" s="45"/>
      <c r="UIU689" s="46"/>
      <c r="UIV689" s="58"/>
      <c r="UIW689" s="59"/>
      <c r="UIX689" s="60"/>
      <c r="UIY689" s="61"/>
      <c r="UIZ689" s="61"/>
      <c r="UJA689" s="61"/>
      <c r="UJB689" s="62"/>
      <c r="UJC689" s="45"/>
      <c r="UJD689" s="45"/>
      <c r="UJE689" s="45"/>
      <c r="UJF689" s="46"/>
      <c r="UJG689" s="58"/>
      <c r="UJH689" s="59"/>
      <c r="UJI689" s="60"/>
      <c r="UJJ689" s="61"/>
      <c r="UJK689" s="61"/>
      <c r="UJL689" s="61"/>
      <c r="UJM689" s="62"/>
      <c r="UJN689" s="45"/>
      <c r="UJO689" s="45"/>
      <c r="UJP689" s="45"/>
      <c r="UJQ689" s="46"/>
      <c r="UJR689" s="58"/>
      <c r="UJS689" s="59"/>
      <c r="UJT689" s="60"/>
      <c r="UJU689" s="61"/>
      <c r="UJV689" s="61"/>
      <c r="UJW689" s="61"/>
      <c r="UJX689" s="62"/>
      <c r="UJY689" s="45"/>
      <c r="UJZ689" s="45"/>
      <c r="UKA689" s="45"/>
      <c r="UKB689" s="46"/>
      <c r="UKC689" s="58"/>
      <c r="UKD689" s="59"/>
      <c r="UKE689" s="60"/>
      <c r="UKF689" s="61"/>
      <c r="UKG689" s="61"/>
      <c r="UKH689" s="61"/>
      <c r="UKI689" s="62"/>
      <c r="UKJ689" s="45"/>
      <c r="UKK689" s="45"/>
      <c r="UKL689" s="45"/>
      <c r="UKM689" s="46"/>
      <c r="UKN689" s="58"/>
      <c r="UKO689" s="59"/>
      <c r="UKP689" s="60"/>
      <c r="UKQ689" s="61"/>
      <c r="UKR689" s="61"/>
      <c r="UKS689" s="61"/>
      <c r="UKT689" s="62"/>
      <c r="UKU689" s="45"/>
      <c r="UKV689" s="45"/>
      <c r="UKW689" s="45"/>
      <c r="UKX689" s="46"/>
      <c r="UKY689" s="58"/>
      <c r="UKZ689" s="59"/>
      <c r="ULA689" s="60"/>
      <c r="ULB689" s="61"/>
      <c r="ULC689" s="61"/>
      <c r="ULD689" s="61"/>
      <c r="ULE689" s="62"/>
      <c r="ULF689" s="45"/>
      <c r="ULG689" s="45"/>
      <c r="ULH689" s="45"/>
      <c r="ULI689" s="46"/>
      <c r="ULJ689" s="58"/>
      <c r="ULK689" s="59"/>
      <c r="ULL689" s="60"/>
      <c r="ULM689" s="61"/>
      <c r="ULN689" s="61"/>
      <c r="ULO689" s="61"/>
      <c r="ULP689" s="62"/>
      <c r="ULQ689" s="45"/>
      <c r="ULR689" s="45"/>
      <c r="ULS689" s="45"/>
      <c r="ULT689" s="46"/>
      <c r="ULU689" s="58"/>
      <c r="ULV689" s="59"/>
      <c r="ULW689" s="60"/>
      <c r="ULX689" s="61"/>
      <c r="ULY689" s="61"/>
      <c r="ULZ689" s="61"/>
      <c r="UMA689" s="62"/>
      <c r="UMB689" s="45"/>
      <c r="UMC689" s="45"/>
      <c r="UMD689" s="45"/>
      <c r="UME689" s="46"/>
      <c r="UMF689" s="58"/>
      <c r="UMG689" s="59"/>
      <c r="UMH689" s="60"/>
      <c r="UMI689" s="61"/>
      <c r="UMJ689" s="61"/>
      <c r="UMK689" s="61"/>
      <c r="UML689" s="62"/>
      <c r="UMM689" s="45"/>
      <c r="UMN689" s="45"/>
      <c r="UMO689" s="45"/>
      <c r="UMP689" s="46"/>
      <c r="UMQ689" s="58"/>
      <c r="UMR689" s="59"/>
      <c r="UMS689" s="60"/>
      <c r="UMT689" s="61"/>
      <c r="UMU689" s="61"/>
      <c r="UMV689" s="61"/>
      <c r="UMW689" s="62"/>
      <c r="UMX689" s="45"/>
      <c r="UMY689" s="45"/>
      <c r="UMZ689" s="45"/>
      <c r="UNA689" s="46"/>
      <c r="UNB689" s="58"/>
      <c r="UNC689" s="59"/>
      <c r="UND689" s="60"/>
      <c r="UNE689" s="61"/>
      <c r="UNF689" s="61"/>
      <c r="UNG689" s="61"/>
      <c r="UNH689" s="62"/>
      <c r="UNI689" s="45"/>
      <c r="UNJ689" s="45"/>
      <c r="UNK689" s="45"/>
      <c r="UNL689" s="46"/>
      <c r="UNM689" s="58"/>
      <c r="UNN689" s="59"/>
      <c r="UNO689" s="60"/>
      <c r="UNP689" s="61"/>
      <c r="UNQ689" s="61"/>
      <c r="UNR689" s="61"/>
      <c r="UNS689" s="62"/>
      <c r="UNT689" s="45"/>
      <c r="UNU689" s="45"/>
      <c r="UNV689" s="45"/>
      <c r="UNW689" s="46"/>
      <c r="UNX689" s="58"/>
      <c r="UNY689" s="59"/>
      <c r="UNZ689" s="60"/>
      <c r="UOA689" s="61"/>
      <c r="UOB689" s="61"/>
      <c r="UOC689" s="61"/>
      <c r="UOD689" s="62"/>
      <c r="UOE689" s="45"/>
      <c r="UOF689" s="45"/>
      <c r="UOG689" s="45"/>
      <c r="UOH689" s="46"/>
      <c r="UOI689" s="58"/>
      <c r="UOJ689" s="59"/>
      <c r="UOK689" s="60"/>
      <c r="UOL689" s="61"/>
      <c r="UOM689" s="61"/>
      <c r="UON689" s="61"/>
      <c r="UOO689" s="62"/>
      <c r="UOP689" s="45"/>
      <c r="UOQ689" s="45"/>
      <c r="UOR689" s="45"/>
      <c r="UOS689" s="46"/>
      <c r="UOT689" s="58"/>
      <c r="UOU689" s="59"/>
      <c r="UOV689" s="60"/>
      <c r="UOW689" s="61"/>
      <c r="UOX689" s="61"/>
      <c r="UOY689" s="61"/>
      <c r="UOZ689" s="62"/>
      <c r="UPA689" s="45"/>
      <c r="UPB689" s="45"/>
      <c r="UPC689" s="45"/>
      <c r="UPD689" s="46"/>
      <c r="UPE689" s="58"/>
      <c r="UPF689" s="59"/>
      <c r="UPG689" s="60"/>
      <c r="UPH689" s="61"/>
      <c r="UPI689" s="61"/>
      <c r="UPJ689" s="61"/>
      <c r="UPK689" s="62"/>
      <c r="UPL689" s="45"/>
      <c r="UPM689" s="45"/>
      <c r="UPN689" s="45"/>
      <c r="UPO689" s="46"/>
      <c r="UPP689" s="58"/>
      <c r="UPQ689" s="59"/>
      <c r="UPR689" s="60"/>
      <c r="UPS689" s="61"/>
      <c r="UPT689" s="61"/>
      <c r="UPU689" s="61"/>
      <c r="UPV689" s="62"/>
      <c r="UPW689" s="45"/>
      <c r="UPX689" s="45"/>
      <c r="UPY689" s="45"/>
      <c r="UPZ689" s="46"/>
      <c r="UQA689" s="58"/>
      <c r="UQB689" s="59"/>
      <c r="UQC689" s="60"/>
      <c r="UQD689" s="61"/>
      <c r="UQE689" s="61"/>
      <c r="UQF689" s="61"/>
      <c r="UQG689" s="62"/>
      <c r="UQH689" s="45"/>
      <c r="UQI689" s="45"/>
      <c r="UQJ689" s="45"/>
      <c r="UQK689" s="46"/>
      <c r="UQL689" s="58"/>
      <c r="UQM689" s="59"/>
      <c r="UQN689" s="60"/>
      <c r="UQO689" s="61"/>
      <c r="UQP689" s="61"/>
      <c r="UQQ689" s="61"/>
      <c r="UQR689" s="62"/>
      <c r="UQS689" s="45"/>
      <c r="UQT689" s="45"/>
      <c r="UQU689" s="45"/>
      <c r="UQV689" s="46"/>
      <c r="UQW689" s="58"/>
      <c r="UQX689" s="59"/>
      <c r="UQY689" s="60"/>
      <c r="UQZ689" s="61"/>
      <c r="URA689" s="61"/>
      <c r="URB689" s="61"/>
      <c r="URC689" s="62"/>
      <c r="URD689" s="45"/>
      <c r="URE689" s="45"/>
      <c r="URF689" s="45"/>
      <c r="URG689" s="46"/>
      <c r="URH689" s="58"/>
      <c r="URI689" s="59"/>
      <c r="URJ689" s="60"/>
      <c r="URK689" s="61"/>
      <c r="URL689" s="61"/>
      <c r="URM689" s="61"/>
      <c r="URN689" s="62"/>
      <c r="URO689" s="45"/>
      <c r="URP689" s="45"/>
      <c r="URQ689" s="45"/>
      <c r="URR689" s="46"/>
      <c r="URS689" s="58"/>
      <c r="URT689" s="59"/>
      <c r="URU689" s="60"/>
      <c r="URV689" s="61"/>
      <c r="URW689" s="61"/>
      <c r="URX689" s="61"/>
      <c r="URY689" s="62"/>
      <c r="URZ689" s="45"/>
      <c r="USA689" s="45"/>
      <c r="USB689" s="45"/>
      <c r="USC689" s="46"/>
      <c r="USD689" s="58"/>
      <c r="USE689" s="59"/>
      <c r="USF689" s="60"/>
      <c r="USG689" s="61"/>
      <c r="USH689" s="61"/>
      <c r="USI689" s="61"/>
      <c r="USJ689" s="62"/>
      <c r="USK689" s="45"/>
      <c r="USL689" s="45"/>
      <c r="USM689" s="45"/>
      <c r="USN689" s="46"/>
      <c r="USO689" s="58"/>
      <c r="USP689" s="59"/>
      <c r="USQ689" s="60"/>
      <c r="USR689" s="61"/>
      <c r="USS689" s="61"/>
      <c r="UST689" s="61"/>
      <c r="USU689" s="62"/>
      <c r="USV689" s="45"/>
      <c r="USW689" s="45"/>
      <c r="USX689" s="45"/>
      <c r="USY689" s="46"/>
      <c r="USZ689" s="58"/>
      <c r="UTA689" s="59"/>
      <c r="UTB689" s="60"/>
      <c r="UTC689" s="61"/>
      <c r="UTD689" s="61"/>
      <c r="UTE689" s="61"/>
      <c r="UTF689" s="62"/>
      <c r="UTG689" s="45"/>
      <c r="UTH689" s="45"/>
      <c r="UTI689" s="45"/>
      <c r="UTJ689" s="46"/>
      <c r="UTK689" s="58"/>
      <c r="UTL689" s="59"/>
      <c r="UTM689" s="60"/>
      <c r="UTN689" s="61"/>
      <c r="UTO689" s="61"/>
      <c r="UTP689" s="61"/>
      <c r="UTQ689" s="62"/>
      <c r="UTR689" s="45"/>
      <c r="UTS689" s="45"/>
      <c r="UTT689" s="45"/>
      <c r="UTU689" s="46"/>
      <c r="UTV689" s="58"/>
      <c r="UTW689" s="59"/>
      <c r="UTX689" s="60"/>
      <c r="UTY689" s="61"/>
      <c r="UTZ689" s="61"/>
      <c r="UUA689" s="61"/>
      <c r="UUB689" s="62"/>
      <c r="UUC689" s="45"/>
      <c r="UUD689" s="45"/>
      <c r="UUE689" s="45"/>
      <c r="UUF689" s="46"/>
      <c r="UUG689" s="58"/>
      <c r="UUH689" s="59"/>
      <c r="UUI689" s="60"/>
      <c r="UUJ689" s="61"/>
      <c r="UUK689" s="61"/>
      <c r="UUL689" s="61"/>
      <c r="UUM689" s="62"/>
      <c r="UUN689" s="45"/>
      <c r="UUO689" s="45"/>
      <c r="UUP689" s="45"/>
      <c r="UUQ689" s="46"/>
      <c r="UUR689" s="58"/>
      <c r="UUS689" s="59"/>
      <c r="UUT689" s="60"/>
      <c r="UUU689" s="61"/>
      <c r="UUV689" s="61"/>
      <c r="UUW689" s="61"/>
      <c r="UUX689" s="62"/>
      <c r="UUY689" s="45"/>
      <c r="UUZ689" s="45"/>
      <c r="UVA689" s="45"/>
      <c r="UVB689" s="46"/>
      <c r="UVC689" s="58"/>
      <c r="UVD689" s="59"/>
      <c r="UVE689" s="60"/>
      <c r="UVF689" s="61"/>
      <c r="UVG689" s="61"/>
      <c r="UVH689" s="61"/>
      <c r="UVI689" s="62"/>
      <c r="UVJ689" s="45"/>
      <c r="UVK689" s="45"/>
      <c r="UVL689" s="45"/>
      <c r="UVM689" s="46"/>
      <c r="UVN689" s="58"/>
      <c r="UVO689" s="59"/>
      <c r="UVP689" s="60"/>
      <c r="UVQ689" s="61"/>
      <c r="UVR689" s="61"/>
      <c r="UVS689" s="61"/>
      <c r="UVT689" s="62"/>
      <c r="UVU689" s="45"/>
      <c r="UVV689" s="45"/>
      <c r="UVW689" s="45"/>
      <c r="UVX689" s="46"/>
      <c r="UVY689" s="58"/>
      <c r="UVZ689" s="59"/>
      <c r="UWA689" s="60"/>
      <c r="UWB689" s="61"/>
      <c r="UWC689" s="61"/>
      <c r="UWD689" s="61"/>
      <c r="UWE689" s="62"/>
      <c r="UWF689" s="45"/>
      <c r="UWG689" s="45"/>
      <c r="UWH689" s="45"/>
      <c r="UWI689" s="46"/>
      <c r="UWJ689" s="58"/>
      <c r="UWK689" s="59"/>
      <c r="UWL689" s="60"/>
      <c r="UWM689" s="61"/>
      <c r="UWN689" s="61"/>
      <c r="UWO689" s="61"/>
      <c r="UWP689" s="62"/>
      <c r="UWQ689" s="45"/>
      <c r="UWR689" s="45"/>
      <c r="UWS689" s="45"/>
      <c r="UWT689" s="46"/>
      <c r="UWU689" s="58"/>
      <c r="UWV689" s="59"/>
      <c r="UWW689" s="60"/>
      <c r="UWX689" s="61"/>
      <c r="UWY689" s="61"/>
      <c r="UWZ689" s="61"/>
      <c r="UXA689" s="62"/>
      <c r="UXB689" s="45"/>
      <c r="UXC689" s="45"/>
      <c r="UXD689" s="45"/>
      <c r="UXE689" s="46"/>
      <c r="UXF689" s="58"/>
      <c r="UXG689" s="59"/>
      <c r="UXH689" s="60"/>
      <c r="UXI689" s="61"/>
      <c r="UXJ689" s="61"/>
      <c r="UXK689" s="61"/>
      <c r="UXL689" s="62"/>
      <c r="UXM689" s="45"/>
      <c r="UXN689" s="45"/>
      <c r="UXO689" s="45"/>
      <c r="UXP689" s="46"/>
      <c r="UXQ689" s="58"/>
      <c r="UXR689" s="59"/>
      <c r="UXS689" s="60"/>
      <c r="UXT689" s="61"/>
      <c r="UXU689" s="61"/>
      <c r="UXV689" s="61"/>
      <c r="UXW689" s="62"/>
      <c r="UXX689" s="45"/>
      <c r="UXY689" s="45"/>
      <c r="UXZ689" s="45"/>
      <c r="UYA689" s="46"/>
      <c r="UYB689" s="58"/>
      <c r="UYC689" s="59"/>
      <c r="UYD689" s="60"/>
      <c r="UYE689" s="61"/>
      <c r="UYF689" s="61"/>
      <c r="UYG689" s="61"/>
      <c r="UYH689" s="62"/>
      <c r="UYI689" s="45"/>
      <c r="UYJ689" s="45"/>
      <c r="UYK689" s="45"/>
      <c r="UYL689" s="46"/>
      <c r="UYM689" s="58"/>
      <c r="UYN689" s="59"/>
      <c r="UYO689" s="60"/>
      <c r="UYP689" s="61"/>
      <c r="UYQ689" s="61"/>
      <c r="UYR689" s="61"/>
      <c r="UYS689" s="62"/>
      <c r="UYT689" s="45"/>
      <c r="UYU689" s="45"/>
      <c r="UYV689" s="45"/>
      <c r="UYW689" s="46"/>
      <c r="UYX689" s="58"/>
      <c r="UYY689" s="59"/>
      <c r="UYZ689" s="60"/>
      <c r="UZA689" s="61"/>
      <c r="UZB689" s="61"/>
      <c r="UZC689" s="61"/>
      <c r="UZD689" s="62"/>
      <c r="UZE689" s="45"/>
      <c r="UZF689" s="45"/>
      <c r="UZG689" s="45"/>
      <c r="UZH689" s="46"/>
      <c r="UZI689" s="58"/>
      <c r="UZJ689" s="59"/>
      <c r="UZK689" s="60"/>
      <c r="UZL689" s="61"/>
      <c r="UZM689" s="61"/>
      <c r="UZN689" s="61"/>
      <c r="UZO689" s="62"/>
      <c r="UZP689" s="45"/>
      <c r="UZQ689" s="45"/>
      <c r="UZR689" s="45"/>
      <c r="UZS689" s="46"/>
      <c r="UZT689" s="58"/>
      <c r="UZU689" s="59"/>
      <c r="UZV689" s="60"/>
      <c r="UZW689" s="61"/>
      <c r="UZX689" s="61"/>
      <c r="UZY689" s="61"/>
      <c r="UZZ689" s="62"/>
      <c r="VAA689" s="45"/>
      <c r="VAB689" s="45"/>
      <c r="VAC689" s="45"/>
      <c r="VAD689" s="46"/>
      <c r="VAE689" s="58"/>
      <c r="VAF689" s="59"/>
      <c r="VAG689" s="60"/>
      <c r="VAH689" s="61"/>
      <c r="VAI689" s="61"/>
      <c r="VAJ689" s="61"/>
      <c r="VAK689" s="62"/>
      <c r="VAL689" s="45"/>
      <c r="VAM689" s="45"/>
      <c r="VAN689" s="45"/>
      <c r="VAO689" s="46"/>
      <c r="VAP689" s="58"/>
      <c r="VAQ689" s="59"/>
      <c r="VAR689" s="60"/>
      <c r="VAS689" s="61"/>
      <c r="VAT689" s="61"/>
      <c r="VAU689" s="61"/>
      <c r="VAV689" s="62"/>
      <c r="VAW689" s="45"/>
      <c r="VAX689" s="45"/>
      <c r="VAY689" s="45"/>
      <c r="VAZ689" s="46"/>
      <c r="VBA689" s="58"/>
      <c r="VBB689" s="59"/>
      <c r="VBC689" s="60"/>
      <c r="VBD689" s="61"/>
      <c r="VBE689" s="61"/>
      <c r="VBF689" s="61"/>
      <c r="VBG689" s="62"/>
      <c r="VBH689" s="45"/>
      <c r="VBI689" s="45"/>
      <c r="VBJ689" s="45"/>
      <c r="VBK689" s="46"/>
      <c r="VBL689" s="58"/>
      <c r="VBM689" s="59"/>
      <c r="VBN689" s="60"/>
      <c r="VBO689" s="61"/>
      <c r="VBP689" s="61"/>
      <c r="VBQ689" s="61"/>
      <c r="VBR689" s="62"/>
      <c r="VBS689" s="45"/>
      <c r="VBT689" s="45"/>
      <c r="VBU689" s="45"/>
      <c r="VBV689" s="46"/>
      <c r="VBW689" s="58"/>
      <c r="VBX689" s="59"/>
      <c r="VBY689" s="60"/>
      <c r="VBZ689" s="61"/>
      <c r="VCA689" s="61"/>
      <c r="VCB689" s="61"/>
      <c r="VCC689" s="62"/>
      <c r="VCD689" s="45"/>
      <c r="VCE689" s="45"/>
      <c r="VCF689" s="45"/>
      <c r="VCG689" s="46"/>
      <c r="VCH689" s="58"/>
      <c r="VCI689" s="59"/>
      <c r="VCJ689" s="60"/>
      <c r="VCK689" s="61"/>
      <c r="VCL689" s="61"/>
      <c r="VCM689" s="61"/>
      <c r="VCN689" s="62"/>
      <c r="VCO689" s="45"/>
      <c r="VCP689" s="45"/>
      <c r="VCQ689" s="45"/>
      <c r="VCR689" s="46"/>
      <c r="VCS689" s="58"/>
      <c r="VCT689" s="59"/>
      <c r="VCU689" s="60"/>
      <c r="VCV689" s="61"/>
      <c r="VCW689" s="61"/>
      <c r="VCX689" s="61"/>
      <c r="VCY689" s="62"/>
      <c r="VCZ689" s="45"/>
      <c r="VDA689" s="45"/>
      <c r="VDB689" s="45"/>
      <c r="VDC689" s="46"/>
      <c r="VDD689" s="58"/>
      <c r="VDE689" s="59"/>
      <c r="VDF689" s="60"/>
      <c r="VDG689" s="61"/>
      <c r="VDH689" s="61"/>
      <c r="VDI689" s="61"/>
      <c r="VDJ689" s="62"/>
      <c r="VDK689" s="45"/>
      <c r="VDL689" s="45"/>
      <c r="VDM689" s="45"/>
      <c r="VDN689" s="46"/>
      <c r="VDO689" s="58"/>
      <c r="VDP689" s="59"/>
      <c r="VDQ689" s="60"/>
      <c r="VDR689" s="61"/>
      <c r="VDS689" s="61"/>
      <c r="VDT689" s="61"/>
      <c r="VDU689" s="62"/>
      <c r="VDV689" s="45"/>
      <c r="VDW689" s="45"/>
      <c r="VDX689" s="45"/>
      <c r="VDY689" s="46"/>
      <c r="VDZ689" s="58"/>
      <c r="VEA689" s="59"/>
      <c r="VEB689" s="60"/>
      <c r="VEC689" s="61"/>
      <c r="VED689" s="61"/>
      <c r="VEE689" s="61"/>
      <c r="VEF689" s="62"/>
      <c r="VEG689" s="45"/>
      <c r="VEH689" s="45"/>
      <c r="VEI689" s="45"/>
      <c r="VEJ689" s="46"/>
      <c r="VEK689" s="58"/>
      <c r="VEL689" s="59"/>
      <c r="VEM689" s="60"/>
      <c r="VEN689" s="61"/>
      <c r="VEO689" s="61"/>
      <c r="VEP689" s="61"/>
      <c r="VEQ689" s="62"/>
      <c r="VER689" s="45"/>
      <c r="VES689" s="45"/>
      <c r="VET689" s="45"/>
      <c r="VEU689" s="46"/>
      <c r="VEV689" s="58"/>
      <c r="VEW689" s="59"/>
      <c r="VEX689" s="60"/>
      <c r="VEY689" s="61"/>
      <c r="VEZ689" s="61"/>
      <c r="VFA689" s="61"/>
      <c r="VFB689" s="62"/>
      <c r="VFC689" s="45"/>
      <c r="VFD689" s="45"/>
      <c r="VFE689" s="45"/>
      <c r="VFF689" s="46"/>
      <c r="VFG689" s="58"/>
      <c r="VFH689" s="59"/>
      <c r="VFI689" s="60"/>
      <c r="VFJ689" s="61"/>
      <c r="VFK689" s="61"/>
      <c r="VFL689" s="61"/>
      <c r="VFM689" s="62"/>
      <c r="VFN689" s="45"/>
      <c r="VFO689" s="45"/>
      <c r="VFP689" s="45"/>
      <c r="VFQ689" s="46"/>
      <c r="VFR689" s="58"/>
      <c r="VFS689" s="59"/>
      <c r="VFT689" s="60"/>
      <c r="VFU689" s="61"/>
      <c r="VFV689" s="61"/>
      <c r="VFW689" s="61"/>
      <c r="VFX689" s="62"/>
      <c r="VFY689" s="45"/>
      <c r="VFZ689" s="45"/>
      <c r="VGA689" s="45"/>
      <c r="VGB689" s="46"/>
      <c r="VGC689" s="58"/>
      <c r="VGD689" s="59"/>
      <c r="VGE689" s="60"/>
      <c r="VGF689" s="61"/>
      <c r="VGG689" s="61"/>
      <c r="VGH689" s="61"/>
      <c r="VGI689" s="62"/>
      <c r="VGJ689" s="45"/>
      <c r="VGK689" s="45"/>
      <c r="VGL689" s="45"/>
      <c r="VGM689" s="46"/>
      <c r="VGN689" s="58"/>
      <c r="VGO689" s="59"/>
      <c r="VGP689" s="60"/>
      <c r="VGQ689" s="61"/>
      <c r="VGR689" s="61"/>
      <c r="VGS689" s="61"/>
      <c r="VGT689" s="62"/>
      <c r="VGU689" s="45"/>
      <c r="VGV689" s="45"/>
      <c r="VGW689" s="45"/>
      <c r="VGX689" s="46"/>
      <c r="VGY689" s="58"/>
      <c r="VGZ689" s="59"/>
      <c r="VHA689" s="60"/>
      <c r="VHB689" s="61"/>
      <c r="VHC689" s="61"/>
      <c r="VHD689" s="61"/>
      <c r="VHE689" s="62"/>
      <c r="VHF689" s="45"/>
      <c r="VHG689" s="45"/>
      <c r="VHH689" s="45"/>
      <c r="VHI689" s="46"/>
      <c r="VHJ689" s="58"/>
      <c r="VHK689" s="59"/>
      <c r="VHL689" s="60"/>
      <c r="VHM689" s="61"/>
      <c r="VHN689" s="61"/>
      <c r="VHO689" s="61"/>
      <c r="VHP689" s="62"/>
      <c r="VHQ689" s="45"/>
      <c r="VHR689" s="45"/>
      <c r="VHS689" s="45"/>
      <c r="VHT689" s="46"/>
      <c r="VHU689" s="58"/>
      <c r="VHV689" s="59"/>
      <c r="VHW689" s="60"/>
      <c r="VHX689" s="61"/>
      <c r="VHY689" s="61"/>
      <c r="VHZ689" s="61"/>
      <c r="VIA689" s="62"/>
      <c r="VIB689" s="45"/>
      <c r="VIC689" s="45"/>
      <c r="VID689" s="45"/>
      <c r="VIE689" s="46"/>
      <c r="VIF689" s="58"/>
      <c r="VIG689" s="59"/>
      <c r="VIH689" s="60"/>
      <c r="VII689" s="61"/>
      <c r="VIJ689" s="61"/>
      <c r="VIK689" s="61"/>
      <c r="VIL689" s="62"/>
      <c r="VIM689" s="45"/>
      <c r="VIN689" s="45"/>
      <c r="VIO689" s="45"/>
      <c r="VIP689" s="46"/>
      <c r="VIQ689" s="58"/>
      <c r="VIR689" s="59"/>
      <c r="VIS689" s="60"/>
      <c r="VIT689" s="61"/>
      <c r="VIU689" s="61"/>
      <c r="VIV689" s="61"/>
      <c r="VIW689" s="62"/>
      <c r="VIX689" s="45"/>
      <c r="VIY689" s="45"/>
      <c r="VIZ689" s="45"/>
      <c r="VJA689" s="46"/>
      <c r="VJB689" s="58"/>
      <c r="VJC689" s="59"/>
      <c r="VJD689" s="60"/>
      <c r="VJE689" s="61"/>
      <c r="VJF689" s="61"/>
      <c r="VJG689" s="61"/>
      <c r="VJH689" s="62"/>
      <c r="VJI689" s="45"/>
      <c r="VJJ689" s="45"/>
      <c r="VJK689" s="45"/>
      <c r="VJL689" s="46"/>
      <c r="VJM689" s="58"/>
      <c r="VJN689" s="59"/>
      <c r="VJO689" s="60"/>
      <c r="VJP689" s="61"/>
      <c r="VJQ689" s="61"/>
      <c r="VJR689" s="61"/>
      <c r="VJS689" s="62"/>
      <c r="VJT689" s="45"/>
      <c r="VJU689" s="45"/>
      <c r="VJV689" s="45"/>
      <c r="VJW689" s="46"/>
      <c r="VJX689" s="58"/>
      <c r="VJY689" s="59"/>
      <c r="VJZ689" s="60"/>
      <c r="VKA689" s="61"/>
      <c r="VKB689" s="61"/>
      <c r="VKC689" s="61"/>
      <c r="VKD689" s="62"/>
      <c r="VKE689" s="45"/>
      <c r="VKF689" s="45"/>
      <c r="VKG689" s="45"/>
      <c r="VKH689" s="46"/>
      <c r="VKI689" s="58"/>
      <c r="VKJ689" s="59"/>
      <c r="VKK689" s="60"/>
      <c r="VKL689" s="61"/>
      <c r="VKM689" s="61"/>
      <c r="VKN689" s="61"/>
      <c r="VKO689" s="62"/>
      <c r="VKP689" s="45"/>
      <c r="VKQ689" s="45"/>
      <c r="VKR689" s="45"/>
      <c r="VKS689" s="46"/>
      <c r="VKT689" s="58"/>
      <c r="VKU689" s="59"/>
      <c r="VKV689" s="60"/>
      <c r="VKW689" s="61"/>
      <c r="VKX689" s="61"/>
      <c r="VKY689" s="61"/>
      <c r="VKZ689" s="62"/>
      <c r="VLA689" s="45"/>
      <c r="VLB689" s="45"/>
      <c r="VLC689" s="45"/>
      <c r="VLD689" s="46"/>
      <c r="VLE689" s="58"/>
      <c r="VLF689" s="59"/>
      <c r="VLG689" s="60"/>
      <c r="VLH689" s="61"/>
      <c r="VLI689" s="61"/>
      <c r="VLJ689" s="61"/>
      <c r="VLK689" s="62"/>
      <c r="VLL689" s="45"/>
      <c r="VLM689" s="45"/>
      <c r="VLN689" s="45"/>
      <c r="VLO689" s="46"/>
      <c r="VLP689" s="58"/>
      <c r="VLQ689" s="59"/>
      <c r="VLR689" s="60"/>
      <c r="VLS689" s="61"/>
      <c r="VLT689" s="61"/>
      <c r="VLU689" s="61"/>
      <c r="VLV689" s="62"/>
      <c r="VLW689" s="45"/>
      <c r="VLX689" s="45"/>
      <c r="VLY689" s="45"/>
      <c r="VLZ689" s="46"/>
      <c r="VMA689" s="58"/>
      <c r="VMB689" s="59"/>
      <c r="VMC689" s="60"/>
      <c r="VMD689" s="61"/>
      <c r="VME689" s="61"/>
      <c r="VMF689" s="61"/>
      <c r="VMG689" s="62"/>
      <c r="VMH689" s="45"/>
      <c r="VMI689" s="45"/>
      <c r="VMJ689" s="45"/>
      <c r="VMK689" s="46"/>
      <c r="VML689" s="58"/>
      <c r="VMM689" s="59"/>
      <c r="VMN689" s="60"/>
      <c r="VMO689" s="61"/>
      <c r="VMP689" s="61"/>
      <c r="VMQ689" s="61"/>
      <c r="VMR689" s="62"/>
      <c r="VMS689" s="45"/>
      <c r="VMT689" s="45"/>
      <c r="VMU689" s="45"/>
      <c r="VMV689" s="46"/>
      <c r="VMW689" s="58"/>
      <c r="VMX689" s="59"/>
      <c r="VMY689" s="60"/>
      <c r="VMZ689" s="61"/>
      <c r="VNA689" s="61"/>
      <c r="VNB689" s="61"/>
      <c r="VNC689" s="62"/>
      <c r="VND689" s="45"/>
      <c r="VNE689" s="45"/>
      <c r="VNF689" s="45"/>
      <c r="VNG689" s="46"/>
      <c r="VNH689" s="58"/>
      <c r="VNI689" s="59"/>
      <c r="VNJ689" s="60"/>
      <c r="VNK689" s="61"/>
      <c r="VNL689" s="61"/>
      <c r="VNM689" s="61"/>
      <c r="VNN689" s="62"/>
      <c r="VNO689" s="45"/>
      <c r="VNP689" s="45"/>
      <c r="VNQ689" s="45"/>
      <c r="VNR689" s="46"/>
      <c r="VNS689" s="58"/>
      <c r="VNT689" s="59"/>
      <c r="VNU689" s="60"/>
      <c r="VNV689" s="61"/>
      <c r="VNW689" s="61"/>
      <c r="VNX689" s="61"/>
      <c r="VNY689" s="62"/>
      <c r="VNZ689" s="45"/>
      <c r="VOA689" s="45"/>
      <c r="VOB689" s="45"/>
      <c r="VOC689" s="46"/>
      <c r="VOD689" s="58"/>
      <c r="VOE689" s="59"/>
      <c r="VOF689" s="60"/>
      <c r="VOG689" s="61"/>
      <c r="VOH689" s="61"/>
      <c r="VOI689" s="61"/>
      <c r="VOJ689" s="62"/>
      <c r="VOK689" s="45"/>
      <c r="VOL689" s="45"/>
      <c r="VOM689" s="45"/>
      <c r="VON689" s="46"/>
      <c r="VOO689" s="58"/>
      <c r="VOP689" s="59"/>
      <c r="VOQ689" s="60"/>
      <c r="VOR689" s="61"/>
      <c r="VOS689" s="61"/>
      <c r="VOT689" s="61"/>
      <c r="VOU689" s="62"/>
      <c r="VOV689" s="45"/>
      <c r="VOW689" s="45"/>
      <c r="VOX689" s="45"/>
      <c r="VOY689" s="46"/>
      <c r="VOZ689" s="58"/>
      <c r="VPA689" s="59"/>
      <c r="VPB689" s="60"/>
      <c r="VPC689" s="61"/>
      <c r="VPD689" s="61"/>
      <c r="VPE689" s="61"/>
      <c r="VPF689" s="62"/>
      <c r="VPG689" s="45"/>
      <c r="VPH689" s="45"/>
      <c r="VPI689" s="45"/>
      <c r="VPJ689" s="46"/>
      <c r="VPK689" s="58"/>
      <c r="VPL689" s="59"/>
      <c r="VPM689" s="60"/>
      <c r="VPN689" s="61"/>
      <c r="VPO689" s="61"/>
      <c r="VPP689" s="61"/>
      <c r="VPQ689" s="62"/>
      <c r="VPR689" s="45"/>
      <c r="VPS689" s="45"/>
      <c r="VPT689" s="45"/>
      <c r="VPU689" s="46"/>
      <c r="VPV689" s="58"/>
      <c r="VPW689" s="59"/>
      <c r="VPX689" s="60"/>
      <c r="VPY689" s="61"/>
      <c r="VPZ689" s="61"/>
      <c r="VQA689" s="61"/>
      <c r="VQB689" s="62"/>
      <c r="VQC689" s="45"/>
      <c r="VQD689" s="45"/>
      <c r="VQE689" s="45"/>
      <c r="VQF689" s="46"/>
      <c r="VQG689" s="58"/>
      <c r="VQH689" s="59"/>
      <c r="VQI689" s="60"/>
      <c r="VQJ689" s="61"/>
      <c r="VQK689" s="61"/>
      <c r="VQL689" s="61"/>
      <c r="VQM689" s="62"/>
      <c r="VQN689" s="45"/>
      <c r="VQO689" s="45"/>
      <c r="VQP689" s="45"/>
      <c r="VQQ689" s="46"/>
      <c r="VQR689" s="58"/>
      <c r="VQS689" s="59"/>
      <c r="VQT689" s="60"/>
      <c r="VQU689" s="61"/>
      <c r="VQV689" s="61"/>
      <c r="VQW689" s="61"/>
      <c r="VQX689" s="62"/>
      <c r="VQY689" s="45"/>
      <c r="VQZ689" s="45"/>
      <c r="VRA689" s="45"/>
      <c r="VRB689" s="46"/>
      <c r="VRC689" s="58"/>
      <c r="VRD689" s="59"/>
      <c r="VRE689" s="60"/>
      <c r="VRF689" s="61"/>
      <c r="VRG689" s="61"/>
      <c r="VRH689" s="61"/>
      <c r="VRI689" s="62"/>
      <c r="VRJ689" s="45"/>
      <c r="VRK689" s="45"/>
      <c r="VRL689" s="45"/>
      <c r="VRM689" s="46"/>
      <c r="VRN689" s="58"/>
      <c r="VRO689" s="59"/>
      <c r="VRP689" s="60"/>
      <c r="VRQ689" s="61"/>
      <c r="VRR689" s="61"/>
      <c r="VRS689" s="61"/>
      <c r="VRT689" s="62"/>
      <c r="VRU689" s="45"/>
      <c r="VRV689" s="45"/>
      <c r="VRW689" s="45"/>
      <c r="VRX689" s="46"/>
      <c r="VRY689" s="58"/>
      <c r="VRZ689" s="59"/>
      <c r="VSA689" s="60"/>
      <c r="VSB689" s="61"/>
      <c r="VSC689" s="61"/>
      <c r="VSD689" s="61"/>
      <c r="VSE689" s="62"/>
      <c r="VSF689" s="45"/>
      <c r="VSG689" s="45"/>
      <c r="VSH689" s="45"/>
      <c r="VSI689" s="46"/>
      <c r="VSJ689" s="58"/>
      <c r="VSK689" s="59"/>
      <c r="VSL689" s="60"/>
      <c r="VSM689" s="61"/>
      <c r="VSN689" s="61"/>
      <c r="VSO689" s="61"/>
      <c r="VSP689" s="62"/>
      <c r="VSQ689" s="45"/>
      <c r="VSR689" s="45"/>
      <c r="VSS689" s="45"/>
      <c r="VST689" s="46"/>
      <c r="VSU689" s="58"/>
      <c r="VSV689" s="59"/>
      <c r="VSW689" s="60"/>
      <c r="VSX689" s="61"/>
      <c r="VSY689" s="61"/>
      <c r="VSZ689" s="61"/>
      <c r="VTA689" s="62"/>
      <c r="VTB689" s="45"/>
      <c r="VTC689" s="45"/>
      <c r="VTD689" s="45"/>
      <c r="VTE689" s="46"/>
      <c r="VTF689" s="58"/>
      <c r="VTG689" s="59"/>
      <c r="VTH689" s="60"/>
      <c r="VTI689" s="61"/>
      <c r="VTJ689" s="61"/>
      <c r="VTK689" s="61"/>
      <c r="VTL689" s="62"/>
      <c r="VTM689" s="45"/>
      <c r="VTN689" s="45"/>
      <c r="VTO689" s="45"/>
      <c r="VTP689" s="46"/>
      <c r="VTQ689" s="58"/>
      <c r="VTR689" s="59"/>
      <c r="VTS689" s="60"/>
      <c r="VTT689" s="61"/>
      <c r="VTU689" s="61"/>
      <c r="VTV689" s="61"/>
      <c r="VTW689" s="62"/>
      <c r="VTX689" s="45"/>
      <c r="VTY689" s="45"/>
      <c r="VTZ689" s="45"/>
      <c r="VUA689" s="46"/>
      <c r="VUB689" s="58"/>
      <c r="VUC689" s="59"/>
      <c r="VUD689" s="60"/>
      <c r="VUE689" s="61"/>
      <c r="VUF689" s="61"/>
      <c r="VUG689" s="61"/>
      <c r="VUH689" s="62"/>
      <c r="VUI689" s="45"/>
      <c r="VUJ689" s="45"/>
      <c r="VUK689" s="45"/>
      <c r="VUL689" s="46"/>
      <c r="VUM689" s="58"/>
      <c r="VUN689" s="59"/>
      <c r="VUO689" s="60"/>
      <c r="VUP689" s="61"/>
      <c r="VUQ689" s="61"/>
      <c r="VUR689" s="61"/>
      <c r="VUS689" s="62"/>
      <c r="VUT689" s="45"/>
      <c r="VUU689" s="45"/>
      <c r="VUV689" s="45"/>
      <c r="VUW689" s="46"/>
      <c r="VUX689" s="58"/>
      <c r="VUY689" s="59"/>
      <c r="VUZ689" s="60"/>
      <c r="VVA689" s="61"/>
      <c r="VVB689" s="61"/>
      <c r="VVC689" s="61"/>
      <c r="VVD689" s="62"/>
      <c r="VVE689" s="45"/>
      <c r="VVF689" s="45"/>
      <c r="VVG689" s="45"/>
      <c r="VVH689" s="46"/>
      <c r="VVI689" s="58"/>
      <c r="VVJ689" s="59"/>
      <c r="VVK689" s="60"/>
      <c r="VVL689" s="61"/>
      <c r="VVM689" s="61"/>
      <c r="VVN689" s="61"/>
      <c r="VVO689" s="62"/>
      <c r="VVP689" s="45"/>
      <c r="VVQ689" s="45"/>
      <c r="VVR689" s="45"/>
      <c r="VVS689" s="46"/>
      <c r="VVT689" s="58"/>
      <c r="VVU689" s="59"/>
      <c r="VVV689" s="60"/>
      <c r="VVW689" s="61"/>
      <c r="VVX689" s="61"/>
      <c r="VVY689" s="61"/>
      <c r="VVZ689" s="62"/>
      <c r="VWA689" s="45"/>
      <c r="VWB689" s="45"/>
      <c r="VWC689" s="45"/>
      <c r="VWD689" s="46"/>
      <c r="VWE689" s="58"/>
      <c r="VWF689" s="59"/>
      <c r="VWG689" s="60"/>
      <c r="VWH689" s="61"/>
      <c r="VWI689" s="61"/>
      <c r="VWJ689" s="61"/>
      <c r="VWK689" s="62"/>
      <c r="VWL689" s="45"/>
      <c r="VWM689" s="45"/>
      <c r="VWN689" s="45"/>
      <c r="VWO689" s="46"/>
      <c r="VWP689" s="58"/>
      <c r="VWQ689" s="59"/>
      <c r="VWR689" s="60"/>
      <c r="VWS689" s="61"/>
      <c r="VWT689" s="61"/>
      <c r="VWU689" s="61"/>
      <c r="VWV689" s="62"/>
      <c r="VWW689" s="45"/>
      <c r="VWX689" s="45"/>
      <c r="VWY689" s="45"/>
      <c r="VWZ689" s="46"/>
      <c r="VXA689" s="58"/>
      <c r="VXB689" s="59"/>
      <c r="VXC689" s="60"/>
      <c r="VXD689" s="61"/>
      <c r="VXE689" s="61"/>
      <c r="VXF689" s="61"/>
      <c r="VXG689" s="62"/>
      <c r="VXH689" s="45"/>
      <c r="VXI689" s="45"/>
      <c r="VXJ689" s="45"/>
      <c r="VXK689" s="46"/>
      <c r="VXL689" s="58"/>
      <c r="VXM689" s="59"/>
      <c r="VXN689" s="60"/>
      <c r="VXO689" s="61"/>
      <c r="VXP689" s="61"/>
      <c r="VXQ689" s="61"/>
      <c r="VXR689" s="62"/>
      <c r="VXS689" s="45"/>
      <c r="VXT689" s="45"/>
      <c r="VXU689" s="45"/>
      <c r="VXV689" s="46"/>
      <c r="VXW689" s="58"/>
      <c r="VXX689" s="59"/>
      <c r="VXY689" s="60"/>
      <c r="VXZ689" s="61"/>
      <c r="VYA689" s="61"/>
      <c r="VYB689" s="61"/>
      <c r="VYC689" s="62"/>
      <c r="VYD689" s="45"/>
      <c r="VYE689" s="45"/>
      <c r="VYF689" s="45"/>
      <c r="VYG689" s="46"/>
      <c r="VYH689" s="58"/>
      <c r="VYI689" s="59"/>
      <c r="VYJ689" s="60"/>
      <c r="VYK689" s="61"/>
      <c r="VYL689" s="61"/>
      <c r="VYM689" s="61"/>
      <c r="VYN689" s="62"/>
      <c r="VYO689" s="45"/>
      <c r="VYP689" s="45"/>
      <c r="VYQ689" s="45"/>
      <c r="VYR689" s="46"/>
      <c r="VYS689" s="58"/>
      <c r="VYT689" s="59"/>
      <c r="VYU689" s="60"/>
      <c r="VYV689" s="61"/>
      <c r="VYW689" s="61"/>
      <c r="VYX689" s="61"/>
      <c r="VYY689" s="62"/>
      <c r="VYZ689" s="45"/>
      <c r="VZA689" s="45"/>
      <c r="VZB689" s="45"/>
      <c r="VZC689" s="46"/>
      <c r="VZD689" s="58"/>
      <c r="VZE689" s="59"/>
      <c r="VZF689" s="60"/>
      <c r="VZG689" s="61"/>
      <c r="VZH689" s="61"/>
      <c r="VZI689" s="61"/>
      <c r="VZJ689" s="62"/>
      <c r="VZK689" s="45"/>
      <c r="VZL689" s="45"/>
      <c r="VZM689" s="45"/>
      <c r="VZN689" s="46"/>
      <c r="VZO689" s="58"/>
      <c r="VZP689" s="59"/>
      <c r="VZQ689" s="60"/>
      <c r="VZR689" s="61"/>
      <c r="VZS689" s="61"/>
      <c r="VZT689" s="61"/>
      <c r="VZU689" s="62"/>
      <c r="VZV689" s="45"/>
      <c r="VZW689" s="45"/>
      <c r="VZX689" s="45"/>
      <c r="VZY689" s="46"/>
      <c r="VZZ689" s="58"/>
      <c r="WAA689" s="59"/>
      <c r="WAB689" s="60"/>
      <c r="WAC689" s="61"/>
      <c r="WAD689" s="61"/>
      <c r="WAE689" s="61"/>
      <c r="WAF689" s="62"/>
      <c r="WAG689" s="45"/>
      <c r="WAH689" s="45"/>
      <c r="WAI689" s="45"/>
      <c r="WAJ689" s="46"/>
      <c r="WAK689" s="58"/>
      <c r="WAL689" s="59"/>
      <c r="WAM689" s="60"/>
      <c r="WAN689" s="61"/>
      <c r="WAO689" s="61"/>
      <c r="WAP689" s="61"/>
      <c r="WAQ689" s="62"/>
      <c r="WAR689" s="45"/>
      <c r="WAS689" s="45"/>
      <c r="WAT689" s="45"/>
      <c r="WAU689" s="46"/>
      <c r="WAV689" s="58"/>
      <c r="WAW689" s="59"/>
      <c r="WAX689" s="60"/>
      <c r="WAY689" s="61"/>
      <c r="WAZ689" s="61"/>
      <c r="WBA689" s="61"/>
      <c r="WBB689" s="62"/>
      <c r="WBC689" s="45"/>
      <c r="WBD689" s="45"/>
      <c r="WBE689" s="45"/>
      <c r="WBF689" s="46"/>
      <c r="WBG689" s="58"/>
      <c r="WBH689" s="59"/>
      <c r="WBI689" s="60"/>
      <c r="WBJ689" s="61"/>
      <c r="WBK689" s="61"/>
      <c r="WBL689" s="61"/>
      <c r="WBM689" s="62"/>
      <c r="WBN689" s="45"/>
      <c r="WBO689" s="45"/>
      <c r="WBP689" s="45"/>
      <c r="WBQ689" s="46"/>
      <c r="WBR689" s="58"/>
      <c r="WBS689" s="59"/>
      <c r="WBT689" s="60"/>
      <c r="WBU689" s="61"/>
      <c r="WBV689" s="61"/>
      <c r="WBW689" s="61"/>
      <c r="WBX689" s="62"/>
      <c r="WBY689" s="45"/>
      <c r="WBZ689" s="45"/>
      <c r="WCA689" s="45"/>
      <c r="WCB689" s="46"/>
      <c r="WCC689" s="58"/>
      <c r="WCD689" s="59"/>
      <c r="WCE689" s="60"/>
      <c r="WCF689" s="61"/>
      <c r="WCG689" s="61"/>
      <c r="WCH689" s="61"/>
      <c r="WCI689" s="62"/>
      <c r="WCJ689" s="45"/>
      <c r="WCK689" s="45"/>
      <c r="WCL689" s="45"/>
      <c r="WCM689" s="46"/>
      <c r="WCN689" s="58"/>
      <c r="WCO689" s="59"/>
      <c r="WCP689" s="60"/>
      <c r="WCQ689" s="61"/>
      <c r="WCR689" s="61"/>
      <c r="WCS689" s="61"/>
      <c r="WCT689" s="62"/>
      <c r="WCU689" s="45"/>
      <c r="WCV689" s="45"/>
      <c r="WCW689" s="45"/>
      <c r="WCX689" s="46"/>
      <c r="WCY689" s="58"/>
      <c r="WCZ689" s="59"/>
      <c r="WDA689" s="60"/>
      <c r="WDB689" s="61"/>
      <c r="WDC689" s="61"/>
      <c r="WDD689" s="61"/>
      <c r="WDE689" s="62"/>
      <c r="WDF689" s="45"/>
      <c r="WDG689" s="45"/>
      <c r="WDH689" s="45"/>
      <c r="WDI689" s="46"/>
      <c r="WDJ689" s="58"/>
      <c r="WDK689" s="59"/>
      <c r="WDL689" s="60"/>
      <c r="WDM689" s="61"/>
      <c r="WDN689" s="61"/>
      <c r="WDO689" s="61"/>
      <c r="WDP689" s="62"/>
      <c r="WDQ689" s="45"/>
      <c r="WDR689" s="45"/>
      <c r="WDS689" s="45"/>
      <c r="WDT689" s="46"/>
      <c r="WDU689" s="58"/>
      <c r="WDV689" s="59"/>
      <c r="WDW689" s="60"/>
      <c r="WDX689" s="61"/>
      <c r="WDY689" s="61"/>
      <c r="WDZ689" s="61"/>
      <c r="WEA689" s="62"/>
      <c r="WEB689" s="45"/>
      <c r="WEC689" s="45"/>
      <c r="WED689" s="45"/>
      <c r="WEE689" s="46"/>
      <c r="WEF689" s="58"/>
      <c r="WEG689" s="59"/>
      <c r="WEH689" s="60"/>
      <c r="WEI689" s="61"/>
      <c r="WEJ689" s="61"/>
      <c r="WEK689" s="61"/>
      <c r="WEL689" s="62"/>
      <c r="WEM689" s="45"/>
      <c r="WEN689" s="45"/>
      <c r="WEO689" s="45"/>
      <c r="WEP689" s="46"/>
      <c r="WEQ689" s="58"/>
      <c r="WER689" s="59"/>
      <c r="WES689" s="60"/>
      <c r="WET689" s="61"/>
      <c r="WEU689" s="61"/>
      <c r="WEV689" s="61"/>
      <c r="WEW689" s="62"/>
      <c r="WEX689" s="45"/>
      <c r="WEY689" s="45"/>
      <c r="WEZ689" s="45"/>
      <c r="WFA689" s="46"/>
      <c r="WFB689" s="58"/>
      <c r="WFC689" s="59"/>
      <c r="WFD689" s="60"/>
      <c r="WFE689" s="61"/>
      <c r="WFF689" s="61"/>
      <c r="WFG689" s="61"/>
      <c r="WFH689" s="62"/>
      <c r="WFI689" s="45"/>
      <c r="WFJ689" s="45"/>
      <c r="WFK689" s="45"/>
      <c r="WFL689" s="46"/>
      <c r="WFM689" s="58"/>
      <c r="WFN689" s="59"/>
      <c r="WFO689" s="60"/>
      <c r="WFP689" s="61"/>
      <c r="WFQ689" s="61"/>
      <c r="WFR689" s="61"/>
      <c r="WFS689" s="62"/>
      <c r="WFT689" s="45"/>
      <c r="WFU689" s="45"/>
      <c r="WFV689" s="45"/>
      <c r="WFW689" s="46"/>
      <c r="WFX689" s="58"/>
      <c r="WFY689" s="59"/>
      <c r="WFZ689" s="60"/>
      <c r="WGA689" s="61"/>
      <c r="WGB689" s="61"/>
      <c r="WGC689" s="61"/>
      <c r="WGD689" s="62"/>
      <c r="WGE689" s="45"/>
      <c r="WGF689" s="45"/>
      <c r="WGG689" s="45"/>
      <c r="WGH689" s="46"/>
      <c r="WGI689" s="58"/>
      <c r="WGJ689" s="59"/>
      <c r="WGK689" s="60"/>
      <c r="WGL689" s="61"/>
      <c r="WGM689" s="61"/>
      <c r="WGN689" s="61"/>
      <c r="WGO689" s="62"/>
      <c r="WGP689" s="45"/>
      <c r="WGQ689" s="45"/>
      <c r="WGR689" s="45"/>
      <c r="WGS689" s="46"/>
      <c r="WGT689" s="58"/>
      <c r="WGU689" s="59"/>
      <c r="WGV689" s="60"/>
      <c r="WGW689" s="61"/>
      <c r="WGX689" s="61"/>
      <c r="WGY689" s="61"/>
      <c r="WGZ689" s="62"/>
      <c r="WHA689" s="45"/>
      <c r="WHB689" s="45"/>
      <c r="WHC689" s="45"/>
      <c r="WHD689" s="46"/>
      <c r="WHE689" s="58"/>
      <c r="WHF689" s="59"/>
      <c r="WHG689" s="60"/>
      <c r="WHH689" s="61"/>
      <c r="WHI689" s="61"/>
      <c r="WHJ689" s="61"/>
      <c r="WHK689" s="62"/>
      <c r="WHL689" s="45"/>
      <c r="WHM689" s="45"/>
      <c r="WHN689" s="45"/>
      <c r="WHO689" s="46"/>
      <c r="WHP689" s="58"/>
      <c r="WHQ689" s="59"/>
      <c r="WHR689" s="60"/>
      <c r="WHS689" s="61"/>
      <c r="WHT689" s="61"/>
      <c r="WHU689" s="61"/>
      <c r="WHV689" s="62"/>
      <c r="WHW689" s="45"/>
      <c r="WHX689" s="45"/>
      <c r="WHY689" s="45"/>
      <c r="WHZ689" s="46"/>
      <c r="WIA689" s="58"/>
      <c r="WIB689" s="59"/>
      <c r="WIC689" s="60"/>
      <c r="WID689" s="61"/>
      <c r="WIE689" s="61"/>
      <c r="WIF689" s="61"/>
      <c r="WIG689" s="62"/>
      <c r="WIH689" s="45"/>
      <c r="WII689" s="45"/>
      <c r="WIJ689" s="45"/>
      <c r="WIK689" s="46"/>
      <c r="WIL689" s="58"/>
      <c r="WIM689" s="59"/>
      <c r="WIN689" s="60"/>
      <c r="WIO689" s="61"/>
      <c r="WIP689" s="61"/>
      <c r="WIQ689" s="61"/>
      <c r="WIR689" s="62"/>
      <c r="WIS689" s="45"/>
      <c r="WIT689" s="45"/>
      <c r="WIU689" s="45"/>
      <c r="WIV689" s="46"/>
      <c r="WIW689" s="58"/>
      <c r="WIX689" s="59"/>
      <c r="WIY689" s="60"/>
      <c r="WIZ689" s="61"/>
      <c r="WJA689" s="61"/>
      <c r="WJB689" s="61"/>
      <c r="WJC689" s="62"/>
      <c r="WJD689" s="45"/>
      <c r="WJE689" s="45"/>
      <c r="WJF689" s="45"/>
      <c r="WJG689" s="46"/>
      <c r="WJH689" s="58"/>
      <c r="WJI689" s="59"/>
      <c r="WJJ689" s="60"/>
      <c r="WJK689" s="61"/>
      <c r="WJL689" s="61"/>
      <c r="WJM689" s="61"/>
      <c r="WJN689" s="62"/>
      <c r="WJO689" s="45"/>
      <c r="WJP689" s="45"/>
      <c r="WJQ689" s="45"/>
      <c r="WJR689" s="46"/>
      <c r="WJS689" s="58"/>
      <c r="WJT689" s="59"/>
      <c r="WJU689" s="60"/>
      <c r="WJV689" s="61"/>
      <c r="WJW689" s="61"/>
      <c r="WJX689" s="61"/>
      <c r="WJY689" s="62"/>
      <c r="WJZ689" s="45"/>
      <c r="WKA689" s="45"/>
      <c r="WKB689" s="45"/>
      <c r="WKC689" s="46"/>
      <c r="WKD689" s="58"/>
      <c r="WKE689" s="59"/>
      <c r="WKF689" s="60"/>
      <c r="WKG689" s="61"/>
      <c r="WKH689" s="61"/>
      <c r="WKI689" s="61"/>
      <c r="WKJ689" s="62"/>
      <c r="WKK689" s="45"/>
      <c r="WKL689" s="45"/>
      <c r="WKM689" s="45"/>
      <c r="WKN689" s="46"/>
      <c r="WKO689" s="58"/>
      <c r="WKP689" s="59"/>
      <c r="WKQ689" s="60"/>
      <c r="WKR689" s="61"/>
      <c r="WKS689" s="61"/>
      <c r="WKT689" s="61"/>
      <c r="WKU689" s="62"/>
      <c r="WKV689" s="45"/>
      <c r="WKW689" s="45"/>
      <c r="WKX689" s="45"/>
      <c r="WKY689" s="46"/>
      <c r="WKZ689" s="58"/>
      <c r="WLA689" s="59"/>
      <c r="WLB689" s="60"/>
      <c r="WLC689" s="61"/>
      <c r="WLD689" s="61"/>
      <c r="WLE689" s="61"/>
      <c r="WLF689" s="62"/>
      <c r="WLG689" s="45"/>
      <c r="WLH689" s="45"/>
      <c r="WLI689" s="45"/>
      <c r="WLJ689" s="46"/>
      <c r="WLK689" s="58"/>
      <c r="WLL689" s="59"/>
      <c r="WLM689" s="60"/>
      <c r="WLN689" s="61"/>
      <c r="WLO689" s="61"/>
      <c r="WLP689" s="61"/>
      <c r="WLQ689" s="62"/>
      <c r="WLR689" s="45"/>
      <c r="WLS689" s="45"/>
      <c r="WLT689" s="45"/>
      <c r="WLU689" s="46"/>
      <c r="WLV689" s="58"/>
      <c r="WLW689" s="59"/>
      <c r="WLX689" s="60"/>
      <c r="WLY689" s="61"/>
      <c r="WLZ689" s="61"/>
      <c r="WMA689" s="61"/>
      <c r="WMB689" s="62"/>
      <c r="WMC689" s="45"/>
      <c r="WMD689" s="45"/>
      <c r="WME689" s="45"/>
      <c r="WMF689" s="46"/>
      <c r="WMG689" s="58"/>
      <c r="WMH689" s="59"/>
      <c r="WMI689" s="60"/>
      <c r="WMJ689" s="61"/>
      <c r="WMK689" s="61"/>
      <c r="WML689" s="61"/>
      <c r="WMM689" s="62"/>
      <c r="WMN689" s="45"/>
      <c r="WMO689" s="45"/>
      <c r="WMP689" s="45"/>
      <c r="WMQ689" s="46"/>
      <c r="WMR689" s="58"/>
      <c r="WMS689" s="59"/>
      <c r="WMT689" s="60"/>
      <c r="WMU689" s="61"/>
      <c r="WMV689" s="61"/>
      <c r="WMW689" s="61"/>
      <c r="WMX689" s="62"/>
      <c r="WMY689" s="45"/>
      <c r="WMZ689" s="45"/>
      <c r="WNA689" s="45"/>
      <c r="WNB689" s="46"/>
      <c r="WNC689" s="58"/>
      <c r="WND689" s="59"/>
      <c r="WNE689" s="60"/>
      <c r="WNF689" s="61"/>
      <c r="WNG689" s="61"/>
      <c r="WNH689" s="61"/>
      <c r="WNI689" s="62"/>
      <c r="WNJ689" s="45"/>
      <c r="WNK689" s="45"/>
      <c r="WNL689" s="45"/>
      <c r="WNM689" s="46"/>
      <c r="WNN689" s="58"/>
      <c r="WNO689" s="59"/>
      <c r="WNP689" s="60"/>
      <c r="WNQ689" s="61"/>
      <c r="WNR689" s="61"/>
      <c r="WNS689" s="61"/>
      <c r="WNT689" s="62"/>
      <c r="WNU689" s="45"/>
      <c r="WNV689" s="45"/>
      <c r="WNW689" s="45"/>
      <c r="WNX689" s="46"/>
      <c r="WNY689" s="58"/>
      <c r="WNZ689" s="59"/>
      <c r="WOA689" s="60"/>
      <c r="WOB689" s="61"/>
      <c r="WOC689" s="61"/>
      <c r="WOD689" s="61"/>
      <c r="WOE689" s="62"/>
      <c r="WOF689" s="45"/>
      <c r="WOG689" s="45"/>
      <c r="WOH689" s="45"/>
      <c r="WOI689" s="46"/>
      <c r="WOJ689" s="58"/>
      <c r="WOK689" s="59"/>
      <c r="WOL689" s="60"/>
      <c r="WOM689" s="61"/>
      <c r="WON689" s="61"/>
      <c r="WOO689" s="61"/>
      <c r="WOP689" s="62"/>
      <c r="WOQ689" s="45"/>
      <c r="WOR689" s="45"/>
      <c r="WOS689" s="45"/>
      <c r="WOT689" s="46"/>
      <c r="WOU689" s="58"/>
      <c r="WOV689" s="59"/>
      <c r="WOW689" s="60"/>
      <c r="WOX689" s="61"/>
      <c r="WOY689" s="61"/>
      <c r="WOZ689" s="61"/>
      <c r="WPA689" s="62"/>
      <c r="WPB689" s="45"/>
      <c r="WPC689" s="45"/>
      <c r="WPD689" s="45"/>
      <c r="WPE689" s="46"/>
      <c r="WPF689" s="58"/>
      <c r="WPG689" s="59"/>
      <c r="WPH689" s="60"/>
      <c r="WPI689" s="61"/>
      <c r="WPJ689" s="61"/>
      <c r="WPK689" s="61"/>
      <c r="WPL689" s="62"/>
      <c r="WPM689" s="45"/>
      <c r="WPN689" s="45"/>
      <c r="WPO689" s="45"/>
      <c r="WPP689" s="46"/>
      <c r="WPQ689" s="58"/>
      <c r="WPR689" s="59"/>
      <c r="WPS689" s="60"/>
      <c r="WPT689" s="61"/>
      <c r="WPU689" s="61"/>
      <c r="WPV689" s="61"/>
      <c r="WPW689" s="62"/>
      <c r="WPX689" s="45"/>
      <c r="WPY689" s="45"/>
      <c r="WPZ689" s="45"/>
      <c r="WQA689" s="46"/>
      <c r="WQB689" s="58"/>
      <c r="WQC689" s="59"/>
      <c r="WQD689" s="60"/>
      <c r="WQE689" s="61"/>
      <c r="WQF689" s="61"/>
      <c r="WQG689" s="61"/>
      <c r="WQH689" s="62"/>
      <c r="WQI689" s="45"/>
      <c r="WQJ689" s="45"/>
      <c r="WQK689" s="45"/>
      <c r="WQL689" s="46"/>
      <c r="WQM689" s="58"/>
      <c r="WQN689" s="59"/>
      <c r="WQO689" s="60"/>
      <c r="WQP689" s="61"/>
      <c r="WQQ689" s="61"/>
      <c r="WQR689" s="61"/>
      <c r="WQS689" s="62"/>
      <c r="WQT689" s="45"/>
      <c r="WQU689" s="45"/>
      <c r="WQV689" s="45"/>
      <c r="WQW689" s="46"/>
      <c r="WQX689" s="58"/>
      <c r="WQY689" s="59"/>
      <c r="WQZ689" s="60"/>
      <c r="WRA689" s="61"/>
      <c r="WRB689" s="61"/>
      <c r="WRC689" s="61"/>
      <c r="WRD689" s="62"/>
      <c r="WRE689" s="45"/>
      <c r="WRF689" s="45"/>
      <c r="WRG689" s="45"/>
      <c r="WRH689" s="46"/>
      <c r="WRI689" s="58"/>
      <c r="WRJ689" s="59"/>
      <c r="WRK689" s="60"/>
      <c r="WRL689" s="61"/>
      <c r="WRM689" s="61"/>
      <c r="WRN689" s="61"/>
      <c r="WRO689" s="62"/>
      <c r="WRP689" s="45"/>
      <c r="WRQ689" s="45"/>
      <c r="WRR689" s="45"/>
      <c r="WRS689" s="46"/>
      <c r="WRT689" s="58"/>
      <c r="WRU689" s="59"/>
      <c r="WRV689" s="60"/>
      <c r="WRW689" s="61"/>
      <c r="WRX689" s="61"/>
      <c r="WRY689" s="61"/>
      <c r="WRZ689" s="62"/>
      <c r="WSA689" s="45"/>
      <c r="WSB689" s="45"/>
      <c r="WSC689" s="45"/>
      <c r="WSD689" s="46"/>
      <c r="WSE689" s="58"/>
      <c r="WSF689" s="59"/>
      <c r="WSG689" s="60"/>
      <c r="WSH689" s="61"/>
      <c r="WSI689" s="61"/>
      <c r="WSJ689" s="61"/>
      <c r="WSK689" s="62"/>
      <c r="WSL689" s="45"/>
      <c r="WSM689" s="45"/>
      <c r="WSN689" s="45"/>
      <c r="WSO689" s="46"/>
      <c r="WSP689" s="58"/>
      <c r="WSQ689" s="59"/>
      <c r="WSR689" s="60"/>
      <c r="WSS689" s="61"/>
      <c r="WST689" s="61"/>
      <c r="WSU689" s="61"/>
      <c r="WSV689" s="62"/>
      <c r="WSW689" s="45"/>
      <c r="WSX689" s="45"/>
      <c r="WSY689" s="45"/>
      <c r="WSZ689" s="46"/>
      <c r="WTA689" s="58"/>
      <c r="WTB689" s="59"/>
      <c r="WTC689" s="60"/>
      <c r="WTD689" s="61"/>
      <c r="WTE689" s="61"/>
      <c r="WTF689" s="61"/>
      <c r="WTG689" s="62"/>
      <c r="WTH689" s="45"/>
      <c r="WTI689" s="45"/>
      <c r="WTJ689" s="45"/>
      <c r="WTK689" s="46"/>
      <c r="WTL689" s="58"/>
      <c r="WTM689" s="59"/>
      <c r="WTN689" s="60"/>
      <c r="WTO689" s="61"/>
      <c r="WTP689" s="61"/>
      <c r="WTQ689" s="61"/>
      <c r="WTR689" s="62"/>
      <c r="WTS689" s="45"/>
      <c r="WTT689" s="45"/>
      <c r="WTU689" s="45"/>
      <c r="WTV689" s="46"/>
      <c r="WTW689" s="58"/>
      <c r="WTX689" s="59"/>
      <c r="WTY689" s="60"/>
      <c r="WTZ689" s="61"/>
      <c r="WUA689" s="61"/>
      <c r="WUB689" s="61"/>
      <c r="WUC689" s="62"/>
      <c r="WUD689" s="45"/>
      <c r="WUE689" s="45"/>
      <c r="WUF689" s="45"/>
      <c r="WUG689" s="46"/>
      <c r="WUH689" s="58"/>
      <c r="WUI689" s="59"/>
      <c r="WUJ689" s="60"/>
      <c r="WUK689" s="61"/>
      <c r="WUL689" s="61"/>
      <c r="WUM689" s="61"/>
      <c r="WUN689" s="62"/>
      <c r="WUO689" s="45"/>
      <c r="WUP689" s="45"/>
      <c r="WUQ689" s="45"/>
      <c r="WUR689" s="46"/>
      <c r="WUS689" s="58"/>
      <c r="WUT689" s="59"/>
      <c r="WUU689" s="60"/>
      <c r="WUV689" s="61"/>
      <c r="WUW689" s="61"/>
      <c r="WUX689" s="61"/>
      <c r="WUY689" s="62"/>
      <c r="WUZ689" s="45"/>
      <c r="WVA689" s="45"/>
      <c r="WVB689" s="45"/>
      <c r="WVC689" s="46"/>
      <c r="WVD689" s="58"/>
      <c r="WVE689" s="59"/>
      <c r="WVF689" s="60"/>
      <c r="WVG689" s="61"/>
      <c r="WVH689" s="61"/>
      <c r="WVI689" s="61"/>
      <c r="WVJ689" s="62"/>
      <c r="WVK689" s="45"/>
      <c r="WVL689" s="45"/>
      <c r="WVM689" s="45"/>
      <c r="WVN689" s="46"/>
      <c r="WVO689" s="58"/>
      <c r="WVP689" s="59"/>
      <c r="WVQ689" s="60"/>
      <c r="WVR689" s="61"/>
      <c r="WVS689" s="61"/>
      <c r="WVT689" s="61"/>
      <c r="WVU689" s="62"/>
      <c r="WVV689" s="45"/>
      <c r="WVW689" s="45"/>
      <c r="WVX689" s="45"/>
      <c r="WVY689" s="46"/>
      <c r="WVZ689" s="58"/>
      <c r="WWA689" s="59"/>
      <c r="WWB689" s="60"/>
      <c r="WWC689" s="61"/>
      <c r="WWD689" s="61"/>
      <c r="WWE689" s="61"/>
      <c r="WWF689" s="62"/>
      <c r="WWG689" s="45"/>
      <c r="WWH689" s="45"/>
      <c r="WWI689" s="45"/>
      <c r="WWJ689" s="46"/>
      <c r="WWK689" s="58"/>
      <c r="WWL689" s="59"/>
      <c r="WWM689" s="60"/>
      <c r="WWN689" s="61"/>
      <c r="WWO689" s="61"/>
      <c r="WWP689" s="61"/>
      <c r="WWQ689" s="62"/>
      <c r="WWR689" s="45"/>
      <c r="WWS689" s="45"/>
      <c r="WWT689" s="45"/>
      <c r="WWU689" s="46"/>
      <c r="WWV689" s="58"/>
      <c r="WWW689" s="59"/>
      <c r="WWX689" s="60"/>
      <c r="WWY689" s="61"/>
      <c r="WWZ689" s="61"/>
      <c r="WXA689" s="61"/>
      <c r="WXB689" s="62"/>
      <c r="WXC689" s="45"/>
      <c r="WXD689" s="45"/>
      <c r="WXE689" s="45"/>
      <c r="WXF689" s="46"/>
      <c r="WXG689" s="58"/>
      <c r="WXH689" s="59"/>
      <c r="WXI689" s="60"/>
      <c r="WXJ689" s="61"/>
      <c r="WXK689" s="61"/>
      <c r="WXL689" s="61"/>
      <c r="WXM689" s="62"/>
      <c r="WXN689" s="45"/>
      <c r="WXO689" s="45"/>
      <c r="WXP689" s="45"/>
      <c r="WXQ689" s="46"/>
      <c r="WXR689" s="58"/>
      <c r="WXS689" s="59"/>
      <c r="WXT689" s="60"/>
      <c r="WXU689" s="61"/>
      <c r="WXV689" s="61"/>
      <c r="WXW689" s="61"/>
      <c r="WXX689" s="62"/>
      <c r="WXY689" s="45"/>
      <c r="WXZ689" s="45"/>
      <c r="WYA689" s="45"/>
      <c r="WYB689" s="46"/>
      <c r="WYC689" s="58"/>
      <c r="WYD689" s="59"/>
      <c r="WYE689" s="60"/>
      <c r="WYF689" s="61"/>
      <c r="WYG689" s="61"/>
      <c r="WYH689" s="61"/>
      <c r="WYI689" s="62"/>
      <c r="WYJ689" s="45"/>
      <c r="WYK689" s="45"/>
      <c r="WYL689" s="45"/>
      <c r="WYM689" s="46"/>
      <c r="WYN689" s="58"/>
      <c r="WYO689" s="59"/>
      <c r="WYP689" s="60"/>
      <c r="WYQ689" s="61"/>
      <c r="WYR689" s="61"/>
      <c r="WYS689" s="61"/>
      <c r="WYT689" s="62"/>
      <c r="WYU689" s="45"/>
      <c r="WYV689" s="45"/>
      <c r="WYW689" s="45"/>
      <c r="WYX689" s="46"/>
      <c r="WYY689" s="58"/>
      <c r="WYZ689" s="59"/>
      <c r="WZA689" s="60"/>
      <c r="WZB689" s="61"/>
      <c r="WZC689" s="61"/>
      <c r="WZD689" s="61"/>
      <c r="WZE689" s="62"/>
      <c r="WZF689" s="45"/>
      <c r="WZG689" s="45"/>
      <c r="WZH689" s="45"/>
      <c r="WZI689" s="46"/>
      <c r="WZJ689" s="58"/>
      <c r="WZK689" s="59"/>
      <c r="WZL689" s="60"/>
      <c r="WZM689" s="61"/>
      <c r="WZN689" s="61"/>
      <c r="WZO689" s="61"/>
      <c r="WZP689" s="62"/>
      <c r="WZQ689" s="45"/>
      <c r="WZR689" s="45"/>
      <c r="WZS689" s="45"/>
      <c r="WZT689" s="46"/>
      <c r="WZU689" s="58"/>
      <c r="WZV689" s="59"/>
      <c r="WZW689" s="60"/>
      <c r="WZX689" s="61"/>
      <c r="WZY689" s="61"/>
      <c r="WZZ689" s="61"/>
      <c r="XAA689" s="62"/>
      <c r="XAB689" s="45"/>
      <c r="XAC689" s="45"/>
      <c r="XAD689" s="45"/>
      <c r="XAE689" s="46"/>
      <c r="XAF689" s="58"/>
      <c r="XAG689" s="59"/>
      <c r="XAH689" s="60"/>
      <c r="XAI689" s="61"/>
      <c r="XAJ689" s="61"/>
      <c r="XAK689" s="61"/>
      <c r="XAL689" s="62"/>
      <c r="XAM689" s="45"/>
      <c r="XAN689" s="45"/>
      <c r="XAO689" s="45"/>
      <c r="XAP689" s="46"/>
      <c r="XAQ689" s="58"/>
      <c r="XAR689" s="59"/>
      <c r="XAS689" s="60"/>
      <c r="XAT689" s="61"/>
      <c r="XAU689" s="61"/>
      <c r="XAV689" s="61"/>
      <c r="XAW689" s="62"/>
      <c r="XAX689" s="45"/>
      <c r="XAY689" s="45"/>
      <c r="XAZ689" s="45"/>
      <c r="XBA689" s="46"/>
      <c r="XBB689" s="58"/>
      <c r="XBC689" s="59"/>
      <c r="XBD689" s="60"/>
      <c r="XBE689" s="61"/>
      <c r="XBF689" s="61"/>
      <c r="XBG689" s="61"/>
      <c r="XBH689" s="62"/>
      <c r="XBI689" s="45"/>
      <c r="XBJ689" s="45"/>
      <c r="XBK689" s="45"/>
      <c r="XBL689" s="46"/>
      <c r="XBM689" s="58"/>
      <c r="XBN689" s="59"/>
      <c r="XBO689" s="60"/>
      <c r="XBP689" s="61"/>
      <c r="XBQ689" s="61"/>
      <c r="XBR689" s="61"/>
      <c r="XBS689" s="62"/>
      <c r="XBT689" s="45"/>
      <c r="XBU689" s="45"/>
      <c r="XBV689" s="45"/>
      <c r="XBW689" s="46"/>
      <c r="XBX689" s="58"/>
      <c r="XBY689" s="59"/>
      <c r="XBZ689" s="60"/>
      <c r="XCA689" s="61"/>
      <c r="XCB689" s="61"/>
      <c r="XCC689" s="61"/>
      <c r="XCD689" s="62"/>
      <c r="XCE689" s="45"/>
      <c r="XCF689" s="45"/>
      <c r="XCG689" s="45"/>
      <c r="XCH689" s="46"/>
      <c r="XCI689" s="58"/>
      <c r="XCJ689" s="59"/>
      <c r="XCK689" s="60"/>
      <c r="XCL689" s="61"/>
      <c r="XCM689" s="61"/>
      <c r="XCN689" s="61"/>
      <c r="XCO689" s="62"/>
      <c r="XCP689" s="45"/>
      <c r="XCQ689" s="45"/>
      <c r="XCR689" s="45"/>
      <c r="XCS689" s="46"/>
      <c r="XCT689" s="58"/>
      <c r="XCU689" s="59"/>
      <c r="XCV689" s="60"/>
      <c r="XCW689" s="61"/>
      <c r="XCX689" s="61"/>
      <c r="XCY689" s="61"/>
      <c r="XCZ689" s="62"/>
      <c r="XDA689" s="45"/>
      <c r="XDB689" s="45"/>
      <c r="XDC689" s="45"/>
      <c r="XDD689" s="46"/>
      <c r="XDE689" s="58"/>
      <c r="XDF689" s="59"/>
      <c r="XDG689" s="60"/>
      <c r="XDH689" s="61"/>
      <c r="XDI689" s="61"/>
      <c r="XDJ689" s="61"/>
      <c r="XDK689" s="62"/>
      <c r="XDL689" s="45"/>
      <c r="XDM689" s="45"/>
      <c r="XDN689" s="45"/>
      <c r="XDO689" s="46"/>
      <c r="XDP689" s="58"/>
      <c r="XDQ689" s="59"/>
      <c r="XDR689" s="60"/>
      <c r="XDS689" s="61"/>
      <c r="XDT689" s="61"/>
      <c r="XDU689" s="61"/>
      <c r="XDV689" s="62"/>
      <c r="XDW689" s="45"/>
      <c r="XDX689" s="45"/>
      <c r="XDY689" s="45"/>
      <c r="XDZ689" s="46"/>
    </row>
    <row r="690" spans="1:16354" s="10" customFormat="1" ht="48" x14ac:dyDescent="0.25">
      <c r="A690" s="78"/>
      <c r="B690" s="79"/>
      <c r="C690" s="79" t="s">
        <v>150</v>
      </c>
      <c r="D690" s="80" t="s">
        <v>1051</v>
      </c>
      <c r="E690" s="81">
        <v>2</v>
      </c>
      <c r="F690" s="70" t="s">
        <v>90</v>
      </c>
      <c r="G690" s="85"/>
      <c r="H690" s="69">
        <f t="shared" si="82"/>
        <v>0</v>
      </c>
      <c r="I690" s="86"/>
      <c r="J690" s="69">
        <f t="shared" si="83"/>
        <v>0</v>
      </c>
      <c r="K690" s="70" t="s">
        <v>1009</v>
      </c>
      <c r="L690" s="70"/>
      <c r="M690" s="124">
        <f t="shared" si="72"/>
        <v>0</v>
      </c>
      <c r="N690" s="124">
        <f t="shared" si="73"/>
        <v>0</v>
      </c>
      <c r="O690" s="38"/>
      <c r="P690" s="39"/>
    </row>
    <row r="691" spans="1:16354" s="40" customFormat="1" x14ac:dyDescent="0.25">
      <c r="A691" s="116" t="s">
        <v>58</v>
      </c>
      <c r="B691" s="117"/>
      <c r="C691" s="117"/>
      <c r="D691" s="118"/>
      <c r="E691" s="119"/>
      <c r="F691" s="120"/>
      <c r="G691" s="121"/>
      <c r="H691" s="122"/>
      <c r="I691" s="123"/>
      <c r="J691" s="122"/>
      <c r="K691" s="122"/>
      <c r="L691" s="122"/>
      <c r="M691" s="122"/>
      <c r="N691" s="122"/>
      <c r="O691" s="38"/>
      <c r="P691" s="39"/>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row>
    <row r="692" spans="1:16354" s="10" customFormat="1" ht="110.25" customHeight="1" x14ac:dyDescent="0.25">
      <c r="A692" s="78"/>
      <c r="B692" s="79"/>
      <c r="C692" s="79" t="s">
        <v>228</v>
      </c>
      <c r="D692" s="80" t="s">
        <v>453</v>
      </c>
      <c r="E692" s="81">
        <v>1</v>
      </c>
      <c r="F692" s="70" t="s">
        <v>90</v>
      </c>
      <c r="G692" s="85"/>
      <c r="H692" s="69">
        <f>E692*G692</f>
        <v>0</v>
      </c>
      <c r="I692" s="86"/>
      <c r="J692" s="69">
        <f t="shared" ref="J692:J707" si="84">I692+H692</f>
        <v>0</v>
      </c>
      <c r="K692" s="70" t="s">
        <v>1010</v>
      </c>
      <c r="L692" s="70"/>
      <c r="M692" s="124">
        <f t="shared" si="72"/>
        <v>0</v>
      </c>
      <c r="N692" s="124">
        <f t="shared" si="73"/>
        <v>0</v>
      </c>
      <c r="O692" s="38"/>
      <c r="P692" s="39"/>
    </row>
    <row r="693" spans="1:16354" s="10" customFormat="1" ht="36" x14ac:dyDescent="0.25">
      <c r="A693" s="78"/>
      <c r="B693" s="79"/>
      <c r="C693" s="79" t="s">
        <v>279</v>
      </c>
      <c r="D693" s="80" t="s">
        <v>448</v>
      </c>
      <c r="E693" s="81">
        <v>8</v>
      </c>
      <c r="F693" s="70" t="s">
        <v>90</v>
      </c>
      <c r="G693" s="85"/>
      <c r="H693" s="69">
        <f t="shared" ref="H693:H705" si="85">E693*G693</f>
        <v>0</v>
      </c>
      <c r="I693" s="86"/>
      <c r="J693" s="69">
        <f t="shared" si="84"/>
        <v>0</v>
      </c>
      <c r="K693" s="70" t="s">
        <v>1010</v>
      </c>
      <c r="L693" s="70"/>
      <c r="M693" s="124">
        <f t="shared" si="72"/>
        <v>0</v>
      </c>
      <c r="N693" s="124">
        <f t="shared" si="73"/>
        <v>0</v>
      </c>
      <c r="O693" s="38"/>
      <c r="P693" s="39"/>
    </row>
    <row r="694" spans="1:16354" s="10" customFormat="1" x14ac:dyDescent="0.25">
      <c r="A694" s="78"/>
      <c r="B694" s="79"/>
      <c r="C694" s="79" t="s">
        <v>280</v>
      </c>
      <c r="D694" s="80" t="s">
        <v>449</v>
      </c>
      <c r="E694" s="81">
        <v>2</v>
      </c>
      <c r="F694" s="70" t="s">
        <v>90</v>
      </c>
      <c r="G694" s="85"/>
      <c r="H694" s="69">
        <f t="shared" si="85"/>
        <v>0</v>
      </c>
      <c r="I694" s="86"/>
      <c r="J694" s="69">
        <f t="shared" si="84"/>
        <v>0</v>
      </c>
      <c r="K694" s="70" t="s">
        <v>1010</v>
      </c>
      <c r="L694" s="70"/>
      <c r="M694" s="124">
        <f t="shared" si="72"/>
        <v>0</v>
      </c>
      <c r="N694" s="124">
        <f t="shared" si="73"/>
        <v>0</v>
      </c>
      <c r="O694" s="38"/>
      <c r="P694" s="39"/>
    </row>
    <row r="695" spans="1:16354" s="10" customFormat="1" ht="24" x14ac:dyDescent="0.25">
      <c r="A695" s="78"/>
      <c r="B695" s="79"/>
      <c r="C695" s="79" t="s">
        <v>793</v>
      </c>
      <c r="D695" s="80" t="s">
        <v>792</v>
      </c>
      <c r="E695" s="81">
        <v>2</v>
      </c>
      <c r="F695" s="70" t="s">
        <v>90</v>
      </c>
      <c r="G695" s="85"/>
      <c r="H695" s="69">
        <f t="shared" si="85"/>
        <v>0</v>
      </c>
      <c r="I695" s="86"/>
      <c r="J695" s="69">
        <f>I695+H695</f>
        <v>0</v>
      </c>
      <c r="K695" s="70" t="s">
        <v>1010</v>
      </c>
      <c r="L695" s="70"/>
      <c r="M695" s="124">
        <f t="shared" si="72"/>
        <v>0</v>
      </c>
      <c r="N695" s="124">
        <f t="shared" si="73"/>
        <v>0</v>
      </c>
      <c r="O695" s="38"/>
      <c r="P695" s="39"/>
    </row>
    <row r="696" spans="1:16354" s="10" customFormat="1" ht="24" x14ac:dyDescent="0.25">
      <c r="A696" s="78"/>
      <c r="B696" s="79"/>
      <c r="C696" s="79" t="s">
        <v>794</v>
      </c>
      <c r="D696" s="80" t="s">
        <v>795</v>
      </c>
      <c r="E696" s="81">
        <v>2</v>
      </c>
      <c r="F696" s="70" t="s">
        <v>90</v>
      </c>
      <c r="G696" s="85"/>
      <c r="H696" s="69">
        <f t="shared" si="85"/>
        <v>0</v>
      </c>
      <c r="I696" s="86"/>
      <c r="J696" s="69">
        <f>I696+H696</f>
        <v>0</v>
      </c>
      <c r="K696" s="70" t="s">
        <v>1010</v>
      </c>
      <c r="L696" s="70"/>
      <c r="M696" s="124">
        <f t="shared" ref="M696:M755" si="86">IF(K696="S",J696,0)</f>
        <v>0</v>
      </c>
      <c r="N696" s="124">
        <f t="shared" ref="N696:N755" si="87">IF(K696="D",J696,0)</f>
        <v>0</v>
      </c>
      <c r="O696" s="38"/>
      <c r="P696" s="39"/>
    </row>
    <row r="697" spans="1:16354" s="10" customFormat="1" x14ac:dyDescent="0.25">
      <c r="A697" s="78"/>
      <c r="B697" s="79"/>
      <c r="C697" s="79" t="s">
        <v>796</v>
      </c>
      <c r="D697" s="80" t="s">
        <v>1052</v>
      </c>
      <c r="E697" s="81">
        <v>2</v>
      </c>
      <c r="F697" s="70" t="s">
        <v>90</v>
      </c>
      <c r="G697" s="85"/>
      <c r="H697" s="69">
        <f t="shared" si="85"/>
        <v>0</v>
      </c>
      <c r="I697" s="86"/>
      <c r="J697" s="69">
        <f>I697+H697</f>
        <v>0</v>
      </c>
      <c r="K697" s="70" t="s">
        <v>1010</v>
      </c>
      <c r="L697" s="70"/>
      <c r="M697" s="124">
        <f t="shared" si="86"/>
        <v>0</v>
      </c>
      <c r="N697" s="124">
        <f t="shared" si="87"/>
        <v>0</v>
      </c>
      <c r="O697" s="38"/>
      <c r="P697" s="39"/>
    </row>
    <row r="698" spans="1:16354" s="10" customFormat="1" ht="72" x14ac:dyDescent="0.25">
      <c r="A698" s="78"/>
      <c r="B698" s="79"/>
      <c r="C698" s="79" t="s">
        <v>798</v>
      </c>
      <c r="D698" s="80" t="s">
        <v>797</v>
      </c>
      <c r="E698" s="81">
        <v>4</v>
      </c>
      <c r="F698" s="70" t="s">
        <v>90</v>
      </c>
      <c r="G698" s="85"/>
      <c r="H698" s="69">
        <f t="shared" si="85"/>
        <v>0</v>
      </c>
      <c r="I698" s="86"/>
      <c r="J698" s="69">
        <f>I698+H698</f>
        <v>0</v>
      </c>
      <c r="K698" s="70" t="s">
        <v>1010</v>
      </c>
      <c r="L698" s="70"/>
      <c r="M698" s="124">
        <f t="shared" si="86"/>
        <v>0</v>
      </c>
      <c r="N698" s="124">
        <f t="shared" si="87"/>
        <v>0</v>
      </c>
      <c r="O698" s="38"/>
      <c r="P698" s="39"/>
    </row>
    <row r="699" spans="1:16354" s="10" customFormat="1" ht="60" x14ac:dyDescent="0.25">
      <c r="A699" s="78"/>
      <c r="B699" s="79"/>
      <c r="C699" s="79" t="s">
        <v>824</v>
      </c>
      <c r="D699" s="80" t="s">
        <v>825</v>
      </c>
      <c r="E699" s="81">
        <v>2</v>
      </c>
      <c r="F699" s="70" t="s">
        <v>90</v>
      </c>
      <c r="G699" s="85"/>
      <c r="H699" s="69">
        <f t="shared" si="85"/>
        <v>0</v>
      </c>
      <c r="I699" s="86"/>
      <c r="J699" s="69">
        <f>I699+H699</f>
        <v>0</v>
      </c>
      <c r="K699" s="70" t="s">
        <v>1010</v>
      </c>
      <c r="L699" s="70"/>
      <c r="M699" s="124">
        <f t="shared" si="86"/>
        <v>0</v>
      </c>
      <c r="N699" s="124">
        <f t="shared" si="87"/>
        <v>0</v>
      </c>
      <c r="O699" s="38"/>
      <c r="P699" s="39"/>
    </row>
    <row r="700" spans="1:16354" s="10" customFormat="1" ht="108" x14ac:dyDescent="0.25">
      <c r="A700" s="78"/>
      <c r="B700" s="79"/>
      <c r="C700" s="79" t="s">
        <v>281</v>
      </c>
      <c r="D700" s="127" t="s">
        <v>1053</v>
      </c>
      <c r="E700" s="81">
        <v>2</v>
      </c>
      <c r="F700" s="70" t="s">
        <v>90</v>
      </c>
      <c r="G700" s="85"/>
      <c r="H700" s="69">
        <f t="shared" si="85"/>
        <v>0</v>
      </c>
      <c r="I700" s="86"/>
      <c r="J700" s="69">
        <f t="shared" si="84"/>
        <v>0</v>
      </c>
      <c r="K700" s="70" t="s">
        <v>1010</v>
      </c>
      <c r="L700" s="70"/>
      <c r="M700" s="124">
        <f t="shared" si="86"/>
        <v>0</v>
      </c>
      <c r="N700" s="124">
        <f t="shared" si="87"/>
        <v>0</v>
      </c>
      <c r="O700" s="38"/>
      <c r="P700" s="39"/>
    </row>
    <row r="701" spans="1:16354" s="41" customFormat="1" ht="57.75" customHeight="1" x14ac:dyDescent="0.25">
      <c r="A701" s="78"/>
      <c r="B701" s="79"/>
      <c r="C701" s="79" t="s">
        <v>226</v>
      </c>
      <c r="D701" s="80" t="s">
        <v>576</v>
      </c>
      <c r="E701" s="81">
        <v>4</v>
      </c>
      <c r="F701" s="70" t="s">
        <v>90</v>
      </c>
      <c r="G701" s="85"/>
      <c r="H701" s="69">
        <f t="shared" si="85"/>
        <v>0</v>
      </c>
      <c r="I701" s="86"/>
      <c r="J701" s="69">
        <f t="shared" si="84"/>
        <v>0</v>
      </c>
      <c r="K701" s="70" t="s">
        <v>1010</v>
      </c>
      <c r="L701" s="70"/>
      <c r="M701" s="124">
        <f t="shared" si="86"/>
        <v>0</v>
      </c>
      <c r="N701" s="124">
        <f t="shared" si="87"/>
        <v>0</v>
      </c>
      <c r="O701" s="38"/>
      <c r="P701" s="39"/>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row>
    <row r="702" spans="1:16354" s="41" customFormat="1" ht="36" x14ac:dyDescent="0.25">
      <c r="A702" s="78"/>
      <c r="B702" s="79"/>
      <c r="C702" s="79" t="s">
        <v>368</v>
      </c>
      <c r="D702" s="80" t="s">
        <v>577</v>
      </c>
      <c r="E702" s="81">
        <v>2</v>
      </c>
      <c r="F702" s="70" t="s">
        <v>90</v>
      </c>
      <c r="G702" s="85"/>
      <c r="H702" s="69">
        <f t="shared" si="85"/>
        <v>0</v>
      </c>
      <c r="I702" s="86"/>
      <c r="J702" s="69">
        <f>I702+H702</f>
        <v>0</v>
      </c>
      <c r="K702" s="70" t="s">
        <v>1010</v>
      </c>
      <c r="L702" s="70"/>
      <c r="M702" s="124">
        <f t="shared" si="86"/>
        <v>0</v>
      </c>
      <c r="N702" s="124">
        <f t="shared" si="87"/>
        <v>0</v>
      </c>
      <c r="O702" s="38"/>
      <c r="P702" s="39"/>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row>
    <row r="703" spans="1:16354" s="41" customFormat="1" ht="24" x14ac:dyDescent="0.25">
      <c r="A703" s="78"/>
      <c r="B703" s="79"/>
      <c r="C703" s="79" t="s">
        <v>369</v>
      </c>
      <c r="D703" s="80" t="s">
        <v>578</v>
      </c>
      <c r="E703" s="81">
        <v>1</v>
      </c>
      <c r="F703" s="70" t="s">
        <v>90</v>
      </c>
      <c r="G703" s="85"/>
      <c r="H703" s="69">
        <f t="shared" si="85"/>
        <v>0</v>
      </c>
      <c r="I703" s="86"/>
      <c r="J703" s="69">
        <f>I703+H703</f>
        <v>0</v>
      </c>
      <c r="K703" s="70" t="s">
        <v>1010</v>
      </c>
      <c r="L703" s="70"/>
      <c r="M703" s="124">
        <f t="shared" si="86"/>
        <v>0</v>
      </c>
      <c r="N703" s="124">
        <f t="shared" si="87"/>
        <v>0</v>
      </c>
      <c r="O703" s="38"/>
      <c r="P703" s="39"/>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row>
    <row r="704" spans="1:16354" s="41" customFormat="1" ht="109.5" customHeight="1" x14ac:dyDescent="0.25">
      <c r="A704" s="78"/>
      <c r="B704" s="79"/>
      <c r="C704" s="79" t="s">
        <v>228</v>
      </c>
      <c r="D704" s="80" t="s">
        <v>455</v>
      </c>
      <c r="E704" s="81">
        <v>1</v>
      </c>
      <c r="F704" s="70" t="s">
        <v>90</v>
      </c>
      <c r="G704" s="85"/>
      <c r="H704" s="69">
        <f t="shared" si="85"/>
        <v>0</v>
      </c>
      <c r="I704" s="86"/>
      <c r="J704" s="69">
        <f t="shared" si="84"/>
        <v>0</v>
      </c>
      <c r="K704" s="70" t="s">
        <v>1010</v>
      </c>
      <c r="L704" s="70"/>
      <c r="M704" s="124">
        <f t="shared" si="86"/>
        <v>0</v>
      </c>
      <c r="N704" s="124">
        <f t="shared" si="87"/>
        <v>0</v>
      </c>
      <c r="O704" s="38"/>
      <c r="P704" s="39"/>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row>
    <row r="705" spans="1:57" s="41" customFormat="1" x14ac:dyDescent="0.25">
      <c r="A705" s="78" t="s">
        <v>741</v>
      </c>
      <c r="B705" s="79"/>
      <c r="C705" s="79" t="s">
        <v>229</v>
      </c>
      <c r="D705" s="80" t="s">
        <v>454</v>
      </c>
      <c r="E705" s="81">
        <v>2</v>
      </c>
      <c r="F705" s="70" t="s">
        <v>90</v>
      </c>
      <c r="G705" s="85"/>
      <c r="H705" s="69">
        <f t="shared" si="85"/>
        <v>0</v>
      </c>
      <c r="I705" s="86"/>
      <c r="J705" s="69">
        <f>I705+H705</f>
        <v>0</v>
      </c>
      <c r="K705" s="70" t="s">
        <v>1010</v>
      </c>
      <c r="L705" s="70"/>
      <c r="M705" s="124">
        <f t="shared" si="86"/>
        <v>0</v>
      </c>
      <c r="N705" s="124">
        <f t="shared" si="87"/>
        <v>0</v>
      </c>
      <c r="O705" s="38"/>
      <c r="P705" s="39"/>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row>
    <row r="706" spans="1:57" s="10" customFormat="1" ht="24" x14ac:dyDescent="0.25">
      <c r="A706" s="78"/>
      <c r="B706" s="79"/>
      <c r="C706" s="79" t="s">
        <v>282</v>
      </c>
      <c r="D706" s="80" t="s">
        <v>206</v>
      </c>
      <c r="E706" s="81">
        <v>8</v>
      </c>
      <c r="F706" s="70" t="s">
        <v>90</v>
      </c>
      <c r="G706" s="85"/>
      <c r="H706" s="69">
        <f>G706*E706</f>
        <v>0</v>
      </c>
      <c r="I706" s="86"/>
      <c r="J706" s="69">
        <f t="shared" si="84"/>
        <v>0</v>
      </c>
      <c r="K706" s="70" t="s">
        <v>1009</v>
      </c>
      <c r="L706" s="70"/>
      <c r="M706" s="124">
        <f t="shared" si="86"/>
        <v>0</v>
      </c>
      <c r="N706" s="124">
        <f t="shared" si="87"/>
        <v>0</v>
      </c>
      <c r="O706" s="38"/>
      <c r="P706" s="39"/>
    </row>
    <row r="707" spans="1:57" s="10" customFormat="1" x14ac:dyDescent="0.25">
      <c r="A707" s="78"/>
      <c r="B707" s="79"/>
      <c r="C707" s="79" t="s">
        <v>775</v>
      </c>
      <c r="D707" s="80" t="s">
        <v>774</v>
      </c>
      <c r="E707" s="81">
        <v>8</v>
      </c>
      <c r="F707" s="70" t="s">
        <v>90</v>
      </c>
      <c r="G707" s="85"/>
      <c r="H707" s="69">
        <f>G707*E707</f>
        <v>0</v>
      </c>
      <c r="I707" s="86"/>
      <c r="J707" s="69">
        <f t="shared" si="84"/>
        <v>0</v>
      </c>
      <c r="K707" s="70" t="s">
        <v>1009</v>
      </c>
      <c r="L707" s="70"/>
      <c r="M707" s="124">
        <f t="shared" si="86"/>
        <v>0</v>
      </c>
      <c r="N707" s="124">
        <f t="shared" si="87"/>
        <v>0</v>
      </c>
      <c r="O707" s="38"/>
      <c r="P707" s="39"/>
    </row>
    <row r="708" spans="1:57" s="40" customFormat="1" x14ac:dyDescent="0.25">
      <c r="A708" s="147" t="s">
        <v>230</v>
      </c>
      <c r="B708" s="117"/>
      <c r="C708" s="117"/>
      <c r="D708" s="118"/>
      <c r="E708" s="119"/>
      <c r="F708" s="120"/>
      <c r="G708" s="121"/>
      <c r="H708" s="122"/>
      <c r="I708" s="123"/>
      <c r="J708" s="122"/>
      <c r="K708" s="122"/>
      <c r="L708" s="122"/>
      <c r="M708" s="122"/>
      <c r="N708" s="122"/>
      <c r="O708" s="38"/>
      <c r="P708" s="39"/>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row>
    <row r="709" spans="1:57" s="41" customFormat="1" ht="24" x14ac:dyDescent="0.25">
      <c r="A709" s="78"/>
      <c r="B709" s="79"/>
      <c r="C709" s="79" t="s">
        <v>283</v>
      </c>
      <c r="D709" s="80" t="s">
        <v>580</v>
      </c>
      <c r="E709" s="81">
        <v>1</v>
      </c>
      <c r="F709" s="70" t="s">
        <v>90</v>
      </c>
      <c r="G709" s="85"/>
      <c r="H709" s="69">
        <f>E709*G709</f>
        <v>0</v>
      </c>
      <c r="I709" s="86"/>
      <c r="J709" s="69">
        <f>I709+H709</f>
        <v>0</v>
      </c>
      <c r="K709" s="70" t="s">
        <v>1010</v>
      </c>
      <c r="L709" s="70"/>
      <c r="M709" s="124">
        <f t="shared" si="86"/>
        <v>0</v>
      </c>
      <c r="N709" s="124">
        <f t="shared" si="87"/>
        <v>0</v>
      </c>
      <c r="O709" s="38"/>
      <c r="P709" s="39"/>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row>
    <row r="710" spans="1:57" s="41" customFormat="1" ht="36" x14ac:dyDescent="0.25">
      <c r="A710" s="78"/>
      <c r="B710" s="79"/>
      <c r="C710" s="79" t="s">
        <v>284</v>
      </c>
      <c r="D710" s="80" t="s">
        <v>581</v>
      </c>
      <c r="E710" s="81">
        <v>1</v>
      </c>
      <c r="F710" s="70" t="s">
        <v>90</v>
      </c>
      <c r="G710" s="85"/>
      <c r="H710" s="69">
        <f>E710*G710</f>
        <v>0</v>
      </c>
      <c r="I710" s="86"/>
      <c r="J710" s="69">
        <f>I710+H710</f>
        <v>0</v>
      </c>
      <c r="K710" s="70" t="s">
        <v>1010</v>
      </c>
      <c r="L710" s="70"/>
      <c r="M710" s="124">
        <f t="shared" si="86"/>
        <v>0</v>
      </c>
      <c r="N710" s="124">
        <f t="shared" si="87"/>
        <v>0</v>
      </c>
      <c r="O710" s="38"/>
      <c r="P710" s="39"/>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row>
    <row r="711" spans="1:57" s="41" customFormat="1" ht="24" x14ac:dyDescent="0.25">
      <c r="A711" s="78"/>
      <c r="B711" s="79"/>
      <c r="C711" s="79" t="s">
        <v>285</v>
      </c>
      <c r="D711" s="80" t="s">
        <v>1054</v>
      </c>
      <c r="E711" s="81">
        <v>1</v>
      </c>
      <c r="F711" s="70" t="s">
        <v>90</v>
      </c>
      <c r="G711" s="85"/>
      <c r="H711" s="69">
        <f>E711*G711</f>
        <v>0</v>
      </c>
      <c r="I711" s="86"/>
      <c r="J711" s="69">
        <f>I711+H711</f>
        <v>0</v>
      </c>
      <c r="K711" s="70" t="s">
        <v>1010</v>
      </c>
      <c r="L711" s="70"/>
      <c r="M711" s="124">
        <f t="shared" si="86"/>
        <v>0</v>
      </c>
      <c r="N711" s="124">
        <f t="shared" si="87"/>
        <v>0</v>
      </c>
      <c r="O711" s="38"/>
      <c r="P711" s="39"/>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row>
    <row r="712" spans="1:57" s="41" customFormat="1" ht="48" x14ac:dyDescent="0.25">
      <c r="A712" s="78"/>
      <c r="B712" s="79"/>
      <c r="C712" s="79" t="s">
        <v>235</v>
      </c>
      <c r="D712" s="80" t="s">
        <v>461</v>
      </c>
      <c r="E712" s="81">
        <v>2</v>
      </c>
      <c r="F712" s="70" t="s">
        <v>90</v>
      </c>
      <c r="G712" s="85"/>
      <c r="H712" s="69">
        <f>E712*G712</f>
        <v>0</v>
      </c>
      <c r="I712" s="86"/>
      <c r="J712" s="69">
        <f>I712+H712</f>
        <v>0</v>
      </c>
      <c r="K712" s="70" t="s">
        <v>1010</v>
      </c>
      <c r="L712" s="70"/>
      <c r="M712" s="124">
        <f t="shared" si="86"/>
        <v>0</v>
      </c>
      <c r="N712" s="124">
        <f t="shared" si="87"/>
        <v>0</v>
      </c>
      <c r="O712" s="38"/>
      <c r="P712" s="39"/>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row>
    <row r="713" spans="1:57" s="41" customFormat="1" ht="24" x14ac:dyDescent="0.25">
      <c r="A713" s="78"/>
      <c r="B713" s="79"/>
      <c r="C713" s="79" t="s">
        <v>210</v>
      </c>
      <c r="D713" s="80" t="s">
        <v>579</v>
      </c>
      <c r="E713" s="81">
        <v>1</v>
      </c>
      <c r="F713" s="70" t="s">
        <v>90</v>
      </c>
      <c r="G713" s="85"/>
      <c r="H713" s="69">
        <f>E713*G713</f>
        <v>0</v>
      </c>
      <c r="I713" s="86"/>
      <c r="J713" s="69">
        <f>I713+H713</f>
        <v>0</v>
      </c>
      <c r="K713" s="70" t="s">
        <v>1010</v>
      </c>
      <c r="L713" s="70"/>
      <c r="M713" s="124">
        <f t="shared" si="86"/>
        <v>0</v>
      </c>
      <c r="N713" s="124">
        <f t="shared" si="87"/>
        <v>0</v>
      </c>
      <c r="O713" s="38"/>
      <c r="P713" s="39"/>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row>
    <row r="714" spans="1:57" s="41" customFormat="1" x14ac:dyDescent="0.25">
      <c r="A714" s="78"/>
      <c r="B714" s="79"/>
      <c r="C714" s="79"/>
      <c r="D714" s="80"/>
      <c r="E714" s="81"/>
      <c r="F714" s="70"/>
      <c r="G714" s="141"/>
      <c r="H714" s="69"/>
      <c r="I714" s="115"/>
      <c r="J714" s="69"/>
      <c r="K714" s="69"/>
      <c r="L714" s="69"/>
      <c r="M714" s="69"/>
      <c r="N714" s="69"/>
      <c r="O714" s="38"/>
      <c r="P714" s="39"/>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row>
    <row r="715" spans="1:57" s="10" customFormat="1" x14ac:dyDescent="0.25">
      <c r="A715" s="99" t="s">
        <v>10</v>
      </c>
      <c r="B715" s="100" t="s">
        <v>48</v>
      </c>
      <c r="C715" s="100"/>
      <c r="D715" s="100"/>
      <c r="E715" s="101"/>
      <c r="F715" s="102"/>
      <c r="G715" s="143"/>
      <c r="H715" s="104">
        <f>SUM(H717:H755)</f>
        <v>0</v>
      </c>
      <c r="I715" s="104">
        <f>SUM(I717:I755)</f>
        <v>0</v>
      </c>
      <c r="J715" s="104">
        <f>SUM(H715:I715)</f>
        <v>0</v>
      </c>
      <c r="K715" s="104"/>
      <c r="L715" s="104"/>
      <c r="M715" s="104">
        <f>SUM(M717:M756)</f>
        <v>0</v>
      </c>
      <c r="N715" s="104">
        <f>SUM(N717:N756)</f>
        <v>0</v>
      </c>
      <c r="O715" s="38"/>
      <c r="P715" s="39"/>
    </row>
    <row r="716" spans="1:57" s="10" customFormat="1" x14ac:dyDescent="0.25">
      <c r="A716" s="94"/>
      <c r="B716" s="79"/>
      <c r="C716" s="79"/>
      <c r="D716" s="80"/>
      <c r="E716" s="81"/>
      <c r="F716" s="70"/>
      <c r="G716" s="141"/>
      <c r="H716" s="69"/>
      <c r="I716" s="115"/>
      <c r="J716" s="69"/>
      <c r="K716" s="69"/>
      <c r="L716" s="69"/>
      <c r="M716" s="69"/>
      <c r="N716" s="69"/>
      <c r="O716" s="38"/>
      <c r="P716" s="39"/>
    </row>
    <row r="717" spans="1:57" s="10" customFormat="1" x14ac:dyDescent="0.25">
      <c r="A717" s="116" t="s">
        <v>293</v>
      </c>
      <c r="B717" s="117"/>
      <c r="C717" s="117"/>
      <c r="D717" s="118"/>
      <c r="E717" s="119"/>
      <c r="F717" s="120"/>
      <c r="G717" s="121"/>
      <c r="H717" s="122"/>
      <c r="I717" s="123"/>
      <c r="J717" s="122"/>
      <c r="K717" s="122"/>
      <c r="L717" s="122"/>
      <c r="M717" s="122"/>
      <c r="N717" s="122"/>
      <c r="O717" s="38"/>
      <c r="P717" s="39"/>
    </row>
    <row r="718" spans="1:57" s="10" customFormat="1" x14ac:dyDescent="0.25">
      <c r="A718" s="78"/>
      <c r="B718" s="79"/>
      <c r="C718" s="79"/>
      <c r="D718" s="80"/>
      <c r="E718" s="81"/>
      <c r="F718" s="70"/>
      <c r="G718" s="141"/>
      <c r="H718" s="69"/>
      <c r="I718" s="115"/>
      <c r="J718" s="69"/>
      <c r="K718" s="69"/>
      <c r="L718" s="69"/>
      <c r="M718" s="69"/>
      <c r="N718" s="69"/>
      <c r="O718" s="38"/>
      <c r="P718" s="39"/>
    </row>
    <row r="719" spans="1:57" s="10" customFormat="1" ht="24" x14ac:dyDescent="0.25">
      <c r="A719" s="94"/>
      <c r="B719" s="79"/>
      <c r="C719" s="79" t="s">
        <v>186</v>
      </c>
      <c r="D719" s="80" t="s">
        <v>582</v>
      </c>
      <c r="E719" s="81">
        <v>1</v>
      </c>
      <c r="F719" s="70" t="s">
        <v>90</v>
      </c>
      <c r="G719" s="85"/>
      <c r="H719" s="69">
        <f t="shared" ref="H719:H749" si="88">G719*E719</f>
        <v>0</v>
      </c>
      <c r="I719" s="86"/>
      <c r="J719" s="69">
        <f t="shared" ref="J719:J749" si="89">I719+H719</f>
        <v>0</v>
      </c>
      <c r="K719" s="70" t="s">
        <v>1009</v>
      </c>
      <c r="L719" s="70"/>
      <c r="M719" s="124">
        <f t="shared" si="86"/>
        <v>0</v>
      </c>
      <c r="N719" s="124">
        <f t="shared" si="87"/>
        <v>0</v>
      </c>
      <c r="O719" s="38"/>
      <c r="P719" s="39"/>
    </row>
    <row r="720" spans="1:57" s="10" customFormat="1" x14ac:dyDescent="0.25">
      <c r="A720" s="94"/>
      <c r="B720" s="79"/>
      <c r="C720" s="79" t="s">
        <v>187</v>
      </c>
      <c r="D720" s="80" t="s">
        <v>583</v>
      </c>
      <c r="E720" s="81">
        <v>1</v>
      </c>
      <c r="F720" s="70" t="s">
        <v>90</v>
      </c>
      <c r="G720" s="85"/>
      <c r="H720" s="69">
        <f t="shared" si="88"/>
        <v>0</v>
      </c>
      <c r="I720" s="86"/>
      <c r="J720" s="69">
        <f t="shared" si="89"/>
        <v>0</v>
      </c>
      <c r="K720" s="70" t="s">
        <v>1009</v>
      </c>
      <c r="L720" s="70"/>
      <c r="M720" s="124">
        <f t="shared" si="86"/>
        <v>0</v>
      </c>
      <c r="N720" s="124">
        <f t="shared" si="87"/>
        <v>0</v>
      </c>
      <c r="O720" s="38"/>
      <c r="P720" s="39"/>
    </row>
    <row r="721" spans="1:16" s="10" customFormat="1" ht="36" x14ac:dyDescent="0.25">
      <c r="A721" s="94"/>
      <c r="B721" s="79"/>
      <c r="C721" s="79" t="s">
        <v>188</v>
      </c>
      <c r="D721" s="80" t="s">
        <v>1032</v>
      </c>
      <c r="E721" s="81">
        <v>1</v>
      </c>
      <c r="F721" s="70" t="s">
        <v>90</v>
      </c>
      <c r="G721" s="85"/>
      <c r="H721" s="69">
        <f t="shared" si="88"/>
        <v>0</v>
      </c>
      <c r="I721" s="86"/>
      <c r="J721" s="69">
        <f t="shared" si="89"/>
        <v>0</v>
      </c>
      <c r="K721" s="70" t="s">
        <v>1009</v>
      </c>
      <c r="L721" s="70"/>
      <c r="M721" s="124">
        <f t="shared" si="86"/>
        <v>0</v>
      </c>
      <c r="N721" s="124">
        <f t="shared" si="87"/>
        <v>0</v>
      </c>
      <c r="O721" s="38"/>
      <c r="P721" s="39"/>
    </row>
    <row r="722" spans="1:16" s="10" customFormat="1" ht="84" x14ac:dyDescent="0.25">
      <c r="A722" s="94"/>
      <c r="B722" s="79"/>
      <c r="C722" s="79" t="s">
        <v>189</v>
      </c>
      <c r="D722" s="80" t="s">
        <v>927</v>
      </c>
      <c r="E722" s="81">
        <v>2</v>
      </c>
      <c r="F722" s="70" t="s">
        <v>90</v>
      </c>
      <c r="G722" s="85"/>
      <c r="H722" s="69">
        <f t="shared" si="88"/>
        <v>0</v>
      </c>
      <c r="I722" s="86"/>
      <c r="J722" s="69">
        <f t="shared" si="89"/>
        <v>0</v>
      </c>
      <c r="K722" s="70" t="s">
        <v>1009</v>
      </c>
      <c r="L722" s="70"/>
      <c r="M722" s="124">
        <f t="shared" si="86"/>
        <v>0</v>
      </c>
      <c r="N722" s="124">
        <f t="shared" si="87"/>
        <v>0</v>
      </c>
      <c r="O722" s="38"/>
      <c r="P722" s="39"/>
    </row>
    <row r="723" spans="1:16" s="10" customFormat="1" x14ac:dyDescent="0.25">
      <c r="A723" s="94"/>
      <c r="B723" s="79"/>
      <c r="C723" s="79" t="s">
        <v>190</v>
      </c>
      <c r="D723" s="80" t="s">
        <v>928</v>
      </c>
      <c r="E723" s="81">
        <v>1</v>
      </c>
      <c r="F723" s="70" t="s">
        <v>90</v>
      </c>
      <c r="G723" s="85"/>
      <c r="H723" s="69">
        <f t="shared" si="88"/>
        <v>0</v>
      </c>
      <c r="I723" s="86"/>
      <c r="J723" s="69">
        <f t="shared" si="89"/>
        <v>0</v>
      </c>
      <c r="K723" s="70" t="s">
        <v>1009</v>
      </c>
      <c r="L723" s="70"/>
      <c r="M723" s="124">
        <f t="shared" si="86"/>
        <v>0</v>
      </c>
      <c r="N723" s="124">
        <f t="shared" si="87"/>
        <v>0</v>
      </c>
      <c r="O723" s="38"/>
      <c r="P723" s="39"/>
    </row>
    <row r="724" spans="1:16" s="10" customFormat="1" x14ac:dyDescent="0.25">
      <c r="A724" s="94"/>
      <c r="B724" s="79"/>
      <c r="C724" s="79" t="s">
        <v>191</v>
      </c>
      <c r="D724" s="80" t="s">
        <v>929</v>
      </c>
      <c r="E724" s="81">
        <v>1</v>
      </c>
      <c r="F724" s="70" t="s">
        <v>90</v>
      </c>
      <c r="G724" s="85"/>
      <c r="H724" s="69">
        <f t="shared" si="88"/>
        <v>0</v>
      </c>
      <c r="I724" s="86"/>
      <c r="J724" s="69">
        <f t="shared" si="89"/>
        <v>0</v>
      </c>
      <c r="K724" s="70" t="s">
        <v>1009</v>
      </c>
      <c r="L724" s="70"/>
      <c r="M724" s="124">
        <f t="shared" si="86"/>
        <v>0</v>
      </c>
      <c r="N724" s="124">
        <f t="shared" si="87"/>
        <v>0</v>
      </c>
      <c r="O724" s="38"/>
      <c r="P724" s="39"/>
    </row>
    <row r="725" spans="1:16" s="10" customFormat="1" ht="48" x14ac:dyDescent="0.25">
      <c r="A725" s="94"/>
      <c r="B725" s="79"/>
      <c r="C725" s="79" t="s">
        <v>192</v>
      </c>
      <c r="D725" s="80" t="s">
        <v>1055</v>
      </c>
      <c r="E725" s="81">
        <v>1</v>
      </c>
      <c r="F725" s="70" t="s">
        <v>90</v>
      </c>
      <c r="G725" s="85"/>
      <c r="H725" s="69">
        <f t="shared" si="88"/>
        <v>0</v>
      </c>
      <c r="I725" s="86"/>
      <c r="J725" s="69">
        <f t="shared" si="89"/>
        <v>0</v>
      </c>
      <c r="K725" s="70" t="s">
        <v>1009</v>
      </c>
      <c r="L725" s="70"/>
      <c r="M725" s="124">
        <f t="shared" si="86"/>
        <v>0</v>
      </c>
      <c r="N725" s="124">
        <f t="shared" si="87"/>
        <v>0</v>
      </c>
      <c r="O725" s="38"/>
      <c r="P725" s="39"/>
    </row>
    <row r="726" spans="1:16" s="10" customFormat="1" ht="60" x14ac:dyDescent="0.25">
      <c r="A726" s="94"/>
      <c r="B726" s="79"/>
      <c r="C726" s="79" t="s">
        <v>193</v>
      </c>
      <c r="D726" s="80" t="s">
        <v>930</v>
      </c>
      <c r="E726" s="81">
        <v>1</v>
      </c>
      <c r="F726" s="70" t="s">
        <v>90</v>
      </c>
      <c r="G726" s="85"/>
      <c r="H726" s="69">
        <f t="shared" si="88"/>
        <v>0</v>
      </c>
      <c r="I726" s="86"/>
      <c r="J726" s="69">
        <f t="shared" si="89"/>
        <v>0</v>
      </c>
      <c r="K726" s="70" t="s">
        <v>1009</v>
      </c>
      <c r="L726" s="70"/>
      <c r="M726" s="124">
        <f t="shared" si="86"/>
        <v>0</v>
      </c>
      <c r="N726" s="124">
        <f t="shared" si="87"/>
        <v>0</v>
      </c>
      <c r="O726" s="38"/>
      <c r="P726" s="39"/>
    </row>
    <row r="727" spans="1:16" s="10" customFormat="1" ht="60" x14ac:dyDescent="0.25">
      <c r="A727" s="94"/>
      <c r="B727" s="79"/>
      <c r="C727" s="79" t="s">
        <v>194</v>
      </c>
      <c r="D727" s="80" t="s">
        <v>931</v>
      </c>
      <c r="E727" s="81">
        <v>1</v>
      </c>
      <c r="F727" s="70" t="s">
        <v>90</v>
      </c>
      <c r="G727" s="85"/>
      <c r="H727" s="69">
        <f t="shared" si="88"/>
        <v>0</v>
      </c>
      <c r="I727" s="86"/>
      <c r="J727" s="69">
        <f t="shared" si="89"/>
        <v>0</v>
      </c>
      <c r="K727" s="70" t="s">
        <v>1009</v>
      </c>
      <c r="L727" s="70"/>
      <c r="M727" s="124">
        <f t="shared" si="86"/>
        <v>0</v>
      </c>
      <c r="N727" s="124">
        <f t="shared" si="87"/>
        <v>0</v>
      </c>
      <c r="O727" s="38"/>
      <c r="P727" s="39"/>
    </row>
    <row r="728" spans="1:16" s="10" customFormat="1" x14ac:dyDescent="0.25">
      <c r="A728" s="94"/>
      <c r="B728" s="79"/>
      <c r="C728" s="79" t="s">
        <v>195</v>
      </c>
      <c r="D728" s="80" t="s">
        <v>932</v>
      </c>
      <c r="E728" s="81">
        <v>1</v>
      </c>
      <c r="F728" s="70" t="s">
        <v>90</v>
      </c>
      <c r="G728" s="85"/>
      <c r="H728" s="69">
        <f t="shared" si="88"/>
        <v>0</v>
      </c>
      <c r="I728" s="86"/>
      <c r="J728" s="69">
        <f t="shared" si="89"/>
        <v>0</v>
      </c>
      <c r="K728" s="70" t="s">
        <v>1009</v>
      </c>
      <c r="L728" s="70"/>
      <c r="M728" s="124">
        <f t="shared" si="86"/>
        <v>0</v>
      </c>
      <c r="N728" s="124">
        <f t="shared" si="87"/>
        <v>0</v>
      </c>
      <c r="O728" s="38"/>
      <c r="P728" s="39"/>
    </row>
    <row r="729" spans="1:16" s="10" customFormat="1" ht="72" x14ac:dyDescent="0.25">
      <c r="A729" s="94"/>
      <c r="B729" s="79"/>
      <c r="C729" s="79" t="s">
        <v>196</v>
      </c>
      <c r="D729" s="80" t="s">
        <v>1038</v>
      </c>
      <c r="E729" s="81">
        <v>1</v>
      </c>
      <c r="F729" s="70" t="s">
        <v>90</v>
      </c>
      <c r="G729" s="85"/>
      <c r="H729" s="69">
        <f t="shared" si="88"/>
        <v>0</v>
      </c>
      <c r="I729" s="86"/>
      <c r="J729" s="69">
        <f t="shared" si="89"/>
        <v>0</v>
      </c>
      <c r="K729" s="70" t="s">
        <v>1009</v>
      </c>
      <c r="L729" s="70"/>
      <c r="M729" s="124">
        <f t="shared" si="86"/>
        <v>0</v>
      </c>
      <c r="N729" s="124">
        <f t="shared" si="87"/>
        <v>0</v>
      </c>
      <c r="O729" s="38"/>
      <c r="P729" s="39"/>
    </row>
    <row r="730" spans="1:16" s="10" customFormat="1" x14ac:dyDescent="0.25">
      <c r="A730" s="94"/>
      <c r="B730" s="79"/>
      <c r="C730" s="79" t="s">
        <v>195</v>
      </c>
      <c r="D730" s="80" t="s">
        <v>933</v>
      </c>
      <c r="E730" s="81">
        <v>4</v>
      </c>
      <c r="F730" s="70" t="s">
        <v>90</v>
      </c>
      <c r="G730" s="85"/>
      <c r="H730" s="69">
        <f t="shared" si="88"/>
        <v>0</v>
      </c>
      <c r="I730" s="86"/>
      <c r="J730" s="69">
        <f t="shared" si="89"/>
        <v>0</v>
      </c>
      <c r="K730" s="70" t="s">
        <v>1009</v>
      </c>
      <c r="L730" s="70"/>
      <c r="M730" s="124">
        <f t="shared" si="86"/>
        <v>0</v>
      </c>
      <c r="N730" s="124">
        <f t="shared" si="87"/>
        <v>0</v>
      </c>
      <c r="O730" s="38"/>
      <c r="P730" s="39"/>
    </row>
    <row r="731" spans="1:16" s="10" customFormat="1" ht="48" x14ac:dyDescent="0.25">
      <c r="A731" s="94"/>
      <c r="B731" s="79"/>
      <c r="C731" s="79" t="s">
        <v>197</v>
      </c>
      <c r="D731" s="80" t="s">
        <v>1033</v>
      </c>
      <c r="E731" s="81">
        <v>1</v>
      </c>
      <c r="F731" s="70" t="s">
        <v>90</v>
      </c>
      <c r="G731" s="85"/>
      <c r="H731" s="69">
        <f t="shared" si="88"/>
        <v>0</v>
      </c>
      <c r="I731" s="86"/>
      <c r="J731" s="69">
        <f t="shared" si="89"/>
        <v>0</v>
      </c>
      <c r="K731" s="70" t="s">
        <v>1009</v>
      </c>
      <c r="L731" s="70"/>
      <c r="M731" s="124">
        <f t="shared" si="86"/>
        <v>0</v>
      </c>
      <c r="N731" s="124">
        <f t="shared" si="87"/>
        <v>0</v>
      </c>
      <c r="O731" s="38"/>
      <c r="P731" s="39"/>
    </row>
    <row r="732" spans="1:16" s="10" customFormat="1" x14ac:dyDescent="0.25">
      <c r="A732" s="94"/>
      <c r="B732" s="79"/>
      <c r="C732" s="79" t="s">
        <v>195</v>
      </c>
      <c r="D732" s="80" t="s">
        <v>933</v>
      </c>
      <c r="E732" s="81">
        <v>1</v>
      </c>
      <c r="F732" s="70" t="s">
        <v>90</v>
      </c>
      <c r="G732" s="85"/>
      <c r="H732" s="69">
        <f t="shared" si="88"/>
        <v>0</v>
      </c>
      <c r="I732" s="86"/>
      <c r="J732" s="69">
        <f t="shared" si="89"/>
        <v>0</v>
      </c>
      <c r="K732" s="70" t="s">
        <v>1009</v>
      </c>
      <c r="L732" s="70"/>
      <c r="M732" s="124">
        <f t="shared" si="86"/>
        <v>0</v>
      </c>
      <c r="N732" s="124">
        <f t="shared" si="87"/>
        <v>0</v>
      </c>
      <c r="O732" s="38"/>
      <c r="P732" s="39"/>
    </row>
    <row r="733" spans="1:16" s="10" customFormat="1" ht="36" x14ac:dyDescent="0.25">
      <c r="A733" s="94"/>
      <c r="B733" s="79"/>
      <c r="C733" s="79" t="s">
        <v>198</v>
      </c>
      <c r="D733" s="80" t="s">
        <v>934</v>
      </c>
      <c r="E733" s="81">
        <v>4</v>
      </c>
      <c r="F733" s="70" t="s">
        <v>90</v>
      </c>
      <c r="G733" s="85"/>
      <c r="H733" s="69">
        <f t="shared" si="88"/>
        <v>0</v>
      </c>
      <c r="I733" s="86"/>
      <c r="J733" s="69">
        <f t="shared" si="89"/>
        <v>0</v>
      </c>
      <c r="K733" s="70" t="s">
        <v>1009</v>
      </c>
      <c r="L733" s="70"/>
      <c r="M733" s="124">
        <f t="shared" si="86"/>
        <v>0</v>
      </c>
      <c r="N733" s="124">
        <f t="shared" si="87"/>
        <v>0</v>
      </c>
      <c r="O733" s="38"/>
      <c r="P733" s="39"/>
    </row>
    <row r="734" spans="1:16" s="10" customFormat="1" ht="48" x14ac:dyDescent="0.25">
      <c r="A734" s="94"/>
      <c r="B734" s="79"/>
      <c r="C734" s="79" t="s">
        <v>199</v>
      </c>
      <c r="D734" s="80" t="s">
        <v>935</v>
      </c>
      <c r="E734" s="81">
        <v>1</v>
      </c>
      <c r="F734" s="70" t="s">
        <v>90</v>
      </c>
      <c r="G734" s="85"/>
      <c r="H734" s="69">
        <f t="shared" si="88"/>
        <v>0</v>
      </c>
      <c r="I734" s="86"/>
      <c r="J734" s="69">
        <f t="shared" si="89"/>
        <v>0</v>
      </c>
      <c r="K734" s="70" t="s">
        <v>1009</v>
      </c>
      <c r="L734" s="70"/>
      <c r="M734" s="124">
        <f t="shared" si="86"/>
        <v>0</v>
      </c>
      <c r="N734" s="124">
        <f t="shared" si="87"/>
        <v>0</v>
      </c>
      <c r="O734" s="38"/>
      <c r="P734" s="39"/>
    </row>
    <row r="735" spans="1:16" s="10" customFormat="1" ht="48" x14ac:dyDescent="0.25">
      <c r="A735" s="94"/>
      <c r="B735" s="79"/>
      <c r="C735" s="79" t="s">
        <v>200</v>
      </c>
      <c r="D735" s="80" t="s">
        <v>936</v>
      </c>
      <c r="E735" s="81">
        <v>1</v>
      </c>
      <c r="F735" s="70" t="s">
        <v>90</v>
      </c>
      <c r="G735" s="85"/>
      <c r="H735" s="69">
        <f t="shared" si="88"/>
        <v>0</v>
      </c>
      <c r="I735" s="86"/>
      <c r="J735" s="69">
        <f t="shared" si="89"/>
        <v>0</v>
      </c>
      <c r="K735" s="70" t="s">
        <v>1009</v>
      </c>
      <c r="L735" s="70"/>
      <c r="M735" s="124">
        <f t="shared" si="86"/>
        <v>0</v>
      </c>
      <c r="N735" s="124">
        <f t="shared" si="87"/>
        <v>0</v>
      </c>
      <c r="O735" s="38"/>
      <c r="P735" s="39"/>
    </row>
    <row r="736" spans="1:16" s="10" customFormat="1" ht="36" x14ac:dyDescent="0.25">
      <c r="A736" s="94"/>
      <c r="B736" s="79"/>
      <c r="C736" s="79" t="s">
        <v>201</v>
      </c>
      <c r="D736" s="80" t="s">
        <v>937</v>
      </c>
      <c r="E736" s="81">
        <v>1</v>
      </c>
      <c r="F736" s="70" t="s">
        <v>90</v>
      </c>
      <c r="G736" s="85"/>
      <c r="H736" s="69">
        <f t="shared" si="88"/>
        <v>0</v>
      </c>
      <c r="I736" s="86"/>
      <c r="J736" s="69">
        <f t="shared" si="89"/>
        <v>0</v>
      </c>
      <c r="K736" s="70" t="s">
        <v>1010</v>
      </c>
      <c r="L736" s="70"/>
      <c r="M736" s="124">
        <f t="shared" si="86"/>
        <v>0</v>
      </c>
      <c r="N736" s="124">
        <f t="shared" si="87"/>
        <v>0</v>
      </c>
      <c r="O736" s="38"/>
      <c r="P736" s="39"/>
    </row>
    <row r="737" spans="1:16" s="10" customFormat="1" ht="24" x14ac:dyDescent="0.25">
      <c r="A737" s="94"/>
      <c r="B737" s="79"/>
      <c r="C737" s="79" t="s">
        <v>201</v>
      </c>
      <c r="D737" s="80" t="s">
        <v>938</v>
      </c>
      <c r="E737" s="81">
        <v>2</v>
      </c>
      <c r="F737" s="70" t="s">
        <v>90</v>
      </c>
      <c r="G737" s="85"/>
      <c r="H737" s="69">
        <f t="shared" si="88"/>
        <v>0</v>
      </c>
      <c r="I737" s="86"/>
      <c r="J737" s="69">
        <f t="shared" si="89"/>
        <v>0</v>
      </c>
      <c r="K737" s="70" t="s">
        <v>1010</v>
      </c>
      <c r="L737" s="70"/>
      <c r="M737" s="124">
        <f t="shared" si="86"/>
        <v>0</v>
      </c>
      <c r="N737" s="124">
        <f t="shared" si="87"/>
        <v>0</v>
      </c>
      <c r="O737" s="38"/>
      <c r="P737" s="39"/>
    </row>
    <row r="738" spans="1:16" s="10" customFormat="1" ht="48" x14ac:dyDescent="0.25">
      <c r="A738" s="94"/>
      <c r="B738" s="79"/>
      <c r="C738" s="79" t="s">
        <v>202</v>
      </c>
      <c r="D738" s="80" t="s">
        <v>939</v>
      </c>
      <c r="E738" s="81">
        <v>4</v>
      </c>
      <c r="F738" s="70" t="s">
        <v>90</v>
      </c>
      <c r="G738" s="85"/>
      <c r="H738" s="69">
        <f t="shared" si="88"/>
        <v>0</v>
      </c>
      <c r="I738" s="86"/>
      <c r="J738" s="69">
        <f t="shared" si="89"/>
        <v>0</v>
      </c>
      <c r="K738" s="70" t="s">
        <v>1010</v>
      </c>
      <c r="L738" s="70"/>
      <c r="M738" s="124">
        <f t="shared" si="86"/>
        <v>0</v>
      </c>
      <c r="N738" s="124">
        <f t="shared" si="87"/>
        <v>0</v>
      </c>
      <c r="O738" s="38"/>
      <c r="P738" s="39"/>
    </row>
    <row r="739" spans="1:16" s="10" customFormat="1" ht="24" x14ac:dyDescent="0.25">
      <c r="A739" s="94"/>
      <c r="B739" s="79"/>
      <c r="C739" s="79" t="s">
        <v>203</v>
      </c>
      <c r="D739" s="80" t="s">
        <v>1056</v>
      </c>
      <c r="E739" s="81">
        <v>1</v>
      </c>
      <c r="F739" s="70" t="s">
        <v>90</v>
      </c>
      <c r="G739" s="85"/>
      <c r="H739" s="69">
        <f t="shared" si="88"/>
        <v>0</v>
      </c>
      <c r="I739" s="86"/>
      <c r="J739" s="69">
        <f t="shared" si="89"/>
        <v>0</v>
      </c>
      <c r="K739" s="70" t="s">
        <v>1010</v>
      </c>
      <c r="L739" s="70"/>
      <c r="M739" s="124">
        <f t="shared" si="86"/>
        <v>0</v>
      </c>
      <c r="N739" s="124">
        <f t="shared" si="87"/>
        <v>0</v>
      </c>
      <c r="O739" s="38"/>
      <c r="P739" s="39"/>
    </row>
    <row r="740" spans="1:16" s="10" customFormat="1" ht="24" x14ac:dyDescent="0.25">
      <c r="A740" s="94"/>
      <c r="B740" s="79"/>
      <c r="C740" s="79" t="s">
        <v>204</v>
      </c>
      <c r="D740" s="80" t="s">
        <v>1036</v>
      </c>
      <c r="E740" s="81">
        <v>4</v>
      </c>
      <c r="F740" s="70" t="s">
        <v>90</v>
      </c>
      <c r="G740" s="85"/>
      <c r="H740" s="69">
        <f t="shared" si="88"/>
        <v>0</v>
      </c>
      <c r="I740" s="86"/>
      <c r="J740" s="69">
        <f t="shared" si="89"/>
        <v>0</v>
      </c>
      <c r="K740" s="70" t="s">
        <v>1010</v>
      </c>
      <c r="L740" s="70"/>
      <c r="M740" s="124">
        <f t="shared" si="86"/>
        <v>0</v>
      </c>
      <c r="N740" s="124">
        <f t="shared" si="87"/>
        <v>0</v>
      </c>
      <c r="O740" s="38"/>
      <c r="P740" s="39"/>
    </row>
    <row r="741" spans="1:16" s="10" customFormat="1" ht="24" x14ac:dyDescent="0.25">
      <c r="A741" s="94"/>
      <c r="B741" s="79"/>
      <c r="C741" s="79" t="s">
        <v>205</v>
      </c>
      <c r="D741" s="80" t="s">
        <v>1035</v>
      </c>
      <c r="E741" s="81">
        <v>8</v>
      </c>
      <c r="F741" s="70" t="s">
        <v>90</v>
      </c>
      <c r="G741" s="85"/>
      <c r="H741" s="69">
        <f t="shared" si="88"/>
        <v>0</v>
      </c>
      <c r="I741" s="86"/>
      <c r="J741" s="69">
        <f t="shared" si="89"/>
        <v>0</v>
      </c>
      <c r="K741" s="70" t="s">
        <v>1010</v>
      </c>
      <c r="L741" s="70"/>
      <c r="M741" s="124">
        <f t="shared" si="86"/>
        <v>0</v>
      </c>
      <c r="N741" s="124">
        <f t="shared" si="87"/>
        <v>0</v>
      </c>
      <c r="O741" s="38"/>
      <c r="P741" s="39"/>
    </row>
    <row r="742" spans="1:16" s="10" customFormat="1" ht="60" x14ac:dyDescent="0.25">
      <c r="A742" s="94"/>
      <c r="B742" s="79"/>
      <c r="C742" s="79" t="s">
        <v>953</v>
      </c>
      <c r="D742" s="80" t="s">
        <v>940</v>
      </c>
      <c r="E742" s="81">
        <v>4</v>
      </c>
      <c r="F742" s="70" t="s">
        <v>90</v>
      </c>
      <c r="G742" s="85"/>
      <c r="H742" s="69">
        <f t="shared" si="88"/>
        <v>0</v>
      </c>
      <c r="I742" s="86"/>
      <c r="J742" s="69">
        <f t="shared" si="89"/>
        <v>0</v>
      </c>
      <c r="K742" s="70" t="s">
        <v>1010</v>
      </c>
      <c r="L742" s="70"/>
      <c r="M742" s="124">
        <f t="shared" si="86"/>
        <v>0</v>
      </c>
      <c r="N742" s="124">
        <f t="shared" si="87"/>
        <v>0</v>
      </c>
      <c r="O742" s="38"/>
      <c r="P742" s="39"/>
    </row>
    <row r="743" spans="1:16" s="10" customFormat="1" ht="60" x14ac:dyDescent="0.25">
      <c r="A743" s="94"/>
      <c r="B743" s="79"/>
      <c r="C743" s="79" t="s">
        <v>954</v>
      </c>
      <c r="D743" s="80" t="s">
        <v>1037</v>
      </c>
      <c r="E743" s="81">
        <v>4</v>
      </c>
      <c r="F743" s="70" t="s">
        <v>90</v>
      </c>
      <c r="G743" s="85"/>
      <c r="H743" s="69">
        <f t="shared" si="88"/>
        <v>0</v>
      </c>
      <c r="I743" s="86"/>
      <c r="J743" s="69">
        <f t="shared" si="89"/>
        <v>0</v>
      </c>
      <c r="K743" s="70" t="s">
        <v>1010</v>
      </c>
      <c r="L743" s="70"/>
      <c r="M743" s="124">
        <f t="shared" si="86"/>
        <v>0</v>
      </c>
      <c r="N743" s="124">
        <f t="shared" si="87"/>
        <v>0</v>
      </c>
      <c r="O743" s="38"/>
      <c r="P743" s="39"/>
    </row>
    <row r="744" spans="1:16" s="10" customFormat="1" ht="60" x14ac:dyDescent="0.25">
      <c r="A744" s="94"/>
      <c r="B744" s="79"/>
      <c r="C744" s="79" t="s">
        <v>942</v>
      </c>
      <c r="D744" s="80" t="s">
        <v>941</v>
      </c>
      <c r="E744" s="81">
        <v>4</v>
      </c>
      <c r="F744" s="70" t="s">
        <v>90</v>
      </c>
      <c r="G744" s="85"/>
      <c r="H744" s="69">
        <f t="shared" si="88"/>
        <v>0</v>
      </c>
      <c r="I744" s="86"/>
      <c r="J744" s="69">
        <f t="shared" si="89"/>
        <v>0</v>
      </c>
      <c r="K744" s="70" t="s">
        <v>1010</v>
      </c>
      <c r="L744" s="70"/>
      <c r="M744" s="124">
        <f t="shared" si="86"/>
        <v>0</v>
      </c>
      <c r="N744" s="124">
        <f t="shared" si="87"/>
        <v>0</v>
      </c>
      <c r="O744" s="38"/>
      <c r="P744" s="39"/>
    </row>
    <row r="745" spans="1:16" s="10" customFormat="1" ht="72" x14ac:dyDescent="0.25">
      <c r="A745" s="94"/>
      <c r="B745" s="79"/>
      <c r="C745" s="79" t="s">
        <v>955</v>
      </c>
      <c r="D745" s="80" t="s">
        <v>1040</v>
      </c>
      <c r="E745" s="81">
        <v>4</v>
      </c>
      <c r="F745" s="70" t="s">
        <v>90</v>
      </c>
      <c r="G745" s="85"/>
      <c r="H745" s="69">
        <f t="shared" si="88"/>
        <v>0</v>
      </c>
      <c r="I745" s="86"/>
      <c r="J745" s="69">
        <f t="shared" si="89"/>
        <v>0</v>
      </c>
      <c r="K745" s="70" t="s">
        <v>1010</v>
      </c>
      <c r="L745" s="70"/>
      <c r="M745" s="124">
        <f t="shared" si="86"/>
        <v>0</v>
      </c>
      <c r="N745" s="124">
        <f t="shared" si="87"/>
        <v>0</v>
      </c>
      <c r="O745" s="38"/>
      <c r="P745" s="39"/>
    </row>
    <row r="746" spans="1:16" s="10" customFormat="1" ht="24" x14ac:dyDescent="0.25">
      <c r="A746" s="94"/>
      <c r="B746" s="79"/>
      <c r="C746" s="79" t="s">
        <v>956</v>
      </c>
      <c r="D746" s="80" t="s">
        <v>949</v>
      </c>
      <c r="E746" s="81">
        <v>4</v>
      </c>
      <c r="F746" s="70" t="s">
        <v>90</v>
      </c>
      <c r="G746" s="85"/>
      <c r="H746" s="69">
        <f t="shared" si="88"/>
        <v>0</v>
      </c>
      <c r="I746" s="86"/>
      <c r="J746" s="69">
        <f t="shared" si="89"/>
        <v>0</v>
      </c>
      <c r="K746" s="70" t="s">
        <v>1010</v>
      </c>
      <c r="L746" s="70"/>
      <c r="M746" s="124">
        <f t="shared" si="86"/>
        <v>0</v>
      </c>
      <c r="N746" s="124">
        <f t="shared" si="87"/>
        <v>0</v>
      </c>
      <c r="O746" s="38"/>
      <c r="P746" s="39"/>
    </row>
    <row r="747" spans="1:16" s="10" customFormat="1" ht="36" x14ac:dyDescent="0.25">
      <c r="A747" s="94"/>
      <c r="B747" s="79"/>
      <c r="C747" s="79" t="s">
        <v>957</v>
      </c>
      <c r="D747" s="80" t="s">
        <v>950</v>
      </c>
      <c r="E747" s="81">
        <v>4</v>
      </c>
      <c r="F747" s="70" t="s">
        <v>90</v>
      </c>
      <c r="G747" s="85"/>
      <c r="H747" s="69">
        <f t="shared" si="88"/>
        <v>0</v>
      </c>
      <c r="I747" s="86"/>
      <c r="J747" s="69">
        <f t="shared" si="89"/>
        <v>0</v>
      </c>
      <c r="K747" s="70" t="s">
        <v>1010</v>
      </c>
      <c r="L747" s="70"/>
      <c r="M747" s="124">
        <f t="shared" si="86"/>
        <v>0</v>
      </c>
      <c r="N747" s="124">
        <f t="shared" si="87"/>
        <v>0</v>
      </c>
      <c r="O747" s="38"/>
      <c r="P747" s="39"/>
    </row>
    <row r="748" spans="1:16" s="10" customFormat="1" ht="48" x14ac:dyDescent="0.25">
      <c r="A748" s="94"/>
      <c r="B748" s="79"/>
      <c r="C748" s="79" t="s">
        <v>958</v>
      </c>
      <c r="D748" s="80" t="s">
        <v>951</v>
      </c>
      <c r="E748" s="81">
        <v>4</v>
      </c>
      <c r="F748" s="70" t="s">
        <v>90</v>
      </c>
      <c r="G748" s="85"/>
      <c r="H748" s="69">
        <f t="shared" si="88"/>
        <v>0</v>
      </c>
      <c r="I748" s="86"/>
      <c r="J748" s="69">
        <f t="shared" si="89"/>
        <v>0</v>
      </c>
      <c r="K748" s="70" t="s">
        <v>1010</v>
      </c>
      <c r="L748" s="70"/>
      <c r="M748" s="124">
        <f t="shared" si="86"/>
        <v>0</v>
      </c>
      <c r="N748" s="124">
        <f t="shared" si="87"/>
        <v>0</v>
      </c>
      <c r="O748" s="38"/>
      <c r="P748" s="39"/>
    </row>
    <row r="749" spans="1:16" s="10" customFormat="1" ht="48" x14ac:dyDescent="0.25">
      <c r="A749" s="78"/>
      <c r="B749" s="79"/>
      <c r="C749" s="79" t="s">
        <v>959</v>
      </c>
      <c r="D749" s="80" t="s">
        <v>952</v>
      </c>
      <c r="E749" s="81">
        <v>4</v>
      </c>
      <c r="F749" s="70" t="s">
        <v>90</v>
      </c>
      <c r="G749" s="85"/>
      <c r="H749" s="69">
        <f t="shared" si="88"/>
        <v>0</v>
      </c>
      <c r="I749" s="86"/>
      <c r="J749" s="69">
        <f t="shared" si="89"/>
        <v>0</v>
      </c>
      <c r="K749" s="70" t="s">
        <v>1010</v>
      </c>
      <c r="L749" s="70"/>
      <c r="M749" s="124">
        <f t="shared" si="86"/>
        <v>0</v>
      </c>
      <c r="N749" s="124">
        <f t="shared" si="87"/>
        <v>0</v>
      </c>
      <c r="O749" s="38"/>
      <c r="P749" s="39"/>
    </row>
    <row r="750" spans="1:16" s="10" customFormat="1" x14ac:dyDescent="0.25">
      <c r="A750" s="94"/>
      <c r="B750" s="79"/>
      <c r="C750" s="79"/>
      <c r="D750" s="80"/>
      <c r="E750" s="81"/>
      <c r="F750" s="70"/>
      <c r="G750" s="141"/>
      <c r="H750" s="69"/>
      <c r="I750" s="115"/>
      <c r="J750" s="69"/>
      <c r="K750" s="70"/>
      <c r="L750" s="70"/>
      <c r="M750" s="124"/>
      <c r="N750" s="124"/>
      <c r="O750" s="38"/>
      <c r="P750" s="39"/>
    </row>
    <row r="751" spans="1:16" s="10" customFormat="1" x14ac:dyDescent="0.25">
      <c r="A751" s="116" t="s">
        <v>290</v>
      </c>
      <c r="B751" s="117"/>
      <c r="C751" s="117"/>
      <c r="D751" s="118"/>
      <c r="E751" s="119"/>
      <c r="F751" s="120"/>
      <c r="G751" s="121"/>
      <c r="H751" s="122"/>
      <c r="I751" s="123"/>
      <c r="J751" s="122"/>
      <c r="K751" s="122"/>
      <c r="L751" s="122"/>
      <c r="M751" s="122"/>
      <c r="N751" s="122"/>
      <c r="O751" s="38"/>
      <c r="P751" s="39"/>
    </row>
    <row r="752" spans="1:16" s="10" customFormat="1" x14ac:dyDescent="0.25">
      <c r="A752" s="78"/>
      <c r="B752" s="79"/>
      <c r="C752" s="79"/>
      <c r="D752" s="80"/>
      <c r="E752" s="81"/>
      <c r="F752" s="70"/>
      <c r="G752" s="141"/>
      <c r="H752" s="69"/>
      <c r="I752" s="115"/>
      <c r="J752" s="69"/>
      <c r="K752" s="70"/>
      <c r="L752" s="70"/>
      <c r="M752" s="124"/>
      <c r="N752" s="124"/>
      <c r="O752" s="38"/>
      <c r="P752" s="39"/>
    </row>
    <row r="753" spans="1:16" s="10" customFormat="1" ht="48" x14ac:dyDescent="0.25">
      <c r="A753" s="78"/>
      <c r="B753" s="79"/>
      <c r="C753" s="79" t="s">
        <v>883</v>
      </c>
      <c r="D753" s="80" t="s">
        <v>915</v>
      </c>
      <c r="E753" s="81">
        <v>150</v>
      </c>
      <c r="F753" s="70" t="s">
        <v>94</v>
      </c>
      <c r="G753" s="85"/>
      <c r="H753" s="69">
        <f>G753*E753</f>
        <v>0</v>
      </c>
      <c r="I753" s="86"/>
      <c r="J753" s="69">
        <f>I753+H753</f>
        <v>0</v>
      </c>
      <c r="K753" s="70" t="s">
        <v>1009</v>
      </c>
      <c r="L753" s="70"/>
      <c r="M753" s="124">
        <f t="shared" si="86"/>
        <v>0</v>
      </c>
      <c r="N753" s="124">
        <f t="shared" si="87"/>
        <v>0</v>
      </c>
      <c r="O753" s="38"/>
      <c r="P753" s="39"/>
    </row>
    <row r="754" spans="1:16" s="10" customFormat="1" ht="48" x14ac:dyDescent="0.25">
      <c r="A754" s="78"/>
      <c r="B754" s="79"/>
      <c r="C754" s="79" t="s">
        <v>150</v>
      </c>
      <c r="D754" s="80" t="s">
        <v>444</v>
      </c>
      <c r="E754" s="81">
        <v>7</v>
      </c>
      <c r="F754" s="70" t="s">
        <v>90</v>
      </c>
      <c r="G754" s="85"/>
      <c r="H754" s="69">
        <f>G754*E754</f>
        <v>0</v>
      </c>
      <c r="I754" s="86"/>
      <c r="J754" s="69">
        <f>I754+H754</f>
        <v>0</v>
      </c>
      <c r="K754" s="70" t="s">
        <v>1009</v>
      </c>
      <c r="L754" s="70"/>
      <c r="M754" s="124">
        <f t="shared" si="86"/>
        <v>0</v>
      </c>
      <c r="N754" s="124">
        <f t="shared" si="87"/>
        <v>0</v>
      </c>
      <c r="O754" s="38"/>
      <c r="P754" s="39"/>
    </row>
    <row r="755" spans="1:16" s="10" customFormat="1" ht="48" x14ac:dyDescent="0.25">
      <c r="A755" s="78"/>
      <c r="B755" s="79"/>
      <c r="C755" s="79" t="s">
        <v>584</v>
      </c>
      <c r="D755" s="80" t="s">
        <v>585</v>
      </c>
      <c r="E755" s="81">
        <v>1</v>
      </c>
      <c r="F755" s="70" t="s">
        <v>90</v>
      </c>
      <c r="G755" s="85"/>
      <c r="H755" s="69">
        <f>G755*E755</f>
        <v>0</v>
      </c>
      <c r="I755" s="86"/>
      <c r="J755" s="69">
        <f>I755+H755</f>
        <v>0</v>
      </c>
      <c r="K755" s="70" t="s">
        <v>1009</v>
      </c>
      <c r="L755" s="70"/>
      <c r="M755" s="124">
        <f t="shared" si="86"/>
        <v>0</v>
      </c>
      <c r="N755" s="124">
        <f t="shared" si="87"/>
        <v>0</v>
      </c>
      <c r="O755" s="38"/>
      <c r="P755" s="39"/>
    </row>
    <row r="756" spans="1:16" s="10" customFormat="1" x14ac:dyDescent="0.25">
      <c r="A756" s="78"/>
      <c r="B756" s="79"/>
      <c r="C756" s="79"/>
      <c r="D756" s="80"/>
      <c r="E756" s="81"/>
      <c r="F756" s="70"/>
      <c r="G756" s="141"/>
      <c r="H756" s="69"/>
      <c r="I756" s="115"/>
      <c r="J756" s="69"/>
      <c r="K756" s="69"/>
      <c r="L756" s="69"/>
      <c r="M756" s="69"/>
      <c r="N756" s="69"/>
      <c r="O756" s="38"/>
      <c r="P756" s="39"/>
    </row>
    <row r="757" spans="1:16" s="10" customFormat="1" x14ac:dyDescent="0.25">
      <c r="A757" s="99" t="s">
        <v>12</v>
      </c>
      <c r="B757" s="100" t="s">
        <v>23</v>
      </c>
      <c r="C757" s="100"/>
      <c r="D757" s="100"/>
      <c r="E757" s="101"/>
      <c r="F757" s="102"/>
      <c r="G757" s="143"/>
      <c r="H757" s="104">
        <f>SUM(H762:H871)</f>
        <v>0</v>
      </c>
      <c r="I757" s="104">
        <f>SUM(I762:I871)</f>
        <v>0</v>
      </c>
      <c r="J757" s="104">
        <f>SUM(H757:I757)</f>
        <v>0</v>
      </c>
      <c r="K757" s="104"/>
      <c r="L757" s="104"/>
      <c r="M757" s="104">
        <f>SUM(M759:M871)</f>
        <v>0</v>
      </c>
      <c r="N757" s="104">
        <f>SUM(N759:N871)</f>
        <v>0</v>
      </c>
      <c r="O757" s="38"/>
      <c r="P757" s="39"/>
    </row>
    <row r="758" spans="1:16" s="10" customFormat="1" x14ac:dyDescent="0.25">
      <c r="A758" s="78"/>
      <c r="B758" s="79"/>
      <c r="C758" s="79"/>
      <c r="D758" s="80"/>
      <c r="E758" s="81"/>
      <c r="F758" s="70"/>
      <c r="G758" s="141"/>
      <c r="H758" s="69"/>
      <c r="I758" s="115"/>
      <c r="J758" s="69"/>
      <c r="K758" s="69"/>
      <c r="L758" s="69"/>
      <c r="M758" s="69"/>
      <c r="N758" s="69"/>
      <c r="O758" s="38"/>
      <c r="P758" s="39"/>
    </row>
    <row r="759" spans="1:16" s="10" customFormat="1" x14ac:dyDescent="0.25">
      <c r="A759" s="147" t="s">
        <v>553</v>
      </c>
      <c r="B759" s="117"/>
      <c r="C759" s="117"/>
      <c r="D759" s="118"/>
      <c r="E759" s="119"/>
      <c r="F759" s="120"/>
      <c r="G759" s="121"/>
      <c r="H759" s="122"/>
      <c r="I759" s="123"/>
      <c r="J759" s="122"/>
      <c r="K759" s="122"/>
      <c r="L759" s="122"/>
      <c r="M759" s="122"/>
      <c r="N759" s="122"/>
      <c r="O759" s="38"/>
      <c r="P759" s="39"/>
    </row>
    <row r="760" spans="1:16" s="10" customFormat="1" x14ac:dyDescent="0.25">
      <c r="A760" s="78"/>
      <c r="B760" s="79"/>
      <c r="C760" s="79"/>
      <c r="D760" s="80"/>
      <c r="E760" s="81"/>
      <c r="F760" s="70"/>
      <c r="G760" s="141"/>
      <c r="H760" s="69"/>
      <c r="I760" s="115"/>
      <c r="J760" s="69"/>
      <c r="K760" s="69"/>
      <c r="L760" s="69"/>
      <c r="M760" s="69"/>
      <c r="N760" s="69"/>
      <c r="O760" s="38"/>
      <c r="P760" s="39"/>
    </row>
    <row r="761" spans="1:16" s="10" customFormat="1" x14ac:dyDescent="0.25">
      <c r="A761" s="116"/>
      <c r="B761" s="117"/>
      <c r="C761" s="117" t="s">
        <v>586</v>
      </c>
      <c r="D761" s="118"/>
      <c r="E761" s="119"/>
      <c r="F761" s="120"/>
      <c r="G761" s="121"/>
      <c r="H761" s="122"/>
      <c r="I761" s="123"/>
      <c r="J761" s="122"/>
      <c r="K761" s="122"/>
      <c r="L761" s="122"/>
      <c r="M761" s="122"/>
      <c r="N761" s="122"/>
      <c r="O761" s="38"/>
      <c r="P761" s="39"/>
    </row>
    <row r="762" spans="1:16" s="10" customFormat="1" ht="24" x14ac:dyDescent="0.25">
      <c r="A762" s="78"/>
      <c r="B762" s="79"/>
      <c r="C762" s="79" t="s">
        <v>463</v>
      </c>
      <c r="D762" s="80" t="s">
        <v>479</v>
      </c>
      <c r="E762" s="81">
        <v>1</v>
      </c>
      <c r="F762" s="70" t="s">
        <v>90</v>
      </c>
      <c r="G762" s="85"/>
      <c r="H762" s="69">
        <f>G762*E762</f>
        <v>0</v>
      </c>
      <c r="I762" s="86"/>
      <c r="J762" s="69">
        <f>I762+H762</f>
        <v>0</v>
      </c>
      <c r="K762" s="70" t="s">
        <v>1009</v>
      </c>
      <c r="L762" s="70"/>
      <c r="M762" s="124">
        <f t="shared" ref="M762:M823" si="90">IF(K762="S",J762,0)</f>
        <v>0</v>
      </c>
      <c r="N762" s="124">
        <f t="shared" ref="N762:N823" si="91">IF(K762="D",J762,0)</f>
        <v>0</v>
      </c>
      <c r="O762" s="38"/>
      <c r="P762" s="39"/>
    </row>
    <row r="763" spans="1:16" s="10" customFormat="1" ht="24" x14ac:dyDescent="0.25">
      <c r="A763" s="78"/>
      <c r="B763" s="79"/>
      <c r="C763" s="79" t="s">
        <v>465</v>
      </c>
      <c r="D763" s="80" t="s">
        <v>466</v>
      </c>
      <c r="E763" s="81">
        <v>1</v>
      </c>
      <c r="F763" s="70" t="s">
        <v>90</v>
      </c>
      <c r="G763" s="85"/>
      <c r="H763" s="69">
        <f>G763*E763</f>
        <v>0</v>
      </c>
      <c r="I763" s="86"/>
      <c r="J763" s="69">
        <f>I763+H763</f>
        <v>0</v>
      </c>
      <c r="K763" s="70" t="s">
        <v>1009</v>
      </c>
      <c r="L763" s="70"/>
      <c r="M763" s="124">
        <f t="shared" si="90"/>
        <v>0</v>
      </c>
      <c r="N763" s="124">
        <f t="shared" si="91"/>
        <v>0</v>
      </c>
      <c r="O763" s="38"/>
      <c r="P763" s="39"/>
    </row>
    <row r="764" spans="1:16" s="10" customFormat="1" ht="24" x14ac:dyDescent="0.25">
      <c r="A764" s="94"/>
      <c r="B764" s="79"/>
      <c r="C764" s="79" t="s">
        <v>650</v>
      </c>
      <c r="D764" s="159" t="s">
        <v>652</v>
      </c>
      <c r="E764" s="70">
        <v>1</v>
      </c>
      <c r="F764" s="70" t="s">
        <v>90</v>
      </c>
      <c r="G764" s="160"/>
      <c r="H764" s="69">
        <f>G764*E764</f>
        <v>0</v>
      </c>
      <c r="I764" s="86"/>
      <c r="J764" s="69">
        <f>I764+H764</f>
        <v>0</v>
      </c>
      <c r="K764" s="70" t="s">
        <v>1009</v>
      </c>
      <c r="L764" s="70"/>
      <c r="M764" s="124">
        <f t="shared" si="90"/>
        <v>0</v>
      </c>
      <c r="N764" s="124">
        <f t="shared" si="91"/>
        <v>0</v>
      </c>
      <c r="O764" s="38"/>
      <c r="P764" s="39"/>
    </row>
    <row r="765" spans="1:16" s="10" customFormat="1" ht="24" x14ac:dyDescent="0.25">
      <c r="A765" s="94"/>
      <c r="B765" s="79"/>
      <c r="C765" s="79" t="s">
        <v>515</v>
      </c>
      <c r="D765" s="159" t="s">
        <v>516</v>
      </c>
      <c r="E765" s="70">
        <v>1</v>
      </c>
      <c r="F765" s="70" t="s">
        <v>90</v>
      </c>
      <c r="G765" s="160"/>
      <c r="H765" s="69">
        <f>G765*E765</f>
        <v>0</v>
      </c>
      <c r="I765" s="86"/>
      <c r="J765" s="69">
        <f>I765+H765</f>
        <v>0</v>
      </c>
      <c r="K765" s="70" t="s">
        <v>1009</v>
      </c>
      <c r="L765" s="70"/>
      <c r="M765" s="124">
        <f t="shared" si="90"/>
        <v>0</v>
      </c>
      <c r="N765" s="124">
        <f t="shared" si="91"/>
        <v>0</v>
      </c>
      <c r="O765" s="38"/>
      <c r="P765" s="39"/>
    </row>
    <row r="766" spans="1:16" s="10" customFormat="1" x14ac:dyDescent="0.25">
      <c r="A766" s="78"/>
      <c r="B766" s="79"/>
      <c r="C766" s="79" t="s">
        <v>475</v>
      </c>
      <c r="D766" s="80" t="s">
        <v>476</v>
      </c>
      <c r="E766" s="81">
        <v>1</v>
      </c>
      <c r="F766" s="70" t="s">
        <v>90</v>
      </c>
      <c r="G766" s="85"/>
      <c r="H766" s="69">
        <f>G766*E766</f>
        <v>0</v>
      </c>
      <c r="I766" s="86"/>
      <c r="J766" s="69">
        <f>I766+H766</f>
        <v>0</v>
      </c>
      <c r="K766" s="70" t="s">
        <v>1009</v>
      </c>
      <c r="L766" s="70"/>
      <c r="M766" s="124">
        <f t="shared" si="90"/>
        <v>0</v>
      </c>
      <c r="N766" s="124">
        <f t="shared" si="91"/>
        <v>0</v>
      </c>
      <c r="O766" s="38"/>
      <c r="P766" s="39"/>
    </row>
    <row r="767" spans="1:16" s="10" customFormat="1" x14ac:dyDescent="0.25">
      <c r="A767" s="94"/>
      <c r="B767" s="79"/>
      <c r="C767" s="79"/>
      <c r="D767" s="159"/>
      <c r="E767" s="70"/>
      <c r="F767" s="70"/>
      <c r="G767" s="161"/>
      <c r="H767" s="69"/>
      <c r="I767" s="115"/>
      <c r="J767" s="69"/>
      <c r="K767" s="70"/>
      <c r="L767" s="70"/>
      <c r="M767" s="124">
        <f t="shared" si="90"/>
        <v>0</v>
      </c>
      <c r="N767" s="124">
        <f t="shared" si="91"/>
        <v>0</v>
      </c>
      <c r="O767" s="38"/>
      <c r="P767" s="39"/>
    </row>
    <row r="768" spans="1:16" s="10" customFormat="1" x14ac:dyDescent="0.25">
      <c r="A768" s="156"/>
      <c r="B768" s="117"/>
      <c r="C768" s="117" t="s">
        <v>587</v>
      </c>
      <c r="D768" s="157"/>
      <c r="E768" s="120"/>
      <c r="F768" s="120"/>
      <c r="G768" s="158"/>
      <c r="H768" s="122"/>
      <c r="I768" s="123"/>
      <c r="J768" s="122"/>
      <c r="K768" s="122"/>
      <c r="L768" s="122"/>
      <c r="M768" s="122"/>
      <c r="N768" s="122"/>
      <c r="O768" s="38"/>
      <c r="P768" s="39"/>
    </row>
    <row r="769" spans="1:16" s="10" customFormat="1" ht="24" x14ac:dyDescent="0.25">
      <c r="A769" s="78"/>
      <c r="B769" s="79"/>
      <c r="C769" s="79" t="s">
        <v>463</v>
      </c>
      <c r="D769" s="80" t="s">
        <v>479</v>
      </c>
      <c r="E769" s="81">
        <v>1</v>
      </c>
      <c r="F769" s="70" t="s">
        <v>90</v>
      </c>
      <c r="G769" s="85"/>
      <c r="H769" s="69">
        <f>G769*E769</f>
        <v>0</v>
      </c>
      <c r="I769" s="86"/>
      <c r="J769" s="69">
        <f>I769+H769</f>
        <v>0</v>
      </c>
      <c r="K769" s="70" t="s">
        <v>1009</v>
      </c>
      <c r="L769" s="70"/>
      <c r="M769" s="124">
        <f t="shared" si="90"/>
        <v>0</v>
      </c>
      <c r="N769" s="124">
        <f t="shared" si="91"/>
        <v>0</v>
      </c>
      <c r="O769" s="38"/>
      <c r="P769" s="39"/>
    </row>
    <row r="770" spans="1:16" s="10" customFormat="1" ht="24" x14ac:dyDescent="0.25">
      <c r="A770" s="78"/>
      <c r="B770" s="79"/>
      <c r="C770" s="79" t="s">
        <v>465</v>
      </c>
      <c r="D770" s="80" t="s">
        <v>466</v>
      </c>
      <c r="E770" s="81">
        <v>1</v>
      </c>
      <c r="F770" s="70" t="s">
        <v>90</v>
      </c>
      <c r="G770" s="85"/>
      <c r="H770" s="69">
        <f>G770*E770</f>
        <v>0</v>
      </c>
      <c r="I770" s="86"/>
      <c r="J770" s="69">
        <f>I770+H770</f>
        <v>0</v>
      </c>
      <c r="K770" s="70" t="s">
        <v>1009</v>
      </c>
      <c r="L770" s="70"/>
      <c r="M770" s="124">
        <f t="shared" si="90"/>
        <v>0</v>
      </c>
      <c r="N770" s="124">
        <f t="shared" si="91"/>
        <v>0</v>
      </c>
      <c r="O770" s="38"/>
      <c r="P770" s="39"/>
    </row>
    <row r="771" spans="1:16" s="10" customFormat="1" ht="24" x14ac:dyDescent="0.25">
      <c r="A771" s="94"/>
      <c r="B771" s="79"/>
      <c r="C771" s="79" t="s">
        <v>650</v>
      </c>
      <c r="D771" s="159" t="s">
        <v>652</v>
      </c>
      <c r="E771" s="70">
        <v>1</v>
      </c>
      <c r="F771" s="70" t="s">
        <v>90</v>
      </c>
      <c r="G771" s="160"/>
      <c r="H771" s="69">
        <f>G771*E771</f>
        <v>0</v>
      </c>
      <c r="I771" s="86"/>
      <c r="J771" s="69">
        <f>I771+H771</f>
        <v>0</v>
      </c>
      <c r="K771" s="70" t="s">
        <v>1009</v>
      </c>
      <c r="L771" s="70"/>
      <c r="M771" s="124">
        <f t="shared" si="90"/>
        <v>0</v>
      </c>
      <c r="N771" s="124">
        <f t="shared" si="91"/>
        <v>0</v>
      </c>
      <c r="O771" s="38"/>
      <c r="P771" s="39"/>
    </row>
    <row r="772" spans="1:16" s="10" customFormat="1" ht="24" x14ac:dyDescent="0.25">
      <c r="A772" s="94"/>
      <c r="B772" s="79"/>
      <c r="C772" s="79" t="s">
        <v>515</v>
      </c>
      <c r="D772" s="159" t="s">
        <v>516</v>
      </c>
      <c r="E772" s="70">
        <v>1</v>
      </c>
      <c r="F772" s="70" t="s">
        <v>90</v>
      </c>
      <c r="G772" s="160"/>
      <c r="H772" s="69">
        <f>G772*E772</f>
        <v>0</v>
      </c>
      <c r="I772" s="86"/>
      <c r="J772" s="69">
        <f>I772+H772</f>
        <v>0</v>
      </c>
      <c r="K772" s="70" t="s">
        <v>1009</v>
      </c>
      <c r="L772" s="70"/>
      <c r="M772" s="124">
        <f t="shared" si="90"/>
        <v>0</v>
      </c>
      <c r="N772" s="124">
        <f t="shared" si="91"/>
        <v>0</v>
      </c>
      <c r="O772" s="38"/>
      <c r="P772" s="39"/>
    </row>
    <row r="773" spans="1:16" s="10" customFormat="1" x14ac:dyDescent="0.25">
      <c r="A773" s="78"/>
      <c r="B773" s="79"/>
      <c r="C773" s="79" t="s">
        <v>475</v>
      </c>
      <c r="D773" s="80" t="s">
        <v>476</v>
      </c>
      <c r="E773" s="81">
        <v>1</v>
      </c>
      <c r="F773" s="70" t="s">
        <v>90</v>
      </c>
      <c r="G773" s="85"/>
      <c r="H773" s="69">
        <f>G773*E773</f>
        <v>0</v>
      </c>
      <c r="I773" s="86"/>
      <c r="J773" s="69">
        <f>I773+H773</f>
        <v>0</v>
      </c>
      <c r="K773" s="70" t="s">
        <v>1009</v>
      </c>
      <c r="L773" s="70"/>
      <c r="M773" s="124">
        <f t="shared" si="90"/>
        <v>0</v>
      </c>
      <c r="N773" s="124">
        <f t="shared" si="91"/>
        <v>0</v>
      </c>
      <c r="O773" s="38"/>
      <c r="P773" s="39"/>
    </row>
    <row r="774" spans="1:16" s="10" customFormat="1" x14ac:dyDescent="0.25">
      <c r="A774" s="94"/>
      <c r="B774" s="79"/>
      <c r="C774" s="79"/>
      <c r="D774" s="159"/>
      <c r="E774" s="70"/>
      <c r="F774" s="70"/>
      <c r="G774" s="161"/>
      <c r="H774" s="69"/>
      <c r="I774" s="115"/>
      <c r="J774" s="69"/>
      <c r="K774" s="70" t="s">
        <v>1009</v>
      </c>
      <c r="L774" s="70"/>
      <c r="M774" s="124"/>
      <c r="N774" s="124"/>
      <c r="O774" s="38"/>
      <c r="P774" s="39"/>
    </row>
    <row r="775" spans="1:16" s="10" customFormat="1" x14ac:dyDescent="0.25">
      <c r="A775" s="156"/>
      <c r="B775" s="117"/>
      <c r="C775" s="117" t="s">
        <v>588</v>
      </c>
      <c r="D775" s="157"/>
      <c r="E775" s="120"/>
      <c r="F775" s="120"/>
      <c r="G775" s="158"/>
      <c r="H775" s="122"/>
      <c r="I775" s="123"/>
      <c r="J775" s="122"/>
      <c r="K775" s="122"/>
      <c r="L775" s="122"/>
      <c r="M775" s="122"/>
      <c r="N775" s="122"/>
      <c r="O775" s="38"/>
      <c r="P775" s="39"/>
    </row>
    <row r="776" spans="1:16" s="10" customFormat="1" ht="24" x14ac:dyDescent="0.25">
      <c r="A776" s="78"/>
      <c r="B776" s="79"/>
      <c r="C776" s="79" t="s">
        <v>463</v>
      </c>
      <c r="D776" s="80" t="s">
        <v>479</v>
      </c>
      <c r="E776" s="81">
        <v>1</v>
      </c>
      <c r="F776" s="70" t="s">
        <v>90</v>
      </c>
      <c r="G776" s="85"/>
      <c r="H776" s="69">
        <f>G776*E776</f>
        <v>0</v>
      </c>
      <c r="I776" s="86"/>
      <c r="J776" s="69">
        <f>I776+H776</f>
        <v>0</v>
      </c>
      <c r="K776" s="70" t="s">
        <v>1009</v>
      </c>
      <c r="L776" s="70"/>
      <c r="M776" s="124">
        <f t="shared" si="90"/>
        <v>0</v>
      </c>
      <c r="N776" s="124">
        <f t="shared" si="91"/>
        <v>0</v>
      </c>
      <c r="O776" s="38"/>
      <c r="P776" s="39"/>
    </row>
    <row r="777" spans="1:16" s="10" customFormat="1" ht="24" x14ac:dyDescent="0.25">
      <c r="A777" s="78"/>
      <c r="B777" s="79"/>
      <c r="C777" s="79" t="s">
        <v>465</v>
      </c>
      <c r="D777" s="80" t="s">
        <v>466</v>
      </c>
      <c r="E777" s="81">
        <v>1</v>
      </c>
      <c r="F777" s="70" t="s">
        <v>90</v>
      </c>
      <c r="G777" s="85"/>
      <c r="H777" s="69">
        <f>G777*E777</f>
        <v>0</v>
      </c>
      <c r="I777" s="86"/>
      <c r="J777" s="69">
        <f>I777+H777</f>
        <v>0</v>
      </c>
      <c r="K777" s="70" t="s">
        <v>1009</v>
      </c>
      <c r="L777" s="70"/>
      <c r="M777" s="124">
        <f t="shared" si="90"/>
        <v>0</v>
      </c>
      <c r="N777" s="124">
        <f t="shared" si="91"/>
        <v>0</v>
      </c>
      <c r="O777" s="38"/>
      <c r="P777" s="39"/>
    </row>
    <row r="778" spans="1:16" s="10" customFormat="1" ht="24" x14ac:dyDescent="0.25">
      <c r="A778" s="94"/>
      <c r="B778" s="79"/>
      <c r="C778" s="79" t="s">
        <v>650</v>
      </c>
      <c r="D778" s="159" t="s">
        <v>652</v>
      </c>
      <c r="E778" s="70">
        <v>1</v>
      </c>
      <c r="F778" s="70" t="s">
        <v>90</v>
      </c>
      <c r="G778" s="160"/>
      <c r="H778" s="69">
        <f>G778*E778</f>
        <v>0</v>
      </c>
      <c r="I778" s="86"/>
      <c r="J778" s="69">
        <f>I778+H778</f>
        <v>0</v>
      </c>
      <c r="K778" s="70" t="s">
        <v>1009</v>
      </c>
      <c r="L778" s="70"/>
      <c r="M778" s="124">
        <f t="shared" si="90"/>
        <v>0</v>
      </c>
      <c r="N778" s="124">
        <f t="shared" si="91"/>
        <v>0</v>
      </c>
      <c r="O778" s="38"/>
      <c r="P778" s="39"/>
    </row>
    <row r="779" spans="1:16" s="10" customFormat="1" ht="24" x14ac:dyDescent="0.25">
      <c r="A779" s="94"/>
      <c r="B779" s="79"/>
      <c r="C779" s="79" t="s">
        <v>515</v>
      </c>
      <c r="D779" s="159" t="s">
        <v>516</v>
      </c>
      <c r="E779" s="70">
        <v>1</v>
      </c>
      <c r="F779" s="70" t="s">
        <v>90</v>
      </c>
      <c r="G779" s="160"/>
      <c r="H779" s="69">
        <f>G779*E779</f>
        <v>0</v>
      </c>
      <c r="I779" s="86"/>
      <c r="J779" s="69">
        <f>I779+H779</f>
        <v>0</v>
      </c>
      <c r="K779" s="70" t="s">
        <v>1009</v>
      </c>
      <c r="L779" s="70"/>
      <c r="M779" s="124">
        <f t="shared" si="90"/>
        <v>0</v>
      </c>
      <c r="N779" s="124">
        <f t="shared" si="91"/>
        <v>0</v>
      </c>
      <c r="O779" s="38"/>
      <c r="P779" s="39"/>
    </row>
    <row r="780" spans="1:16" s="10" customFormat="1" x14ac:dyDescent="0.25">
      <c r="A780" s="78"/>
      <c r="B780" s="79"/>
      <c r="C780" s="79" t="s">
        <v>475</v>
      </c>
      <c r="D780" s="80" t="s">
        <v>476</v>
      </c>
      <c r="E780" s="81">
        <v>1</v>
      </c>
      <c r="F780" s="70" t="s">
        <v>90</v>
      </c>
      <c r="G780" s="85"/>
      <c r="H780" s="69">
        <f>G780*E780</f>
        <v>0</v>
      </c>
      <c r="I780" s="86"/>
      <c r="J780" s="69">
        <f>I780+H780</f>
        <v>0</v>
      </c>
      <c r="K780" s="70" t="s">
        <v>1009</v>
      </c>
      <c r="L780" s="70"/>
      <c r="M780" s="124">
        <f t="shared" si="90"/>
        <v>0</v>
      </c>
      <c r="N780" s="124">
        <f t="shared" si="91"/>
        <v>0</v>
      </c>
      <c r="O780" s="38"/>
      <c r="P780" s="39"/>
    </row>
    <row r="781" spans="1:16" s="10" customFormat="1" x14ac:dyDescent="0.25">
      <c r="A781" s="94"/>
      <c r="B781" s="79"/>
      <c r="C781" s="79"/>
      <c r="D781" s="159"/>
      <c r="E781" s="70"/>
      <c r="F781" s="70"/>
      <c r="G781" s="161"/>
      <c r="H781" s="69"/>
      <c r="I781" s="115"/>
      <c r="J781" s="69"/>
      <c r="K781" s="70"/>
      <c r="L781" s="70"/>
      <c r="M781" s="124"/>
      <c r="N781" s="124"/>
      <c r="O781" s="38"/>
      <c r="P781" s="39"/>
    </row>
    <row r="782" spans="1:16" s="10" customFormat="1" x14ac:dyDescent="0.25">
      <c r="A782" s="156"/>
      <c r="B782" s="117"/>
      <c r="C782" s="117" t="s">
        <v>589</v>
      </c>
      <c r="D782" s="157"/>
      <c r="E782" s="120"/>
      <c r="F782" s="120"/>
      <c r="G782" s="158"/>
      <c r="H782" s="122"/>
      <c r="I782" s="123"/>
      <c r="J782" s="122"/>
      <c r="K782" s="122"/>
      <c r="L782" s="122"/>
      <c r="M782" s="122"/>
      <c r="N782" s="122"/>
      <c r="O782" s="38"/>
      <c r="P782" s="39"/>
    </row>
    <row r="783" spans="1:16" s="10" customFormat="1" ht="24" x14ac:dyDescent="0.25">
      <c r="A783" s="94"/>
      <c r="B783" s="79"/>
      <c r="C783" s="79" t="s">
        <v>463</v>
      </c>
      <c r="D783" s="159" t="s">
        <v>479</v>
      </c>
      <c r="E783" s="70">
        <v>1</v>
      </c>
      <c r="F783" s="70" t="s">
        <v>90</v>
      </c>
      <c r="G783" s="160"/>
      <c r="H783" s="69">
        <f>G783*E783</f>
        <v>0</v>
      </c>
      <c r="I783" s="86"/>
      <c r="J783" s="69">
        <f>I783+H783</f>
        <v>0</v>
      </c>
      <c r="K783" s="70" t="s">
        <v>1009</v>
      </c>
      <c r="L783" s="70"/>
      <c r="M783" s="124">
        <f t="shared" si="90"/>
        <v>0</v>
      </c>
      <c r="N783" s="124">
        <f t="shared" si="91"/>
        <v>0</v>
      </c>
      <c r="O783" s="38"/>
      <c r="P783" s="39"/>
    </row>
    <row r="784" spans="1:16" s="10" customFormat="1" ht="24" x14ac:dyDescent="0.25">
      <c r="A784" s="94"/>
      <c r="B784" s="79"/>
      <c r="C784" s="79" t="s">
        <v>465</v>
      </c>
      <c r="D784" s="159" t="s">
        <v>466</v>
      </c>
      <c r="E784" s="70">
        <v>1</v>
      </c>
      <c r="F784" s="70" t="s">
        <v>90</v>
      </c>
      <c r="G784" s="160"/>
      <c r="H784" s="69">
        <f>G784*E784</f>
        <v>0</v>
      </c>
      <c r="I784" s="86"/>
      <c r="J784" s="69">
        <f>I784+H784</f>
        <v>0</v>
      </c>
      <c r="K784" s="70" t="s">
        <v>1009</v>
      </c>
      <c r="L784" s="70"/>
      <c r="M784" s="124">
        <f t="shared" si="90"/>
        <v>0</v>
      </c>
      <c r="N784" s="124">
        <f t="shared" si="91"/>
        <v>0</v>
      </c>
      <c r="O784" s="38"/>
      <c r="P784" s="39"/>
    </row>
    <row r="785" spans="1:16" s="10" customFormat="1" ht="24" x14ac:dyDescent="0.25">
      <c r="A785" s="94"/>
      <c r="B785" s="79"/>
      <c r="C785" s="79" t="s">
        <v>650</v>
      </c>
      <c r="D785" s="159" t="s">
        <v>652</v>
      </c>
      <c r="E785" s="70">
        <v>1</v>
      </c>
      <c r="F785" s="70" t="s">
        <v>90</v>
      </c>
      <c r="G785" s="160"/>
      <c r="H785" s="69">
        <f>G785*E785</f>
        <v>0</v>
      </c>
      <c r="I785" s="86"/>
      <c r="J785" s="69">
        <f>I785+H785</f>
        <v>0</v>
      </c>
      <c r="K785" s="70" t="s">
        <v>1009</v>
      </c>
      <c r="L785" s="70"/>
      <c r="M785" s="124">
        <f t="shared" si="90"/>
        <v>0</v>
      </c>
      <c r="N785" s="124">
        <f t="shared" si="91"/>
        <v>0</v>
      </c>
      <c r="O785" s="38"/>
      <c r="P785" s="39"/>
    </row>
    <row r="786" spans="1:16" s="10" customFormat="1" ht="24" x14ac:dyDescent="0.25">
      <c r="A786" s="94"/>
      <c r="B786" s="79"/>
      <c r="C786" s="79" t="s">
        <v>515</v>
      </c>
      <c r="D786" s="159" t="s">
        <v>516</v>
      </c>
      <c r="E786" s="70">
        <v>1</v>
      </c>
      <c r="F786" s="70" t="s">
        <v>90</v>
      </c>
      <c r="G786" s="160"/>
      <c r="H786" s="69">
        <f>G786*E786</f>
        <v>0</v>
      </c>
      <c r="I786" s="86"/>
      <c r="J786" s="69">
        <f>I786+H786</f>
        <v>0</v>
      </c>
      <c r="K786" s="70" t="s">
        <v>1009</v>
      </c>
      <c r="L786" s="70"/>
      <c r="M786" s="124">
        <f t="shared" si="90"/>
        <v>0</v>
      </c>
      <c r="N786" s="124">
        <f t="shared" si="91"/>
        <v>0</v>
      </c>
      <c r="O786" s="38"/>
      <c r="P786" s="39"/>
    </row>
    <row r="787" spans="1:16" s="10" customFormat="1" x14ac:dyDescent="0.25">
      <c r="A787" s="94"/>
      <c r="B787" s="79"/>
      <c r="C787" s="79" t="s">
        <v>475</v>
      </c>
      <c r="D787" s="159" t="s">
        <v>476</v>
      </c>
      <c r="E787" s="70">
        <v>1</v>
      </c>
      <c r="F787" s="70" t="s">
        <v>90</v>
      </c>
      <c r="G787" s="160"/>
      <c r="H787" s="69">
        <f>G787*E787</f>
        <v>0</v>
      </c>
      <c r="I787" s="86"/>
      <c r="J787" s="69">
        <f>I787+H787</f>
        <v>0</v>
      </c>
      <c r="K787" s="70" t="s">
        <v>1009</v>
      </c>
      <c r="L787" s="70"/>
      <c r="M787" s="124">
        <f t="shared" si="90"/>
        <v>0</v>
      </c>
      <c r="N787" s="124">
        <f t="shared" si="91"/>
        <v>0</v>
      </c>
      <c r="O787" s="38"/>
      <c r="P787" s="39"/>
    </row>
    <row r="788" spans="1:16" s="10" customFormat="1" x14ac:dyDescent="0.25">
      <c r="A788" s="94"/>
      <c r="B788" s="79"/>
      <c r="C788" s="79"/>
      <c r="D788" s="159"/>
      <c r="E788" s="70"/>
      <c r="F788" s="70"/>
      <c r="G788" s="161"/>
      <c r="H788" s="69"/>
      <c r="I788" s="115"/>
      <c r="J788" s="69"/>
      <c r="K788" s="70"/>
      <c r="L788" s="70"/>
      <c r="M788" s="124"/>
      <c r="N788" s="124"/>
      <c r="O788" s="38"/>
      <c r="P788" s="39"/>
    </row>
    <row r="789" spans="1:16" s="10" customFormat="1" x14ac:dyDescent="0.25">
      <c r="A789" s="156"/>
      <c r="B789" s="117"/>
      <c r="C789" s="117" t="s">
        <v>590</v>
      </c>
      <c r="D789" s="157"/>
      <c r="E789" s="120"/>
      <c r="F789" s="120"/>
      <c r="G789" s="158"/>
      <c r="H789" s="122"/>
      <c r="I789" s="123"/>
      <c r="J789" s="122"/>
      <c r="K789" s="122"/>
      <c r="L789" s="122"/>
      <c r="M789" s="122"/>
      <c r="N789" s="122"/>
      <c r="O789" s="38"/>
      <c r="P789" s="39"/>
    </row>
    <row r="790" spans="1:16" s="10" customFormat="1" ht="24" x14ac:dyDescent="0.25">
      <c r="A790" s="94"/>
      <c r="B790" s="79"/>
      <c r="C790" s="79" t="s">
        <v>463</v>
      </c>
      <c r="D790" s="159" t="s">
        <v>479</v>
      </c>
      <c r="E790" s="70">
        <v>1</v>
      </c>
      <c r="F790" s="70" t="s">
        <v>90</v>
      </c>
      <c r="G790" s="160"/>
      <c r="H790" s="69">
        <f>G790*E790</f>
        <v>0</v>
      </c>
      <c r="I790" s="86"/>
      <c r="J790" s="69">
        <f>I790+H790</f>
        <v>0</v>
      </c>
      <c r="K790" s="70" t="s">
        <v>1009</v>
      </c>
      <c r="L790" s="70"/>
      <c r="M790" s="124">
        <f t="shared" si="90"/>
        <v>0</v>
      </c>
      <c r="N790" s="124">
        <f t="shared" si="91"/>
        <v>0</v>
      </c>
      <c r="O790" s="38"/>
      <c r="P790" s="39"/>
    </row>
    <row r="791" spans="1:16" s="10" customFormat="1" ht="24" x14ac:dyDescent="0.25">
      <c r="A791" s="94"/>
      <c r="B791" s="79"/>
      <c r="C791" s="79" t="s">
        <v>465</v>
      </c>
      <c r="D791" s="159" t="s">
        <v>466</v>
      </c>
      <c r="E791" s="70">
        <v>1</v>
      </c>
      <c r="F791" s="70" t="s">
        <v>90</v>
      </c>
      <c r="G791" s="160"/>
      <c r="H791" s="69">
        <f>G791*E791</f>
        <v>0</v>
      </c>
      <c r="I791" s="86"/>
      <c r="J791" s="69">
        <f>I791+H791</f>
        <v>0</v>
      </c>
      <c r="K791" s="70" t="s">
        <v>1009</v>
      </c>
      <c r="L791" s="70"/>
      <c r="M791" s="124">
        <f t="shared" si="90"/>
        <v>0</v>
      </c>
      <c r="N791" s="124">
        <f t="shared" si="91"/>
        <v>0</v>
      </c>
      <c r="O791" s="38"/>
      <c r="P791" s="39"/>
    </row>
    <row r="792" spans="1:16" s="10" customFormat="1" ht="24" x14ac:dyDescent="0.25">
      <c r="A792" s="94"/>
      <c r="B792" s="79"/>
      <c r="C792" s="79" t="s">
        <v>650</v>
      </c>
      <c r="D792" s="159" t="s">
        <v>652</v>
      </c>
      <c r="E792" s="70">
        <v>1</v>
      </c>
      <c r="F792" s="70" t="s">
        <v>90</v>
      </c>
      <c r="G792" s="160"/>
      <c r="H792" s="69">
        <f>G792*E792</f>
        <v>0</v>
      </c>
      <c r="I792" s="86"/>
      <c r="J792" s="69">
        <f>I792+H792</f>
        <v>0</v>
      </c>
      <c r="K792" s="70" t="s">
        <v>1009</v>
      </c>
      <c r="L792" s="70"/>
      <c r="M792" s="124">
        <f t="shared" si="90"/>
        <v>0</v>
      </c>
      <c r="N792" s="124">
        <f t="shared" si="91"/>
        <v>0</v>
      </c>
      <c r="O792" s="38"/>
      <c r="P792" s="39"/>
    </row>
    <row r="793" spans="1:16" s="10" customFormat="1" ht="24" x14ac:dyDescent="0.25">
      <c r="A793" s="94"/>
      <c r="B793" s="79"/>
      <c r="C793" s="79" t="s">
        <v>515</v>
      </c>
      <c r="D793" s="159" t="s">
        <v>516</v>
      </c>
      <c r="E793" s="70">
        <v>1</v>
      </c>
      <c r="F793" s="70" t="s">
        <v>90</v>
      </c>
      <c r="G793" s="160"/>
      <c r="H793" s="69">
        <f>G793*E793</f>
        <v>0</v>
      </c>
      <c r="I793" s="86"/>
      <c r="J793" s="69">
        <f>I793+H793</f>
        <v>0</v>
      </c>
      <c r="K793" s="70" t="s">
        <v>1009</v>
      </c>
      <c r="L793" s="70"/>
      <c r="M793" s="124">
        <f t="shared" si="90"/>
        <v>0</v>
      </c>
      <c r="N793" s="124">
        <f t="shared" si="91"/>
        <v>0</v>
      </c>
      <c r="O793" s="38"/>
      <c r="P793" s="39"/>
    </row>
    <row r="794" spans="1:16" s="10" customFormat="1" x14ac:dyDescent="0.25">
      <c r="A794" s="94"/>
      <c r="B794" s="79"/>
      <c r="C794" s="79" t="s">
        <v>475</v>
      </c>
      <c r="D794" s="159" t="s">
        <v>476</v>
      </c>
      <c r="E794" s="70">
        <v>1</v>
      </c>
      <c r="F794" s="70" t="s">
        <v>90</v>
      </c>
      <c r="G794" s="160"/>
      <c r="H794" s="69">
        <f>G794*E794</f>
        <v>0</v>
      </c>
      <c r="I794" s="86"/>
      <c r="J794" s="69">
        <f>I794+H794</f>
        <v>0</v>
      </c>
      <c r="K794" s="70" t="s">
        <v>1009</v>
      </c>
      <c r="L794" s="70"/>
      <c r="M794" s="124">
        <f t="shared" si="90"/>
        <v>0</v>
      </c>
      <c r="N794" s="124">
        <f t="shared" si="91"/>
        <v>0</v>
      </c>
      <c r="O794" s="38"/>
      <c r="P794" s="39"/>
    </row>
    <row r="795" spans="1:16" s="10" customFormat="1" x14ac:dyDescent="0.25">
      <c r="A795" s="94"/>
      <c r="B795" s="79"/>
      <c r="C795" s="79"/>
      <c r="D795" s="159"/>
      <c r="E795" s="70"/>
      <c r="F795" s="70"/>
      <c r="G795" s="161"/>
      <c r="H795" s="69"/>
      <c r="I795" s="115"/>
      <c r="J795" s="69"/>
      <c r="K795" s="70"/>
      <c r="L795" s="70"/>
      <c r="M795" s="124"/>
      <c r="N795" s="124"/>
      <c r="O795" s="38"/>
      <c r="P795" s="39"/>
    </row>
    <row r="796" spans="1:16" s="10" customFormat="1" x14ac:dyDescent="0.25">
      <c r="A796" s="156"/>
      <c r="B796" s="117"/>
      <c r="C796" s="117" t="s">
        <v>591</v>
      </c>
      <c r="D796" s="157"/>
      <c r="E796" s="120"/>
      <c r="F796" s="120"/>
      <c r="G796" s="158"/>
      <c r="H796" s="122"/>
      <c r="I796" s="123"/>
      <c r="J796" s="122"/>
      <c r="K796" s="122"/>
      <c r="L796" s="122"/>
      <c r="M796" s="122"/>
      <c r="N796" s="122"/>
      <c r="O796" s="38"/>
      <c r="P796" s="39"/>
    </row>
    <row r="797" spans="1:16" s="10" customFormat="1" ht="24" x14ac:dyDescent="0.25">
      <c r="A797" s="94"/>
      <c r="B797" s="79"/>
      <c r="C797" s="79" t="s">
        <v>463</v>
      </c>
      <c r="D797" s="159" t="s">
        <v>479</v>
      </c>
      <c r="E797" s="70">
        <v>1</v>
      </c>
      <c r="F797" s="70" t="s">
        <v>90</v>
      </c>
      <c r="G797" s="160"/>
      <c r="H797" s="69">
        <f>G797*E797</f>
        <v>0</v>
      </c>
      <c r="I797" s="86"/>
      <c r="J797" s="69">
        <f>I797+H797</f>
        <v>0</v>
      </c>
      <c r="K797" s="70" t="s">
        <v>1009</v>
      </c>
      <c r="L797" s="70"/>
      <c r="M797" s="124">
        <f t="shared" si="90"/>
        <v>0</v>
      </c>
      <c r="N797" s="124">
        <f t="shared" si="91"/>
        <v>0</v>
      </c>
      <c r="O797" s="38"/>
      <c r="P797" s="39"/>
    </row>
    <row r="798" spans="1:16" s="10" customFormat="1" ht="24" x14ac:dyDescent="0.25">
      <c r="A798" s="94"/>
      <c r="B798" s="79"/>
      <c r="C798" s="79" t="s">
        <v>465</v>
      </c>
      <c r="D798" s="159" t="s">
        <v>466</v>
      </c>
      <c r="E798" s="70">
        <v>1</v>
      </c>
      <c r="F798" s="70" t="s">
        <v>90</v>
      </c>
      <c r="G798" s="160"/>
      <c r="H798" s="69">
        <f>G798*E798</f>
        <v>0</v>
      </c>
      <c r="I798" s="86"/>
      <c r="J798" s="69">
        <f>I798+H798</f>
        <v>0</v>
      </c>
      <c r="K798" s="70" t="s">
        <v>1009</v>
      </c>
      <c r="L798" s="70"/>
      <c r="M798" s="124">
        <f t="shared" si="90"/>
        <v>0</v>
      </c>
      <c r="N798" s="124">
        <f t="shared" si="91"/>
        <v>0</v>
      </c>
      <c r="O798" s="38"/>
      <c r="P798" s="39"/>
    </row>
    <row r="799" spans="1:16" s="10" customFormat="1" ht="24" x14ac:dyDescent="0.25">
      <c r="A799" s="94"/>
      <c r="B799" s="79"/>
      <c r="C799" s="79" t="s">
        <v>650</v>
      </c>
      <c r="D799" s="159" t="s">
        <v>652</v>
      </c>
      <c r="E799" s="70">
        <v>1</v>
      </c>
      <c r="F799" s="70" t="s">
        <v>90</v>
      </c>
      <c r="G799" s="160"/>
      <c r="H799" s="69">
        <f>G799*E799</f>
        <v>0</v>
      </c>
      <c r="I799" s="86"/>
      <c r="J799" s="69">
        <f>I799+H799</f>
        <v>0</v>
      </c>
      <c r="K799" s="70" t="s">
        <v>1009</v>
      </c>
      <c r="L799" s="70"/>
      <c r="M799" s="124">
        <f t="shared" si="90"/>
        <v>0</v>
      </c>
      <c r="N799" s="124">
        <f t="shared" si="91"/>
        <v>0</v>
      </c>
      <c r="O799" s="38"/>
      <c r="P799" s="39"/>
    </row>
    <row r="800" spans="1:16" s="10" customFormat="1" ht="24" x14ac:dyDescent="0.25">
      <c r="A800" s="94"/>
      <c r="B800" s="79"/>
      <c r="C800" s="79" t="s">
        <v>515</v>
      </c>
      <c r="D800" s="159" t="s">
        <v>516</v>
      </c>
      <c r="E800" s="70">
        <v>1</v>
      </c>
      <c r="F800" s="70" t="s">
        <v>90</v>
      </c>
      <c r="G800" s="160"/>
      <c r="H800" s="69">
        <f>G800*E800</f>
        <v>0</v>
      </c>
      <c r="I800" s="86"/>
      <c r="J800" s="69">
        <f>I800+H800</f>
        <v>0</v>
      </c>
      <c r="K800" s="70" t="s">
        <v>1009</v>
      </c>
      <c r="L800" s="70"/>
      <c r="M800" s="124">
        <f t="shared" si="90"/>
        <v>0</v>
      </c>
      <c r="N800" s="124">
        <f t="shared" si="91"/>
        <v>0</v>
      </c>
      <c r="O800" s="38"/>
      <c r="P800" s="39"/>
    </row>
    <row r="801" spans="1:16" s="10" customFormat="1" x14ac:dyDescent="0.25">
      <c r="A801" s="94"/>
      <c r="B801" s="79"/>
      <c r="C801" s="79" t="s">
        <v>475</v>
      </c>
      <c r="D801" s="159" t="s">
        <v>476</v>
      </c>
      <c r="E801" s="70">
        <v>1</v>
      </c>
      <c r="F801" s="70" t="s">
        <v>90</v>
      </c>
      <c r="G801" s="160"/>
      <c r="H801" s="69">
        <f>G801*E801</f>
        <v>0</v>
      </c>
      <c r="I801" s="86"/>
      <c r="J801" s="69">
        <f>I801+H801</f>
        <v>0</v>
      </c>
      <c r="K801" s="70" t="s">
        <v>1009</v>
      </c>
      <c r="L801" s="70"/>
      <c r="M801" s="124">
        <f t="shared" si="90"/>
        <v>0</v>
      </c>
      <c r="N801" s="124">
        <f t="shared" si="91"/>
        <v>0</v>
      </c>
      <c r="O801" s="38"/>
      <c r="P801" s="39"/>
    </row>
    <row r="802" spans="1:16" s="10" customFormat="1" x14ac:dyDescent="0.25">
      <c r="A802" s="94"/>
      <c r="B802" s="79"/>
      <c r="C802" s="79"/>
      <c r="D802" s="159"/>
      <c r="E802" s="70"/>
      <c r="F802" s="70"/>
      <c r="G802" s="161"/>
      <c r="H802" s="69"/>
      <c r="I802" s="115"/>
      <c r="J802" s="69"/>
      <c r="K802" s="70"/>
      <c r="L802" s="70"/>
      <c r="M802" s="124"/>
      <c r="N802" s="124"/>
      <c r="O802" s="38"/>
      <c r="P802" s="39"/>
    </row>
    <row r="803" spans="1:16" s="10" customFormat="1" x14ac:dyDescent="0.25">
      <c r="A803" s="156"/>
      <c r="B803" s="117"/>
      <c r="C803" s="117" t="s">
        <v>592</v>
      </c>
      <c r="D803" s="157"/>
      <c r="E803" s="120"/>
      <c r="F803" s="120"/>
      <c r="G803" s="158"/>
      <c r="H803" s="122"/>
      <c r="I803" s="123"/>
      <c r="J803" s="122"/>
      <c r="K803" s="122"/>
      <c r="L803" s="122"/>
      <c r="M803" s="122"/>
      <c r="N803" s="122"/>
      <c r="O803" s="38"/>
      <c r="P803" s="39"/>
    </row>
    <row r="804" spans="1:16" s="10" customFormat="1" ht="24" x14ac:dyDescent="0.25">
      <c r="A804" s="94"/>
      <c r="B804" s="79"/>
      <c r="C804" s="79" t="s">
        <v>463</v>
      </c>
      <c r="D804" s="159" t="s">
        <v>479</v>
      </c>
      <c r="E804" s="70">
        <v>1</v>
      </c>
      <c r="F804" s="70" t="s">
        <v>90</v>
      </c>
      <c r="G804" s="160"/>
      <c r="H804" s="69">
        <f>G804*E804</f>
        <v>0</v>
      </c>
      <c r="I804" s="86"/>
      <c r="J804" s="69">
        <f>I804+H804</f>
        <v>0</v>
      </c>
      <c r="K804" s="70" t="s">
        <v>1009</v>
      </c>
      <c r="L804" s="70"/>
      <c r="M804" s="124">
        <f t="shared" si="90"/>
        <v>0</v>
      </c>
      <c r="N804" s="124">
        <f t="shared" si="91"/>
        <v>0</v>
      </c>
      <c r="O804" s="38"/>
      <c r="P804" s="39"/>
    </row>
    <row r="805" spans="1:16" s="10" customFormat="1" ht="24" x14ac:dyDescent="0.25">
      <c r="A805" s="94"/>
      <c r="B805" s="79"/>
      <c r="C805" s="79" t="s">
        <v>465</v>
      </c>
      <c r="D805" s="159" t="s">
        <v>466</v>
      </c>
      <c r="E805" s="70">
        <v>1</v>
      </c>
      <c r="F805" s="70" t="s">
        <v>90</v>
      </c>
      <c r="G805" s="160"/>
      <c r="H805" s="69">
        <f>G805*E805</f>
        <v>0</v>
      </c>
      <c r="I805" s="86"/>
      <c r="J805" s="69">
        <f>I805+H805</f>
        <v>0</v>
      </c>
      <c r="K805" s="70" t="s">
        <v>1009</v>
      </c>
      <c r="L805" s="70"/>
      <c r="M805" s="124">
        <f t="shared" si="90"/>
        <v>0</v>
      </c>
      <c r="N805" s="124">
        <f t="shared" si="91"/>
        <v>0</v>
      </c>
      <c r="O805" s="38"/>
      <c r="P805" s="39"/>
    </row>
    <row r="806" spans="1:16" s="10" customFormat="1" ht="24" x14ac:dyDescent="0.25">
      <c r="A806" s="94"/>
      <c r="B806" s="79"/>
      <c r="C806" s="79" t="s">
        <v>650</v>
      </c>
      <c r="D806" s="159" t="s">
        <v>652</v>
      </c>
      <c r="E806" s="70">
        <v>1</v>
      </c>
      <c r="F806" s="70" t="s">
        <v>90</v>
      </c>
      <c r="G806" s="160"/>
      <c r="H806" s="69">
        <f>G806*E806</f>
        <v>0</v>
      </c>
      <c r="I806" s="86"/>
      <c r="J806" s="69">
        <f>I806+H806</f>
        <v>0</v>
      </c>
      <c r="K806" s="70" t="s">
        <v>1009</v>
      </c>
      <c r="L806" s="70"/>
      <c r="M806" s="124">
        <f t="shared" si="90"/>
        <v>0</v>
      </c>
      <c r="N806" s="124">
        <f t="shared" si="91"/>
        <v>0</v>
      </c>
      <c r="O806" s="38"/>
      <c r="P806" s="39"/>
    </row>
    <row r="807" spans="1:16" s="10" customFormat="1" ht="24" x14ac:dyDescent="0.25">
      <c r="A807" s="94"/>
      <c r="B807" s="79"/>
      <c r="C807" s="79" t="s">
        <v>515</v>
      </c>
      <c r="D807" s="159" t="s">
        <v>516</v>
      </c>
      <c r="E807" s="70">
        <v>1</v>
      </c>
      <c r="F807" s="70" t="s">
        <v>90</v>
      </c>
      <c r="G807" s="160"/>
      <c r="H807" s="69">
        <f>G807*E807</f>
        <v>0</v>
      </c>
      <c r="I807" s="86"/>
      <c r="J807" s="69">
        <f>I807+H807</f>
        <v>0</v>
      </c>
      <c r="K807" s="70" t="s">
        <v>1009</v>
      </c>
      <c r="L807" s="70"/>
      <c r="M807" s="124">
        <f t="shared" si="90"/>
        <v>0</v>
      </c>
      <c r="N807" s="124">
        <f t="shared" si="91"/>
        <v>0</v>
      </c>
      <c r="O807" s="38"/>
      <c r="P807" s="39"/>
    </row>
    <row r="808" spans="1:16" s="10" customFormat="1" x14ac:dyDescent="0.25">
      <c r="A808" s="94"/>
      <c r="B808" s="79"/>
      <c r="C808" s="79" t="s">
        <v>475</v>
      </c>
      <c r="D808" s="159" t="s">
        <v>476</v>
      </c>
      <c r="E808" s="70">
        <v>1</v>
      </c>
      <c r="F808" s="70" t="s">
        <v>90</v>
      </c>
      <c r="G808" s="160"/>
      <c r="H808" s="69">
        <f>G808*E808</f>
        <v>0</v>
      </c>
      <c r="I808" s="86"/>
      <c r="J808" s="69">
        <f>I808+H808</f>
        <v>0</v>
      </c>
      <c r="K808" s="70" t="s">
        <v>1009</v>
      </c>
      <c r="L808" s="70"/>
      <c r="M808" s="124">
        <f t="shared" si="90"/>
        <v>0</v>
      </c>
      <c r="N808" s="124">
        <f t="shared" si="91"/>
        <v>0</v>
      </c>
      <c r="O808" s="38"/>
      <c r="P808" s="39"/>
    </row>
    <row r="809" spans="1:16" s="10" customFormat="1" x14ac:dyDescent="0.25">
      <c r="A809" s="94"/>
      <c r="B809" s="79"/>
      <c r="C809" s="79"/>
      <c r="D809" s="159"/>
      <c r="E809" s="70"/>
      <c r="F809" s="70"/>
      <c r="G809" s="161"/>
      <c r="H809" s="69"/>
      <c r="I809" s="115"/>
      <c r="J809" s="69"/>
      <c r="K809" s="70"/>
      <c r="L809" s="70"/>
      <c r="M809" s="124"/>
      <c r="N809" s="124"/>
      <c r="O809" s="38"/>
      <c r="P809" s="39"/>
    </row>
    <row r="810" spans="1:16" s="10" customFormat="1" x14ac:dyDescent="0.25">
      <c r="A810" s="156"/>
      <c r="B810" s="117"/>
      <c r="C810" s="117" t="s">
        <v>593</v>
      </c>
      <c r="D810" s="157"/>
      <c r="E810" s="120"/>
      <c r="F810" s="120"/>
      <c r="G810" s="158"/>
      <c r="H810" s="122"/>
      <c r="I810" s="123"/>
      <c r="J810" s="122"/>
      <c r="K810" s="122"/>
      <c r="L810" s="122"/>
      <c r="M810" s="122"/>
      <c r="N810" s="122"/>
      <c r="O810" s="38"/>
      <c r="P810" s="39"/>
    </row>
    <row r="811" spans="1:16" s="10" customFormat="1" ht="24" x14ac:dyDescent="0.25">
      <c r="A811" s="94"/>
      <c r="B811" s="79"/>
      <c r="C811" s="79" t="s">
        <v>463</v>
      </c>
      <c r="D811" s="159" t="s">
        <v>464</v>
      </c>
      <c r="E811" s="70">
        <v>1</v>
      </c>
      <c r="F811" s="70" t="s">
        <v>90</v>
      </c>
      <c r="G811" s="160"/>
      <c r="H811" s="69">
        <f>G811*E811</f>
        <v>0</v>
      </c>
      <c r="I811" s="86"/>
      <c r="J811" s="69">
        <f>I811+H811</f>
        <v>0</v>
      </c>
      <c r="K811" s="70" t="s">
        <v>1009</v>
      </c>
      <c r="L811" s="70"/>
      <c r="M811" s="124">
        <f t="shared" si="90"/>
        <v>0</v>
      </c>
      <c r="N811" s="124">
        <f t="shared" si="91"/>
        <v>0</v>
      </c>
      <c r="O811" s="38"/>
      <c r="P811" s="39"/>
    </row>
    <row r="812" spans="1:16" s="10" customFormat="1" ht="24" x14ac:dyDescent="0.25">
      <c r="A812" s="94"/>
      <c r="B812" s="79"/>
      <c r="C812" s="79" t="s">
        <v>465</v>
      </c>
      <c r="D812" s="159" t="s">
        <v>466</v>
      </c>
      <c r="E812" s="70">
        <v>1</v>
      </c>
      <c r="F812" s="70" t="s">
        <v>90</v>
      </c>
      <c r="G812" s="160"/>
      <c r="H812" s="69">
        <f>G812*E812</f>
        <v>0</v>
      </c>
      <c r="I812" s="86"/>
      <c r="J812" s="69">
        <f>I812+H812</f>
        <v>0</v>
      </c>
      <c r="K812" s="70" t="s">
        <v>1009</v>
      </c>
      <c r="L812" s="70"/>
      <c r="M812" s="124">
        <f t="shared" si="90"/>
        <v>0</v>
      </c>
      <c r="N812" s="124">
        <f t="shared" si="91"/>
        <v>0</v>
      </c>
      <c r="O812" s="38"/>
      <c r="P812" s="39"/>
    </row>
    <row r="813" spans="1:16" s="10" customFormat="1" x14ac:dyDescent="0.25">
      <c r="A813" s="94"/>
      <c r="B813" s="79"/>
      <c r="C813" s="79" t="s">
        <v>467</v>
      </c>
      <c r="D813" s="159" t="s">
        <v>468</v>
      </c>
      <c r="E813" s="70">
        <v>4</v>
      </c>
      <c r="F813" s="70" t="s">
        <v>90</v>
      </c>
      <c r="G813" s="160"/>
      <c r="H813" s="69">
        <f>G813*E813</f>
        <v>0</v>
      </c>
      <c r="I813" s="86"/>
      <c r="J813" s="69">
        <f>I813+H813</f>
        <v>0</v>
      </c>
      <c r="K813" s="70" t="s">
        <v>1009</v>
      </c>
      <c r="L813" s="70"/>
      <c r="M813" s="124">
        <f t="shared" si="90"/>
        <v>0</v>
      </c>
      <c r="N813" s="124">
        <f t="shared" si="91"/>
        <v>0</v>
      </c>
      <c r="O813" s="38"/>
      <c r="P813" s="39"/>
    </row>
    <row r="814" spans="1:16" s="10" customFormat="1" ht="24" x14ac:dyDescent="0.25">
      <c r="A814" s="94"/>
      <c r="B814" s="79"/>
      <c r="C814" s="79" t="s">
        <v>650</v>
      </c>
      <c r="D814" s="159" t="s">
        <v>652</v>
      </c>
      <c r="E814" s="70">
        <v>2</v>
      </c>
      <c r="F814" s="70" t="s">
        <v>90</v>
      </c>
      <c r="G814" s="160"/>
      <c r="H814" s="69">
        <f>G814*E814</f>
        <v>0</v>
      </c>
      <c r="I814" s="86"/>
      <c r="J814" s="69">
        <f>I814+H814</f>
        <v>0</v>
      </c>
      <c r="K814" s="70" t="s">
        <v>1009</v>
      </c>
      <c r="L814" s="70"/>
      <c r="M814" s="124">
        <f t="shared" si="90"/>
        <v>0</v>
      </c>
      <c r="N814" s="124">
        <f t="shared" si="91"/>
        <v>0</v>
      </c>
      <c r="O814" s="38"/>
      <c r="P814" s="39"/>
    </row>
    <row r="815" spans="1:16" s="10" customFormat="1" ht="24" x14ac:dyDescent="0.25">
      <c r="A815" s="94"/>
      <c r="B815" s="79"/>
      <c r="C815" s="79" t="s">
        <v>515</v>
      </c>
      <c r="D815" s="159" t="s">
        <v>516</v>
      </c>
      <c r="E815" s="70">
        <v>2</v>
      </c>
      <c r="F815" s="70" t="s">
        <v>90</v>
      </c>
      <c r="G815" s="160"/>
      <c r="H815" s="69">
        <f>G815*E815</f>
        <v>0</v>
      </c>
      <c r="I815" s="86"/>
      <c r="J815" s="69">
        <f>I815+H815</f>
        <v>0</v>
      </c>
      <c r="K815" s="70" t="s">
        <v>1009</v>
      </c>
      <c r="L815" s="70"/>
      <c r="M815" s="124">
        <f t="shared" si="90"/>
        <v>0</v>
      </c>
      <c r="N815" s="124">
        <f t="shared" si="91"/>
        <v>0</v>
      </c>
      <c r="O815" s="38"/>
      <c r="P815" s="39"/>
    </row>
    <row r="816" spans="1:16" s="10" customFormat="1" x14ac:dyDescent="0.25">
      <c r="A816" s="94"/>
      <c r="B816" s="79"/>
      <c r="C816" s="79"/>
      <c r="D816" s="159"/>
      <c r="E816" s="70"/>
      <c r="F816" s="70"/>
      <c r="G816" s="161"/>
      <c r="H816" s="69"/>
      <c r="I816" s="115"/>
      <c r="J816" s="69"/>
      <c r="K816" s="70"/>
      <c r="L816" s="70"/>
      <c r="M816" s="124"/>
      <c r="N816" s="124"/>
      <c r="O816" s="38"/>
      <c r="P816" s="39"/>
    </row>
    <row r="817" spans="1:16" s="10" customFormat="1" x14ac:dyDescent="0.25">
      <c r="A817" s="156"/>
      <c r="B817" s="117"/>
      <c r="C817" s="117" t="s">
        <v>594</v>
      </c>
      <c r="D817" s="157"/>
      <c r="E817" s="120"/>
      <c r="F817" s="120"/>
      <c r="G817" s="158"/>
      <c r="H817" s="122"/>
      <c r="I817" s="123"/>
      <c r="J817" s="122"/>
      <c r="K817" s="122"/>
      <c r="L817" s="122"/>
      <c r="M817" s="122"/>
      <c r="N817" s="122"/>
      <c r="O817" s="38"/>
      <c r="P817" s="39"/>
    </row>
    <row r="818" spans="1:16" s="10" customFormat="1" ht="24" x14ac:dyDescent="0.25">
      <c r="A818" s="94"/>
      <c r="B818" s="79"/>
      <c r="C818" s="79" t="s">
        <v>463</v>
      </c>
      <c r="D818" s="159" t="s">
        <v>464</v>
      </c>
      <c r="E818" s="70">
        <v>1</v>
      </c>
      <c r="F818" s="70" t="s">
        <v>90</v>
      </c>
      <c r="G818" s="160"/>
      <c r="H818" s="69">
        <f t="shared" ref="H818:H823" si="92">G818*E818</f>
        <v>0</v>
      </c>
      <c r="I818" s="86"/>
      <c r="J818" s="69">
        <f t="shared" ref="J818:J823" si="93">I818+H818</f>
        <v>0</v>
      </c>
      <c r="K818" s="70" t="s">
        <v>1009</v>
      </c>
      <c r="L818" s="70"/>
      <c r="M818" s="124">
        <f t="shared" si="90"/>
        <v>0</v>
      </c>
      <c r="N818" s="124">
        <f t="shared" si="91"/>
        <v>0</v>
      </c>
      <c r="O818" s="38"/>
      <c r="P818" s="39"/>
    </row>
    <row r="819" spans="1:16" s="10" customFormat="1" ht="24" x14ac:dyDescent="0.25">
      <c r="A819" s="94"/>
      <c r="B819" s="79"/>
      <c r="C819" s="79" t="s">
        <v>465</v>
      </c>
      <c r="D819" s="159" t="s">
        <v>466</v>
      </c>
      <c r="E819" s="70">
        <v>1</v>
      </c>
      <c r="F819" s="70" t="s">
        <v>90</v>
      </c>
      <c r="G819" s="160"/>
      <c r="H819" s="69">
        <f t="shared" si="92"/>
        <v>0</v>
      </c>
      <c r="I819" s="86"/>
      <c r="J819" s="69">
        <f t="shared" si="93"/>
        <v>0</v>
      </c>
      <c r="K819" s="70" t="s">
        <v>1009</v>
      </c>
      <c r="L819" s="70"/>
      <c r="M819" s="124">
        <f t="shared" si="90"/>
        <v>0</v>
      </c>
      <c r="N819" s="124">
        <f t="shared" si="91"/>
        <v>0</v>
      </c>
      <c r="O819" s="38"/>
      <c r="P819" s="39"/>
    </row>
    <row r="820" spans="1:16" s="10" customFormat="1" x14ac:dyDescent="0.25">
      <c r="A820" s="94"/>
      <c r="B820" s="79"/>
      <c r="C820" s="79" t="s">
        <v>467</v>
      </c>
      <c r="D820" s="159" t="s">
        <v>468</v>
      </c>
      <c r="E820" s="70">
        <v>3</v>
      </c>
      <c r="F820" s="70" t="s">
        <v>90</v>
      </c>
      <c r="G820" s="160"/>
      <c r="H820" s="69">
        <f t="shared" si="92"/>
        <v>0</v>
      </c>
      <c r="I820" s="86"/>
      <c r="J820" s="69">
        <f t="shared" si="93"/>
        <v>0</v>
      </c>
      <c r="K820" s="70" t="s">
        <v>1009</v>
      </c>
      <c r="L820" s="70"/>
      <c r="M820" s="124">
        <f t="shared" si="90"/>
        <v>0</v>
      </c>
      <c r="N820" s="124">
        <f t="shared" si="91"/>
        <v>0</v>
      </c>
      <c r="O820" s="38"/>
      <c r="P820" s="39"/>
    </row>
    <row r="821" spans="1:16" s="10" customFormat="1" ht="24" x14ac:dyDescent="0.25">
      <c r="A821" s="94"/>
      <c r="B821" s="79"/>
      <c r="C821" s="79" t="s">
        <v>650</v>
      </c>
      <c r="D821" s="159" t="s">
        <v>652</v>
      </c>
      <c r="E821" s="70">
        <v>1</v>
      </c>
      <c r="F821" s="70" t="s">
        <v>90</v>
      </c>
      <c r="G821" s="160"/>
      <c r="H821" s="69">
        <f t="shared" si="92"/>
        <v>0</v>
      </c>
      <c r="I821" s="86"/>
      <c r="J821" s="69">
        <f t="shared" si="93"/>
        <v>0</v>
      </c>
      <c r="K821" s="70" t="s">
        <v>1009</v>
      </c>
      <c r="L821" s="70"/>
      <c r="M821" s="124">
        <f t="shared" si="90"/>
        <v>0</v>
      </c>
      <c r="N821" s="124">
        <f t="shared" si="91"/>
        <v>0</v>
      </c>
      <c r="O821" s="38"/>
      <c r="P821" s="39"/>
    </row>
    <row r="822" spans="1:16" s="10" customFormat="1" ht="24" x14ac:dyDescent="0.25">
      <c r="A822" s="94"/>
      <c r="B822" s="79"/>
      <c r="C822" s="79" t="s">
        <v>515</v>
      </c>
      <c r="D822" s="159" t="s">
        <v>516</v>
      </c>
      <c r="E822" s="70">
        <v>1</v>
      </c>
      <c r="F822" s="70" t="s">
        <v>90</v>
      </c>
      <c r="G822" s="160"/>
      <c r="H822" s="69">
        <f t="shared" si="92"/>
        <v>0</v>
      </c>
      <c r="I822" s="86"/>
      <c r="J822" s="69">
        <f t="shared" si="93"/>
        <v>0</v>
      </c>
      <c r="K822" s="70" t="s">
        <v>1009</v>
      </c>
      <c r="L822" s="70"/>
      <c r="M822" s="124">
        <f t="shared" si="90"/>
        <v>0</v>
      </c>
      <c r="N822" s="124">
        <f t="shared" si="91"/>
        <v>0</v>
      </c>
      <c r="O822" s="38"/>
      <c r="P822" s="39"/>
    </row>
    <row r="823" spans="1:16" s="10" customFormat="1" x14ac:dyDescent="0.25">
      <c r="A823" s="94"/>
      <c r="B823" s="79"/>
      <c r="C823" s="79" t="s">
        <v>475</v>
      </c>
      <c r="D823" s="159" t="s">
        <v>540</v>
      </c>
      <c r="E823" s="70">
        <v>1</v>
      </c>
      <c r="F823" s="70" t="s">
        <v>90</v>
      </c>
      <c r="G823" s="160"/>
      <c r="H823" s="69">
        <f t="shared" si="92"/>
        <v>0</v>
      </c>
      <c r="I823" s="86"/>
      <c r="J823" s="69">
        <f t="shared" si="93"/>
        <v>0</v>
      </c>
      <c r="K823" s="70" t="s">
        <v>1009</v>
      </c>
      <c r="L823" s="70"/>
      <c r="M823" s="124">
        <f t="shared" si="90"/>
        <v>0</v>
      </c>
      <c r="N823" s="124">
        <f t="shared" si="91"/>
        <v>0</v>
      </c>
      <c r="O823" s="38"/>
      <c r="P823" s="39"/>
    </row>
    <row r="824" spans="1:16" s="10" customFormat="1" x14ac:dyDescent="0.25">
      <c r="A824" s="94"/>
      <c r="B824" s="79"/>
      <c r="C824" s="79"/>
      <c r="D824" s="159"/>
      <c r="E824" s="70"/>
      <c r="F824" s="70"/>
      <c r="G824" s="161"/>
      <c r="H824" s="69"/>
      <c r="I824" s="115"/>
      <c r="J824" s="69"/>
      <c r="K824" s="70"/>
      <c r="L824" s="70"/>
      <c r="M824" s="124"/>
      <c r="N824" s="124"/>
      <c r="O824" s="38"/>
      <c r="P824" s="39"/>
    </row>
    <row r="825" spans="1:16" s="10" customFormat="1" x14ac:dyDescent="0.25">
      <c r="A825" s="156"/>
      <c r="B825" s="117"/>
      <c r="C825" s="117" t="s">
        <v>595</v>
      </c>
      <c r="D825" s="157"/>
      <c r="E825" s="120"/>
      <c r="F825" s="120"/>
      <c r="G825" s="158"/>
      <c r="H825" s="122"/>
      <c r="I825" s="123"/>
      <c r="J825" s="122"/>
      <c r="K825" s="122"/>
      <c r="L825" s="122"/>
      <c r="M825" s="122"/>
      <c r="N825" s="122"/>
      <c r="O825" s="38"/>
      <c r="P825" s="39"/>
    </row>
    <row r="826" spans="1:16" s="10" customFormat="1" ht="24" x14ac:dyDescent="0.25">
      <c r="A826" s="94"/>
      <c r="B826" s="79"/>
      <c r="C826" s="79" t="s">
        <v>463</v>
      </c>
      <c r="D826" s="159" t="s">
        <v>464</v>
      </c>
      <c r="E826" s="70">
        <v>1</v>
      </c>
      <c r="F826" s="70" t="s">
        <v>90</v>
      </c>
      <c r="G826" s="160"/>
      <c r="H826" s="69">
        <f>G826*E826</f>
        <v>0</v>
      </c>
      <c r="I826" s="86"/>
      <c r="J826" s="69">
        <f>I826+H826</f>
        <v>0</v>
      </c>
      <c r="K826" s="70" t="s">
        <v>1009</v>
      </c>
      <c r="L826" s="70"/>
      <c r="M826" s="124">
        <f t="shared" ref="M826:M885" si="94">IF(K826="S",J826,0)</f>
        <v>0</v>
      </c>
      <c r="N826" s="124">
        <f t="shared" ref="N826:N885" si="95">IF(K826="D",J826,0)</f>
        <v>0</v>
      </c>
      <c r="O826" s="38"/>
      <c r="P826" s="39"/>
    </row>
    <row r="827" spans="1:16" s="10" customFormat="1" ht="24" x14ac:dyDescent="0.25">
      <c r="A827" s="94"/>
      <c r="B827" s="79"/>
      <c r="C827" s="79" t="s">
        <v>465</v>
      </c>
      <c r="D827" s="159" t="s">
        <v>466</v>
      </c>
      <c r="E827" s="70">
        <v>1</v>
      </c>
      <c r="F827" s="70" t="s">
        <v>90</v>
      </c>
      <c r="G827" s="160"/>
      <c r="H827" s="69">
        <f t="shared" ref="H827:H832" si="96">G827*E827</f>
        <v>0</v>
      </c>
      <c r="I827" s="86"/>
      <c r="J827" s="69">
        <f t="shared" ref="J827:J832" si="97">I827+H827</f>
        <v>0</v>
      </c>
      <c r="K827" s="70" t="s">
        <v>1009</v>
      </c>
      <c r="L827" s="70"/>
      <c r="M827" s="124">
        <f t="shared" si="94"/>
        <v>0</v>
      </c>
      <c r="N827" s="124">
        <f t="shared" si="95"/>
        <v>0</v>
      </c>
      <c r="O827" s="38"/>
      <c r="P827" s="39"/>
    </row>
    <row r="828" spans="1:16" s="10" customFormat="1" x14ac:dyDescent="0.25">
      <c r="A828" s="94"/>
      <c r="B828" s="79"/>
      <c r="C828" s="79" t="s">
        <v>467</v>
      </c>
      <c r="D828" s="159" t="s">
        <v>468</v>
      </c>
      <c r="E828" s="70">
        <v>2</v>
      </c>
      <c r="F828" s="70" t="s">
        <v>90</v>
      </c>
      <c r="G828" s="160"/>
      <c r="H828" s="69">
        <f t="shared" si="96"/>
        <v>0</v>
      </c>
      <c r="I828" s="86"/>
      <c r="J828" s="69">
        <f t="shared" si="97"/>
        <v>0</v>
      </c>
      <c r="K828" s="70" t="s">
        <v>1009</v>
      </c>
      <c r="L828" s="70"/>
      <c r="M828" s="124">
        <f t="shared" si="94"/>
        <v>0</v>
      </c>
      <c r="N828" s="124">
        <f t="shared" si="95"/>
        <v>0</v>
      </c>
      <c r="O828" s="38"/>
      <c r="P828" s="39"/>
    </row>
    <row r="829" spans="1:16" s="10" customFormat="1" ht="24" x14ac:dyDescent="0.25">
      <c r="A829" s="94"/>
      <c r="B829" s="79"/>
      <c r="C829" s="79" t="s">
        <v>650</v>
      </c>
      <c r="D829" s="159" t="s">
        <v>652</v>
      </c>
      <c r="E829" s="70">
        <v>1</v>
      </c>
      <c r="F829" s="70" t="s">
        <v>90</v>
      </c>
      <c r="G829" s="160"/>
      <c r="H829" s="69">
        <f>G829*E829</f>
        <v>0</v>
      </c>
      <c r="I829" s="86"/>
      <c r="J829" s="69">
        <f>I829+H829</f>
        <v>0</v>
      </c>
      <c r="K829" s="70" t="s">
        <v>1009</v>
      </c>
      <c r="L829" s="70"/>
      <c r="M829" s="124">
        <f t="shared" si="94"/>
        <v>0</v>
      </c>
      <c r="N829" s="124">
        <f t="shared" si="95"/>
        <v>0</v>
      </c>
      <c r="O829" s="38"/>
      <c r="P829" s="39"/>
    </row>
    <row r="830" spans="1:16" s="10" customFormat="1" ht="24" x14ac:dyDescent="0.25">
      <c r="A830" s="94"/>
      <c r="B830" s="79"/>
      <c r="C830" s="79" t="s">
        <v>515</v>
      </c>
      <c r="D830" s="159" t="s">
        <v>516</v>
      </c>
      <c r="E830" s="70">
        <v>1</v>
      </c>
      <c r="F830" s="70" t="s">
        <v>90</v>
      </c>
      <c r="G830" s="160"/>
      <c r="H830" s="69">
        <f>G830*E830</f>
        <v>0</v>
      </c>
      <c r="I830" s="86"/>
      <c r="J830" s="69">
        <f>I830+H830</f>
        <v>0</v>
      </c>
      <c r="K830" s="70" t="s">
        <v>1009</v>
      </c>
      <c r="L830" s="70"/>
      <c r="M830" s="124">
        <f t="shared" si="94"/>
        <v>0</v>
      </c>
      <c r="N830" s="124">
        <f t="shared" si="95"/>
        <v>0</v>
      </c>
      <c r="O830" s="38"/>
      <c r="P830" s="39"/>
    </row>
    <row r="831" spans="1:16" s="10" customFormat="1" x14ac:dyDescent="0.25">
      <c r="A831" s="94"/>
      <c r="B831" s="79"/>
      <c r="C831" s="79" t="s">
        <v>475</v>
      </c>
      <c r="D831" s="159" t="s">
        <v>540</v>
      </c>
      <c r="E831" s="70">
        <v>1</v>
      </c>
      <c r="F831" s="70" t="s">
        <v>90</v>
      </c>
      <c r="G831" s="160"/>
      <c r="H831" s="69">
        <f t="shared" si="96"/>
        <v>0</v>
      </c>
      <c r="I831" s="86"/>
      <c r="J831" s="69">
        <f t="shared" si="97"/>
        <v>0</v>
      </c>
      <c r="K831" s="70" t="s">
        <v>1009</v>
      </c>
      <c r="L831" s="70"/>
      <c r="M831" s="124">
        <f t="shared" si="94"/>
        <v>0</v>
      </c>
      <c r="N831" s="124">
        <f t="shared" si="95"/>
        <v>0</v>
      </c>
      <c r="O831" s="38"/>
      <c r="P831" s="39"/>
    </row>
    <row r="832" spans="1:16" s="10" customFormat="1" x14ac:dyDescent="0.25">
      <c r="A832" s="94"/>
      <c r="B832" s="79"/>
      <c r="C832" s="79" t="s">
        <v>475</v>
      </c>
      <c r="D832" s="159" t="s">
        <v>476</v>
      </c>
      <c r="E832" s="70">
        <v>1</v>
      </c>
      <c r="F832" s="70" t="s">
        <v>90</v>
      </c>
      <c r="G832" s="160"/>
      <c r="H832" s="69">
        <f t="shared" si="96"/>
        <v>0</v>
      </c>
      <c r="I832" s="86"/>
      <c r="J832" s="69">
        <f t="shared" si="97"/>
        <v>0</v>
      </c>
      <c r="K832" s="70" t="s">
        <v>1009</v>
      </c>
      <c r="L832" s="70"/>
      <c r="M832" s="124">
        <f t="shared" si="94"/>
        <v>0</v>
      </c>
      <c r="N832" s="124">
        <f t="shared" si="95"/>
        <v>0</v>
      </c>
      <c r="O832" s="38"/>
      <c r="P832" s="39"/>
    </row>
    <row r="833" spans="1:16" s="10" customFormat="1" x14ac:dyDescent="0.25">
      <c r="A833" s="94"/>
      <c r="B833" s="79"/>
      <c r="C833" s="79"/>
      <c r="D833" s="159"/>
      <c r="E833" s="70"/>
      <c r="F833" s="70"/>
      <c r="G833" s="161"/>
      <c r="H833" s="69"/>
      <c r="I833" s="115"/>
      <c r="J833" s="69"/>
      <c r="K833" s="70"/>
      <c r="L833" s="70"/>
      <c r="M833" s="124"/>
      <c r="N833" s="124"/>
      <c r="O833" s="38"/>
      <c r="P833" s="39"/>
    </row>
    <row r="834" spans="1:16" s="10" customFormat="1" x14ac:dyDescent="0.25">
      <c r="A834" s="156"/>
      <c r="B834" s="117"/>
      <c r="C834" s="117" t="s">
        <v>596</v>
      </c>
      <c r="D834" s="157"/>
      <c r="E834" s="120"/>
      <c r="F834" s="120"/>
      <c r="G834" s="158"/>
      <c r="H834" s="122"/>
      <c r="I834" s="123"/>
      <c r="J834" s="122"/>
      <c r="K834" s="122"/>
      <c r="L834" s="122"/>
      <c r="M834" s="122"/>
      <c r="N834" s="122"/>
      <c r="O834" s="38"/>
      <c r="P834" s="39"/>
    </row>
    <row r="835" spans="1:16" s="10" customFormat="1" ht="24" x14ac:dyDescent="0.25">
      <c r="A835" s="94"/>
      <c r="B835" s="79"/>
      <c r="C835" s="79" t="s">
        <v>463</v>
      </c>
      <c r="D835" s="159" t="s">
        <v>464</v>
      </c>
      <c r="E835" s="70">
        <v>1</v>
      </c>
      <c r="F835" s="70" t="s">
        <v>90</v>
      </c>
      <c r="G835" s="160"/>
      <c r="H835" s="69">
        <f>G835*E835</f>
        <v>0</v>
      </c>
      <c r="I835" s="86"/>
      <c r="J835" s="69">
        <f>I835+H835</f>
        <v>0</v>
      </c>
      <c r="K835" s="70" t="s">
        <v>1009</v>
      </c>
      <c r="L835" s="70"/>
      <c r="M835" s="124">
        <f t="shared" si="94"/>
        <v>0</v>
      </c>
      <c r="N835" s="124">
        <f t="shared" si="95"/>
        <v>0</v>
      </c>
      <c r="O835" s="38"/>
      <c r="P835" s="39"/>
    </row>
    <row r="836" spans="1:16" s="10" customFormat="1" ht="24" x14ac:dyDescent="0.25">
      <c r="A836" s="94"/>
      <c r="B836" s="79"/>
      <c r="C836" s="79" t="s">
        <v>465</v>
      </c>
      <c r="D836" s="159" t="s">
        <v>466</v>
      </c>
      <c r="E836" s="70">
        <v>1</v>
      </c>
      <c r="F836" s="70" t="s">
        <v>90</v>
      </c>
      <c r="G836" s="160"/>
      <c r="H836" s="69">
        <f>G836*E836</f>
        <v>0</v>
      </c>
      <c r="I836" s="86"/>
      <c r="J836" s="69">
        <f>I836+H836</f>
        <v>0</v>
      </c>
      <c r="K836" s="70" t="s">
        <v>1009</v>
      </c>
      <c r="L836" s="70"/>
      <c r="M836" s="124">
        <f t="shared" si="94"/>
        <v>0</v>
      </c>
      <c r="N836" s="124">
        <f t="shared" si="95"/>
        <v>0</v>
      </c>
      <c r="O836" s="38"/>
      <c r="P836" s="39"/>
    </row>
    <row r="837" spans="1:16" s="10" customFormat="1" x14ac:dyDescent="0.25">
      <c r="A837" s="94"/>
      <c r="B837" s="79"/>
      <c r="C837" s="79" t="s">
        <v>467</v>
      </c>
      <c r="D837" s="159" t="s">
        <v>468</v>
      </c>
      <c r="E837" s="70">
        <v>4</v>
      </c>
      <c r="F837" s="70" t="s">
        <v>90</v>
      </c>
      <c r="G837" s="160"/>
      <c r="H837" s="69">
        <f>G837*E837</f>
        <v>0</v>
      </c>
      <c r="I837" s="86"/>
      <c r="J837" s="69">
        <f>I837+H837</f>
        <v>0</v>
      </c>
      <c r="K837" s="70" t="s">
        <v>1009</v>
      </c>
      <c r="L837" s="70"/>
      <c r="M837" s="124">
        <f t="shared" si="94"/>
        <v>0</v>
      </c>
      <c r="N837" s="124">
        <f t="shared" si="95"/>
        <v>0</v>
      </c>
      <c r="O837" s="38"/>
      <c r="P837" s="39"/>
    </row>
    <row r="838" spans="1:16" s="10" customFormat="1" ht="24" x14ac:dyDescent="0.25">
      <c r="A838" s="94"/>
      <c r="B838" s="79"/>
      <c r="C838" s="79" t="s">
        <v>651</v>
      </c>
      <c r="D838" s="159" t="s">
        <v>653</v>
      </c>
      <c r="E838" s="70">
        <v>2</v>
      </c>
      <c r="F838" s="70" t="s">
        <v>90</v>
      </c>
      <c r="G838" s="160"/>
      <c r="H838" s="69">
        <f>G838*E838</f>
        <v>0</v>
      </c>
      <c r="I838" s="86"/>
      <c r="J838" s="69">
        <f>I838+H838</f>
        <v>0</v>
      </c>
      <c r="K838" s="70" t="s">
        <v>1009</v>
      </c>
      <c r="L838" s="70"/>
      <c r="M838" s="124">
        <f t="shared" si="94"/>
        <v>0</v>
      </c>
      <c r="N838" s="124">
        <f t="shared" si="95"/>
        <v>0</v>
      </c>
      <c r="O838" s="38"/>
      <c r="P838" s="39"/>
    </row>
    <row r="839" spans="1:16" s="10" customFormat="1" ht="24" x14ac:dyDescent="0.25">
      <c r="A839" s="94"/>
      <c r="B839" s="79"/>
      <c r="C839" s="79" t="s">
        <v>515</v>
      </c>
      <c r="D839" s="159" t="s">
        <v>516</v>
      </c>
      <c r="E839" s="70">
        <v>2</v>
      </c>
      <c r="F839" s="70" t="s">
        <v>90</v>
      </c>
      <c r="G839" s="160"/>
      <c r="H839" s="69">
        <f>G839*E839</f>
        <v>0</v>
      </c>
      <c r="I839" s="86"/>
      <c r="J839" s="69">
        <f>I839+H839</f>
        <v>0</v>
      </c>
      <c r="K839" s="70" t="s">
        <v>1009</v>
      </c>
      <c r="L839" s="70"/>
      <c r="M839" s="124">
        <f t="shared" si="94"/>
        <v>0</v>
      </c>
      <c r="N839" s="124">
        <f t="shared" si="95"/>
        <v>0</v>
      </c>
      <c r="O839" s="38"/>
      <c r="P839" s="39"/>
    </row>
    <row r="840" spans="1:16" s="10" customFormat="1" x14ac:dyDescent="0.25">
      <c r="A840" s="94"/>
      <c r="B840" s="79"/>
      <c r="C840" s="79"/>
      <c r="D840" s="159"/>
      <c r="E840" s="70"/>
      <c r="F840" s="70"/>
      <c r="G840" s="161"/>
      <c r="H840" s="69"/>
      <c r="I840" s="115"/>
      <c r="J840" s="69"/>
      <c r="K840" s="70"/>
      <c r="L840" s="70"/>
      <c r="M840" s="124"/>
      <c r="N840" s="124"/>
      <c r="O840" s="38"/>
      <c r="P840" s="39"/>
    </row>
    <row r="841" spans="1:16" s="10" customFormat="1" x14ac:dyDescent="0.25">
      <c r="A841" s="156"/>
      <c r="B841" s="117"/>
      <c r="C841" s="117" t="s">
        <v>597</v>
      </c>
      <c r="D841" s="157"/>
      <c r="E841" s="120"/>
      <c r="F841" s="120"/>
      <c r="G841" s="158"/>
      <c r="H841" s="122"/>
      <c r="I841" s="123"/>
      <c r="J841" s="122"/>
      <c r="K841" s="122"/>
      <c r="L841" s="122"/>
      <c r="M841" s="122"/>
      <c r="N841" s="122"/>
      <c r="O841" s="38"/>
      <c r="P841" s="39"/>
    </row>
    <row r="842" spans="1:16" s="10" customFormat="1" ht="24" x14ac:dyDescent="0.25">
      <c r="A842" s="94"/>
      <c r="B842" s="79"/>
      <c r="C842" s="79" t="s">
        <v>463</v>
      </c>
      <c r="D842" s="159" t="s">
        <v>464</v>
      </c>
      <c r="E842" s="70">
        <v>1</v>
      </c>
      <c r="F842" s="70" t="s">
        <v>90</v>
      </c>
      <c r="G842" s="160"/>
      <c r="H842" s="69">
        <f t="shared" ref="H842:H847" si="98">G842*E842</f>
        <v>0</v>
      </c>
      <c r="I842" s="86"/>
      <c r="J842" s="69">
        <f t="shared" ref="J842:J847" si="99">I842+H842</f>
        <v>0</v>
      </c>
      <c r="K842" s="70" t="s">
        <v>1009</v>
      </c>
      <c r="L842" s="70"/>
      <c r="M842" s="124">
        <f t="shared" si="94"/>
        <v>0</v>
      </c>
      <c r="N842" s="124">
        <f t="shared" si="95"/>
        <v>0</v>
      </c>
      <c r="O842" s="38"/>
      <c r="P842" s="39"/>
    </row>
    <row r="843" spans="1:16" s="10" customFormat="1" ht="24" x14ac:dyDescent="0.25">
      <c r="A843" s="94"/>
      <c r="B843" s="79"/>
      <c r="C843" s="79" t="s">
        <v>465</v>
      </c>
      <c r="D843" s="159" t="s">
        <v>466</v>
      </c>
      <c r="E843" s="70">
        <v>1</v>
      </c>
      <c r="F843" s="70" t="s">
        <v>90</v>
      </c>
      <c r="G843" s="160"/>
      <c r="H843" s="69">
        <f t="shared" si="98"/>
        <v>0</v>
      </c>
      <c r="I843" s="86"/>
      <c r="J843" s="69">
        <f t="shared" si="99"/>
        <v>0</v>
      </c>
      <c r="K843" s="70" t="s">
        <v>1009</v>
      </c>
      <c r="L843" s="70"/>
      <c r="M843" s="124">
        <f t="shared" si="94"/>
        <v>0</v>
      </c>
      <c r="N843" s="124">
        <f t="shared" si="95"/>
        <v>0</v>
      </c>
      <c r="O843" s="38"/>
      <c r="P843" s="39"/>
    </row>
    <row r="844" spans="1:16" s="10" customFormat="1" x14ac:dyDescent="0.25">
      <c r="A844" s="94"/>
      <c r="B844" s="79"/>
      <c r="C844" s="79" t="s">
        <v>467</v>
      </c>
      <c r="D844" s="159" t="s">
        <v>468</v>
      </c>
      <c r="E844" s="70">
        <v>3</v>
      </c>
      <c r="F844" s="70" t="s">
        <v>90</v>
      </c>
      <c r="G844" s="160"/>
      <c r="H844" s="69">
        <f t="shared" si="98"/>
        <v>0</v>
      </c>
      <c r="I844" s="86"/>
      <c r="J844" s="69">
        <f t="shared" si="99"/>
        <v>0</v>
      </c>
      <c r="K844" s="70" t="s">
        <v>1009</v>
      </c>
      <c r="L844" s="70"/>
      <c r="M844" s="124">
        <f t="shared" si="94"/>
        <v>0</v>
      </c>
      <c r="N844" s="124">
        <f t="shared" si="95"/>
        <v>0</v>
      </c>
      <c r="O844" s="38"/>
      <c r="P844" s="39"/>
    </row>
    <row r="845" spans="1:16" s="10" customFormat="1" ht="24" x14ac:dyDescent="0.25">
      <c r="A845" s="94"/>
      <c r="B845" s="79"/>
      <c r="C845" s="79" t="s">
        <v>651</v>
      </c>
      <c r="D845" s="159" t="s">
        <v>653</v>
      </c>
      <c r="E845" s="70">
        <v>1</v>
      </c>
      <c r="F845" s="70" t="s">
        <v>90</v>
      </c>
      <c r="G845" s="160"/>
      <c r="H845" s="69">
        <f t="shared" si="98"/>
        <v>0</v>
      </c>
      <c r="I845" s="86"/>
      <c r="J845" s="69">
        <f t="shared" si="99"/>
        <v>0</v>
      </c>
      <c r="K845" s="70" t="s">
        <v>1009</v>
      </c>
      <c r="L845" s="70"/>
      <c r="M845" s="124">
        <f t="shared" si="94"/>
        <v>0</v>
      </c>
      <c r="N845" s="124">
        <f t="shared" si="95"/>
        <v>0</v>
      </c>
      <c r="O845" s="38"/>
      <c r="P845" s="39"/>
    </row>
    <row r="846" spans="1:16" s="10" customFormat="1" ht="24" x14ac:dyDescent="0.25">
      <c r="A846" s="94"/>
      <c r="B846" s="79"/>
      <c r="C846" s="79" t="s">
        <v>515</v>
      </c>
      <c r="D846" s="159" t="s">
        <v>516</v>
      </c>
      <c r="E846" s="70">
        <v>1</v>
      </c>
      <c r="F846" s="70" t="s">
        <v>90</v>
      </c>
      <c r="G846" s="160"/>
      <c r="H846" s="69">
        <f t="shared" si="98"/>
        <v>0</v>
      </c>
      <c r="I846" s="86"/>
      <c r="J846" s="69">
        <f t="shared" si="99"/>
        <v>0</v>
      </c>
      <c r="K846" s="70" t="s">
        <v>1009</v>
      </c>
      <c r="L846" s="70"/>
      <c r="M846" s="124">
        <f t="shared" si="94"/>
        <v>0</v>
      </c>
      <c r="N846" s="124">
        <f t="shared" si="95"/>
        <v>0</v>
      </c>
      <c r="O846" s="38"/>
      <c r="P846" s="39"/>
    </row>
    <row r="847" spans="1:16" s="10" customFormat="1" x14ac:dyDescent="0.25">
      <c r="A847" s="94"/>
      <c r="B847" s="79"/>
      <c r="C847" s="79" t="s">
        <v>475</v>
      </c>
      <c r="D847" s="159" t="s">
        <v>540</v>
      </c>
      <c r="E847" s="70">
        <v>1</v>
      </c>
      <c r="F847" s="70" t="s">
        <v>90</v>
      </c>
      <c r="G847" s="160"/>
      <c r="H847" s="69">
        <f t="shared" si="98"/>
        <v>0</v>
      </c>
      <c r="I847" s="86"/>
      <c r="J847" s="69">
        <f t="shared" si="99"/>
        <v>0</v>
      </c>
      <c r="K847" s="70" t="s">
        <v>1009</v>
      </c>
      <c r="L847" s="70"/>
      <c r="M847" s="124">
        <f t="shared" si="94"/>
        <v>0</v>
      </c>
      <c r="N847" s="124">
        <f t="shared" si="95"/>
        <v>0</v>
      </c>
      <c r="O847" s="38"/>
      <c r="P847" s="39"/>
    </row>
    <row r="848" spans="1:16" s="10" customFormat="1" x14ac:dyDescent="0.25">
      <c r="A848" s="94"/>
      <c r="B848" s="79"/>
      <c r="C848" s="79"/>
      <c r="D848" s="159"/>
      <c r="E848" s="70"/>
      <c r="F848" s="70"/>
      <c r="G848" s="161"/>
      <c r="H848" s="69"/>
      <c r="I848" s="115"/>
      <c r="J848" s="69"/>
      <c r="K848" s="70" t="s">
        <v>1009</v>
      </c>
      <c r="L848" s="70"/>
      <c r="M848" s="124">
        <f t="shared" si="94"/>
        <v>0</v>
      </c>
      <c r="N848" s="124">
        <f t="shared" si="95"/>
        <v>0</v>
      </c>
      <c r="O848" s="38"/>
      <c r="P848" s="39"/>
    </row>
    <row r="849" spans="1:16" s="10" customFormat="1" x14ac:dyDescent="0.25">
      <c r="A849" s="156"/>
      <c r="B849" s="117"/>
      <c r="C849" s="117" t="s">
        <v>598</v>
      </c>
      <c r="D849" s="157"/>
      <c r="E849" s="120"/>
      <c r="F849" s="120"/>
      <c r="G849" s="158"/>
      <c r="H849" s="122"/>
      <c r="I849" s="123"/>
      <c r="J849" s="122"/>
      <c r="K849" s="122"/>
      <c r="L849" s="122"/>
      <c r="M849" s="122"/>
      <c r="N849" s="122"/>
      <c r="O849" s="38"/>
      <c r="P849" s="39"/>
    </row>
    <row r="850" spans="1:16" s="10" customFormat="1" ht="24" x14ac:dyDescent="0.25">
      <c r="A850" s="94"/>
      <c r="B850" s="79"/>
      <c r="C850" s="79" t="s">
        <v>463</v>
      </c>
      <c r="D850" s="159" t="s">
        <v>464</v>
      </c>
      <c r="E850" s="70">
        <v>1</v>
      </c>
      <c r="F850" s="70" t="s">
        <v>90</v>
      </c>
      <c r="G850" s="160"/>
      <c r="H850" s="69">
        <f>G850*E850</f>
        <v>0</v>
      </c>
      <c r="I850" s="86"/>
      <c r="J850" s="69">
        <f>I850+H850</f>
        <v>0</v>
      </c>
      <c r="K850" s="70" t="s">
        <v>1009</v>
      </c>
      <c r="L850" s="70"/>
      <c r="M850" s="124">
        <f t="shared" si="94"/>
        <v>0</v>
      </c>
      <c r="N850" s="124">
        <f t="shared" si="95"/>
        <v>0</v>
      </c>
      <c r="O850" s="38"/>
      <c r="P850" s="39"/>
    </row>
    <row r="851" spans="1:16" s="10" customFormat="1" ht="24" x14ac:dyDescent="0.25">
      <c r="A851" s="94"/>
      <c r="B851" s="79"/>
      <c r="C851" s="79" t="s">
        <v>465</v>
      </c>
      <c r="D851" s="159" t="s">
        <v>466</v>
      </c>
      <c r="E851" s="70">
        <v>1</v>
      </c>
      <c r="F851" s="70" t="s">
        <v>90</v>
      </c>
      <c r="G851" s="160"/>
      <c r="H851" s="69">
        <f t="shared" ref="H851:H856" si="100">G851*E851</f>
        <v>0</v>
      </c>
      <c r="I851" s="86"/>
      <c r="J851" s="69">
        <f t="shared" ref="J851:J856" si="101">I851+H851</f>
        <v>0</v>
      </c>
      <c r="K851" s="70" t="s">
        <v>1009</v>
      </c>
      <c r="L851" s="70"/>
      <c r="M851" s="124">
        <f t="shared" si="94"/>
        <v>0</v>
      </c>
      <c r="N851" s="124">
        <f t="shared" si="95"/>
        <v>0</v>
      </c>
      <c r="O851" s="38"/>
      <c r="P851" s="39"/>
    </row>
    <row r="852" spans="1:16" s="10" customFormat="1" x14ac:dyDescent="0.25">
      <c r="A852" s="94"/>
      <c r="B852" s="79"/>
      <c r="C852" s="79" t="s">
        <v>467</v>
      </c>
      <c r="D852" s="159" t="s">
        <v>468</v>
      </c>
      <c r="E852" s="70">
        <v>2</v>
      </c>
      <c r="F852" s="70" t="s">
        <v>90</v>
      </c>
      <c r="G852" s="160"/>
      <c r="H852" s="69">
        <f t="shared" si="100"/>
        <v>0</v>
      </c>
      <c r="I852" s="86"/>
      <c r="J852" s="69">
        <f t="shared" si="101"/>
        <v>0</v>
      </c>
      <c r="K852" s="70" t="s">
        <v>1009</v>
      </c>
      <c r="L852" s="70"/>
      <c r="M852" s="124">
        <f t="shared" si="94"/>
        <v>0</v>
      </c>
      <c r="N852" s="124">
        <f t="shared" si="95"/>
        <v>0</v>
      </c>
      <c r="O852" s="38"/>
      <c r="P852" s="39"/>
    </row>
    <row r="853" spans="1:16" s="10" customFormat="1" ht="24" x14ac:dyDescent="0.25">
      <c r="A853" s="94"/>
      <c r="B853" s="79"/>
      <c r="C853" s="79" t="s">
        <v>651</v>
      </c>
      <c r="D853" s="159" t="s">
        <v>653</v>
      </c>
      <c r="E853" s="70">
        <v>1</v>
      </c>
      <c r="F853" s="70" t="s">
        <v>90</v>
      </c>
      <c r="G853" s="160"/>
      <c r="H853" s="69">
        <f>G853*E853</f>
        <v>0</v>
      </c>
      <c r="I853" s="86"/>
      <c r="J853" s="69">
        <f>I853+H853</f>
        <v>0</v>
      </c>
      <c r="K853" s="70" t="s">
        <v>1009</v>
      </c>
      <c r="L853" s="70"/>
      <c r="M853" s="124">
        <f t="shared" si="94"/>
        <v>0</v>
      </c>
      <c r="N853" s="124">
        <f t="shared" si="95"/>
        <v>0</v>
      </c>
      <c r="O853" s="38"/>
      <c r="P853" s="39"/>
    </row>
    <row r="854" spans="1:16" s="10" customFormat="1" ht="24" x14ac:dyDescent="0.25">
      <c r="A854" s="94"/>
      <c r="B854" s="79"/>
      <c r="C854" s="79" t="s">
        <v>515</v>
      </c>
      <c r="D854" s="159" t="s">
        <v>516</v>
      </c>
      <c r="E854" s="70">
        <v>1</v>
      </c>
      <c r="F854" s="70" t="s">
        <v>90</v>
      </c>
      <c r="G854" s="160"/>
      <c r="H854" s="69">
        <f>G854*E854</f>
        <v>0</v>
      </c>
      <c r="I854" s="86"/>
      <c r="J854" s="69">
        <f>I854+H854</f>
        <v>0</v>
      </c>
      <c r="K854" s="70" t="s">
        <v>1009</v>
      </c>
      <c r="L854" s="70"/>
      <c r="M854" s="124">
        <f t="shared" si="94"/>
        <v>0</v>
      </c>
      <c r="N854" s="124">
        <f t="shared" si="95"/>
        <v>0</v>
      </c>
      <c r="O854" s="38"/>
      <c r="P854" s="39"/>
    </row>
    <row r="855" spans="1:16" s="10" customFormat="1" x14ac:dyDescent="0.25">
      <c r="A855" s="94"/>
      <c r="B855" s="79"/>
      <c r="C855" s="79" t="s">
        <v>475</v>
      </c>
      <c r="D855" s="159" t="s">
        <v>540</v>
      </c>
      <c r="E855" s="70">
        <v>1</v>
      </c>
      <c r="F855" s="70" t="s">
        <v>90</v>
      </c>
      <c r="G855" s="160"/>
      <c r="H855" s="69">
        <f t="shared" si="100"/>
        <v>0</v>
      </c>
      <c r="I855" s="86"/>
      <c r="J855" s="69">
        <f t="shared" si="101"/>
        <v>0</v>
      </c>
      <c r="K855" s="70" t="s">
        <v>1009</v>
      </c>
      <c r="L855" s="70"/>
      <c r="M855" s="124">
        <f t="shared" si="94"/>
        <v>0</v>
      </c>
      <c r="N855" s="124">
        <f t="shared" si="95"/>
        <v>0</v>
      </c>
      <c r="O855" s="38"/>
      <c r="P855" s="39"/>
    </row>
    <row r="856" spans="1:16" s="10" customFormat="1" x14ac:dyDescent="0.25">
      <c r="A856" s="94"/>
      <c r="B856" s="79"/>
      <c r="C856" s="79" t="s">
        <v>475</v>
      </c>
      <c r="D856" s="159" t="s">
        <v>476</v>
      </c>
      <c r="E856" s="70">
        <v>1</v>
      </c>
      <c r="F856" s="70" t="s">
        <v>90</v>
      </c>
      <c r="G856" s="160"/>
      <c r="H856" s="69">
        <f t="shared" si="100"/>
        <v>0</v>
      </c>
      <c r="I856" s="86"/>
      <c r="J856" s="69">
        <f t="shared" si="101"/>
        <v>0</v>
      </c>
      <c r="K856" s="70" t="s">
        <v>1009</v>
      </c>
      <c r="L856" s="70"/>
      <c r="M856" s="124">
        <f t="shared" si="94"/>
        <v>0</v>
      </c>
      <c r="N856" s="124">
        <f t="shared" si="95"/>
        <v>0</v>
      </c>
      <c r="O856" s="38"/>
      <c r="P856" s="39"/>
    </row>
    <row r="857" spans="1:16" s="10" customFormat="1" x14ac:dyDescent="0.25">
      <c r="A857" s="147" t="s">
        <v>554</v>
      </c>
      <c r="B857" s="117"/>
      <c r="C857" s="117"/>
      <c r="D857" s="118"/>
      <c r="E857" s="119"/>
      <c r="F857" s="120"/>
      <c r="G857" s="121"/>
      <c r="H857" s="122"/>
      <c r="I857" s="123"/>
      <c r="J857" s="122"/>
      <c r="K857" s="122"/>
      <c r="L857" s="122"/>
      <c r="M857" s="122"/>
      <c r="N857" s="122"/>
      <c r="O857" s="38"/>
      <c r="P857" s="39"/>
    </row>
    <row r="858" spans="1:16" s="10" customFormat="1" x14ac:dyDescent="0.25">
      <c r="A858" s="155"/>
      <c r="B858" s="79"/>
      <c r="C858" s="79"/>
      <c r="D858" s="80"/>
      <c r="E858" s="81"/>
      <c r="F858" s="70"/>
      <c r="G858" s="141"/>
      <c r="H858" s="69"/>
      <c r="I858" s="115"/>
      <c r="J858" s="69"/>
      <c r="K858" s="69"/>
      <c r="L858" s="69"/>
      <c r="M858" s="69"/>
      <c r="N858" s="69"/>
      <c r="O858" s="38"/>
      <c r="P858" s="39"/>
    </row>
    <row r="859" spans="1:16" s="10" customFormat="1" x14ac:dyDescent="0.25">
      <c r="A859" s="116"/>
      <c r="B859" s="117"/>
      <c r="C859" s="117" t="s">
        <v>776</v>
      </c>
      <c r="D859" s="118"/>
      <c r="E859" s="119"/>
      <c r="F859" s="120"/>
      <c r="G859" s="121"/>
      <c r="H859" s="122"/>
      <c r="I859" s="123"/>
      <c r="J859" s="122"/>
      <c r="K859" s="122"/>
      <c r="L859" s="122"/>
      <c r="M859" s="122"/>
      <c r="N859" s="122"/>
      <c r="O859" s="38"/>
      <c r="P859" s="39"/>
    </row>
    <row r="860" spans="1:16" s="10" customFormat="1" ht="24" x14ac:dyDescent="0.25">
      <c r="A860" s="78"/>
      <c r="B860" s="79"/>
      <c r="C860" s="79" t="s">
        <v>778</v>
      </c>
      <c r="D860" s="80" t="s">
        <v>779</v>
      </c>
      <c r="E860" s="81">
        <v>1</v>
      </c>
      <c r="F860" s="70" t="s">
        <v>90</v>
      </c>
      <c r="G860" s="85"/>
      <c r="H860" s="69">
        <f>G860*E860</f>
        <v>0</v>
      </c>
      <c r="I860" s="86"/>
      <c r="J860" s="69">
        <f>H860+I860</f>
        <v>0</v>
      </c>
      <c r="K860" s="70" t="s">
        <v>1009</v>
      </c>
      <c r="L860" s="70"/>
      <c r="M860" s="124">
        <f t="shared" si="94"/>
        <v>0</v>
      </c>
      <c r="N860" s="124">
        <f t="shared" si="95"/>
        <v>0</v>
      </c>
      <c r="O860" s="38"/>
      <c r="P860" s="39"/>
    </row>
    <row r="861" spans="1:16" s="10" customFormat="1" ht="36" x14ac:dyDescent="0.25">
      <c r="A861" s="155"/>
      <c r="B861" s="126"/>
      <c r="C861" s="79" t="s">
        <v>699</v>
      </c>
      <c r="D861" s="127" t="s">
        <v>702</v>
      </c>
      <c r="E861" s="81">
        <v>1</v>
      </c>
      <c r="F861" s="70" t="s">
        <v>90</v>
      </c>
      <c r="G861" s="85"/>
      <c r="H861" s="69">
        <f>G861*E861</f>
        <v>0</v>
      </c>
      <c r="I861" s="86"/>
      <c r="J861" s="69">
        <f>I861+H861</f>
        <v>0</v>
      </c>
      <c r="K861" s="70" t="s">
        <v>1009</v>
      </c>
      <c r="L861" s="70"/>
      <c r="M861" s="124">
        <f t="shared" si="94"/>
        <v>0</v>
      </c>
      <c r="N861" s="124">
        <f t="shared" si="95"/>
        <v>0</v>
      </c>
      <c r="O861" s="38"/>
      <c r="P861" s="39"/>
    </row>
    <row r="862" spans="1:16" s="10" customFormat="1" ht="36" x14ac:dyDescent="0.25">
      <c r="A862" s="155"/>
      <c r="B862" s="79"/>
      <c r="C862" s="126" t="s">
        <v>714</v>
      </c>
      <c r="D862" s="127" t="s">
        <v>701</v>
      </c>
      <c r="E862" s="81">
        <v>3</v>
      </c>
      <c r="F862" s="70" t="s">
        <v>90</v>
      </c>
      <c r="G862" s="85"/>
      <c r="H862" s="69">
        <f>G862*E862</f>
        <v>0</v>
      </c>
      <c r="I862" s="86"/>
      <c r="J862" s="69">
        <f>I862+H862</f>
        <v>0</v>
      </c>
      <c r="K862" s="70" t="s">
        <v>1009</v>
      </c>
      <c r="L862" s="70"/>
      <c r="M862" s="124">
        <f t="shared" si="94"/>
        <v>0</v>
      </c>
      <c r="N862" s="124">
        <f t="shared" si="95"/>
        <v>0</v>
      </c>
      <c r="O862" s="38"/>
      <c r="P862" s="39"/>
    </row>
    <row r="863" spans="1:16" s="10" customFormat="1" ht="36" x14ac:dyDescent="0.25">
      <c r="A863" s="155"/>
      <c r="B863" s="79"/>
      <c r="C863" s="162" t="s">
        <v>722</v>
      </c>
      <c r="D863" s="80" t="s">
        <v>706</v>
      </c>
      <c r="E863" s="81">
        <v>3</v>
      </c>
      <c r="F863" s="70" t="s">
        <v>90</v>
      </c>
      <c r="G863" s="85"/>
      <c r="H863" s="69">
        <f>G863*E863</f>
        <v>0</v>
      </c>
      <c r="I863" s="86"/>
      <c r="J863" s="69">
        <f>I863+H863</f>
        <v>0</v>
      </c>
      <c r="K863" s="70" t="s">
        <v>1009</v>
      </c>
      <c r="L863" s="70"/>
      <c r="M863" s="124">
        <f t="shared" si="94"/>
        <v>0</v>
      </c>
      <c r="N863" s="124">
        <f t="shared" si="95"/>
        <v>0</v>
      </c>
      <c r="O863" s="38"/>
      <c r="P863" s="39"/>
    </row>
    <row r="864" spans="1:16" s="10" customFormat="1" ht="36" x14ac:dyDescent="0.25">
      <c r="A864" s="155"/>
      <c r="B864" s="79"/>
      <c r="C864" s="162" t="s">
        <v>707</v>
      </c>
      <c r="D864" s="80" t="s">
        <v>708</v>
      </c>
      <c r="E864" s="81">
        <v>48</v>
      </c>
      <c r="F864" s="70" t="s">
        <v>90</v>
      </c>
      <c r="G864" s="85"/>
      <c r="H864" s="69">
        <f>G864*E864</f>
        <v>0</v>
      </c>
      <c r="I864" s="86"/>
      <c r="J864" s="69">
        <f>I864+H864</f>
        <v>0</v>
      </c>
      <c r="K864" s="70" t="s">
        <v>1009</v>
      </c>
      <c r="L864" s="70"/>
      <c r="M864" s="124">
        <f t="shared" si="94"/>
        <v>0</v>
      </c>
      <c r="N864" s="124">
        <f t="shared" si="95"/>
        <v>0</v>
      </c>
      <c r="O864" s="38"/>
      <c r="P864" s="39"/>
    </row>
    <row r="865" spans="1:44" s="40" customFormat="1" x14ac:dyDescent="0.25">
      <c r="A865" s="147"/>
      <c r="B865" s="117"/>
      <c r="C865" s="177"/>
      <c r="D865" s="118"/>
      <c r="E865" s="119"/>
      <c r="F865" s="120"/>
      <c r="G865" s="121"/>
      <c r="H865" s="122"/>
      <c r="I865" s="123"/>
      <c r="J865" s="122"/>
      <c r="K865" s="122"/>
      <c r="L865" s="122"/>
      <c r="M865" s="122"/>
      <c r="N865" s="122"/>
      <c r="O865" s="38"/>
      <c r="P865" s="39"/>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row>
    <row r="866" spans="1:44" s="10" customFormat="1" ht="60" x14ac:dyDescent="0.25">
      <c r="A866" s="78"/>
      <c r="B866" s="79"/>
      <c r="C866" s="79" t="s">
        <v>355</v>
      </c>
      <c r="D866" s="80" t="s">
        <v>968</v>
      </c>
      <c r="E866" s="81">
        <v>1</v>
      </c>
      <c r="F866" s="70" t="s">
        <v>90</v>
      </c>
      <c r="G866" s="85"/>
      <c r="H866" s="69">
        <f>G866*E866</f>
        <v>0</v>
      </c>
      <c r="I866" s="86"/>
      <c r="J866" s="69">
        <f>H866+I866</f>
        <v>0</v>
      </c>
      <c r="K866" s="70" t="s">
        <v>1009</v>
      </c>
      <c r="L866" s="70"/>
      <c r="M866" s="124">
        <f t="shared" si="94"/>
        <v>0</v>
      </c>
      <c r="N866" s="124">
        <f t="shared" si="95"/>
        <v>0</v>
      </c>
      <c r="O866" s="38"/>
      <c r="P866" s="39"/>
    </row>
    <row r="867" spans="1:44" s="10" customFormat="1" x14ac:dyDescent="0.25">
      <c r="A867" s="78"/>
      <c r="B867" s="79"/>
      <c r="C867" s="79"/>
      <c r="D867" s="80"/>
      <c r="E867" s="81"/>
      <c r="F867" s="70"/>
      <c r="G867" s="141"/>
      <c r="H867" s="69"/>
      <c r="I867" s="115"/>
      <c r="J867" s="69"/>
      <c r="K867" s="70"/>
      <c r="L867" s="70"/>
      <c r="M867" s="124"/>
      <c r="N867" s="124"/>
      <c r="O867" s="38"/>
      <c r="P867" s="39"/>
    </row>
    <row r="868" spans="1:44" s="10" customFormat="1" x14ac:dyDescent="0.25">
      <c r="A868" s="147" t="s">
        <v>555</v>
      </c>
      <c r="B868" s="117"/>
      <c r="C868" s="117"/>
      <c r="D868" s="118"/>
      <c r="E868" s="119"/>
      <c r="F868" s="120"/>
      <c r="G868" s="121"/>
      <c r="H868" s="122"/>
      <c r="I868" s="123"/>
      <c r="J868" s="122"/>
      <c r="K868" s="122"/>
      <c r="L868" s="122"/>
      <c r="M868" s="122"/>
      <c r="N868" s="122"/>
      <c r="O868" s="38"/>
      <c r="P868" s="39"/>
    </row>
    <row r="869" spans="1:44" s="10" customFormat="1" ht="24" x14ac:dyDescent="0.25">
      <c r="A869" s="78"/>
      <c r="B869" s="79"/>
      <c r="C869" s="79" t="s">
        <v>354</v>
      </c>
      <c r="D869" s="80" t="s">
        <v>886</v>
      </c>
      <c r="E869" s="81">
        <v>1</v>
      </c>
      <c r="F869" s="70" t="s">
        <v>90</v>
      </c>
      <c r="G869" s="85"/>
      <c r="H869" s="69">
        <f>G869*E869</f>
        <v>0</v>
      </c>
      <c r="I869" s="86"/>
      <c r="J869" s="69">
        <f>H869+I869</f>
        <v>0</v>
      </c>
      <c r="K869" s="70" t="s">
        <v>1009</v>
      </c>
      <c r="L869" s="70"/>
      <c r="M869" s="124">
        <f t="shared" si="94"/>
        <v>0</v>
      </c>
      <c r="N869" s="124">
        <f t="shared" si="95"/>
        <v>0</v>
      </c>
      <c r="O869" s="38"/>
      <c r="P869" s="39"/>
    </row>
    <row r="870" spans="1:44" s="10" customFormat="1" ht="24" x14ac:dyDescent="0.25">
      <c r="A870" s="78"/>
      <c r="B870" s="79"/>
      <c r="C870" s="79" t="s">
        <v>379</v>
      </c>
      <c r="D870" s="80" t="s">
        <v>871</v>
      </c>
      <c r="E870" s="81">
        <v>1</v>
      </c>
      <c r="F870" s="70" t="s">
        <v>90</v>
      </c>
      <c r="G870" s="85"/>
      <c r="H870" s="69">
        <f>G870*E870</f>
        <v>0</v>
      </c>
      <c r="I870" s="86"/>
      <c r="J870" s="69">
        <f>H870+I870</f>
        <v>0</v>
      </c>
      <c r="K870" s="70" t="s">
        <v>1009</v>
      </c>
      <c r="L870" s="70"/>
      <c r="M870" s="124">
        <f t="shared" si="94"/>
        <v>0</v>
      </c>
      <c r="N870" s="124">
        <f t="shared" si="95"/>
        <v>0</v>
      </c>
      <c r="O870" s="38"/>
      <c r="P870" s="39"/>
    </row>
    <row r="871" spans="1:44" s="10" customFormat="1" x14ac:dyDescent="0.25">
      <c r="A871" s="178"/>
      <c r="B871" s="178"/>
      <c r="C871" s="178"/>
      <c r="D871" s="178"/>
      <c r="E871" s="173"/>
      <c r="F871" s="178"/>
      <c r="G871" s="179"/>
      <c r="H871" s="178"/>
      <c r="I871" s="179"/>
      <c r="J871" s="178"/>
      <c r="K871" s="178"/>
      <c r="L871" s="178"/>
      <c r="M871" s="178"/>
      <c r="N871" s="178"/>
      <c r="O871" s="38"/>
      <c r="P871" s="39"/>
    </row>
    <row r="872" spans="1:44" s="10" customFormat="1" x14ac:dyDescent="0.25">
      <c r="A872" s="99" t="s">
        <v>13</v>
      </c>
      <c r="B872" s="100" t="s">
        <v>15</v>
      </c>
      <c r="C872" s="100"/>
      <c r="D872" s="100"/>
      <c r="E872" s="101"/>
      <c r="F872" s="102"/>
      <c r="G872" s="143"/>
      <c r="H872" s="104">
        <f>SUM(H874:H878)</f>
        <v>0</v>
      </c>
      <c r="I872" s="104">
        <f>SUM(I874:I878)</f>
        <v>0</v>
      </c>
      <c r="J872" s="104">
        <f>SUM(H872:I872)</f>
        <v>0</v>
      </c>
      <c r="K872" s="104"/>
      <c r="L872" s="104"/>
      <c r="M872" s="104">
        <f>SUM(M874:M878)</f>
        <v>0</v>
      </c>
      <c r="N872" s="104">
        <f>SUM(N874:N878)</f>
        <v>0</v>
      </c>
      <c r="O872" s="38"/>
      <c r="P872" s="39"/>
    </row>
    <row r="873" spans="1:44" s="10" customFormat="1" x14ac:dyDescent="0.25">
      <c r="A873" s="94"/>
      <c r="B873" s="79"/>
      <c r="C873" s="79"/>
      <c r="D873" s="80"/>
      <c r="E873" s="81"/>
      <c r="F873" s="70"/>
      <c r="G873" s="141"/>
      <c r="H873" s="69"/>
      <c r="I873" s="115"/>
      <c r="J873" s="69"/>
      <c r="K873" s="69"/>
      <c r="L873" s="69"/>
      <c r="M873" s="69"/>
      <c r="N873" s="69"/>
      <c r="O873" s="38"/>
      <c r="P873" s="39"/>
    </row>
    <row r="874" spans="1:44" s="10" customFormat="1" x14ac:dyDescent="0.25">
      <c r="A874" s="116" t="s">
        <v>294</v>
      </c>
      <c r="B874" s="117"/>
      <c r="C874" s="117"/>
      <c r="D874" s="118"/>
      <c r="E874" s="119"/>
      <c r="F874" s="120"/>
      <c r="G874" s="121"/>
      <c r="H874" s="122"/>
      <c r="I874" s="123"/>
      <c r="J874" s="122"/>
      <c r="K874" s="122"/>
      <c r="L874" s="122"/>
      <c r="M874" s="122"/>
      <c r="N874" s="122"/>
      <c r="O874" s="38"/>
      <c r="P874" s="39"/>
    </row>
    <row r="875" spans="1:44" s="10" customFormat="1" ht="48" x14ac:dyDescent="0.25">
      <c r="A875" s="78"/>
      <c r="B875" s="79"/>
      <c r="C875" s="79" t="s">
        <v>600</v>
      </c>
      <c r="D875" s="80" t="s">
        <v>604</v>
      </c>
      <c r="E875" s="81">
        <v>313</v>
      </c>
      <c r="F875" s="70" t="s">
        <v>122</v>
      </c>
      <c r="G875" s="85"/>
      <c r="H875" s="69">
        <f>G875*E875</f>
        <v>0</v>
      </c>
      <c r="I875" s="86"/>
      <c r="J875" s="69">
        <f>I875+H875</f>
        <v>0</v>
      </c>
      <c r="K875" s="70" t="s">
        <v>1009</v>
      </c>
      <c r="L875" s="70"/>
      <c r="M875" s="124">
        <f t="shared" si="94"/>
        <v>0</v>
      </c>
      <c r="N875" s="124">
        <f t="shared" si="95"/>
        <v>0</v>
      </c>
      <c r="O875" s="38"/>
      <c r="P875" s="39"/>
    </row>
    <row r="876" spans="1:44" s="10" customFormat="1" ht="48" x14ac:dyDescent="0.25">
      <c r="A876" s="78"/>
      <c r="B876" s="79"/>
      <c r="C876" s="79" t="s">
        <v>605</v>
      </c>
      <c r="D876" s="80" t="s">
        <v>606</v>
      </c>
      <c r="E876" s="81">
        <v>313</v>
      </c>
      <c r="F876" s="70" t="s">
        <v>122</v>
      </c>
      <c r="G876" s="85"/>
      <c r="H876" s="69">
        <f>G876*E876</f>
        <v>0</v>
      </c>
      <c r="I876" s="86"/>
      <c r="J876" s="69">
        <f>I876+H876</f>
        <v>0</v>
      </c>
      <c r="K876" s="70" t="s">
        <v>1009</v>
      </c>
      <c r="L876" s="70"/>
      <c r="M876" s="124">
        <f t="shared" si="94"/>
        <v>0</v>
      </c>
      <c r="N876" s="124">
        <f t="shared" si="95"/>
        <v>0</v>
      </c>
      <c r="O876" s="38"/>
      <c r="P876" s="39"/>
    </row>
    <row r="877" spans="1:44" s="10" customFormat="1" x14ac:dyDescent="0.25">
      <c r="A877" s="78"/>
      <c r="B877" s="79"/>
      <c r="C877" s="79" t="s">
        <v>601</v>
      </c>
      <c r="D877" s="80" t="s">
        <v>607</v>
      </c>
      <c r="E877" s="81">
        <v>2504</v>
      </c>
      <c r="F877" s="70" t="s">
        <v>90</v>
      </c>
      <c r="G877" s="85"/>
      <c r="H877" s="69">
        <f>G877*E877</f>
        <v>0</v>
      </c>
      <c r="I877" s="86"/>
      <c r="J877" s="69">
        <f>I877+H877</f>
        <v>0</v>
      </c>
      <c r="K877" s="70" t="s">
        <v>1009</v>
      </c>
      <c r="L877" s="70"/>
      <c r="M877" s="124">
        <f t="shared" si="94"/>
        <v>0</v>
      </c>
      <c r="N877" s="124">
        <f t="shared" si="95"/>
        <v>0</v>
      </c>
      <c r="O877" s="38"/>
      <c r="P877" s="39"/>
    </row>
    <row r="878" spans="1:44" s="10" customFormat="1" x14ac:dyDescent="0.25">
      <c r="A878" s="78"/>
      <c r="B878" s="79"/>
      <c r="C878" s="79" t="s">
        <v>602</v>
      </c>
      <c r="D878" s="80" t="s">
        <v>603</v>
      </c>
      <c r="E878" s="81">
        <v>532.1</v>
      </c>
      <c r="F878" s="70" t="s">
        <v>94</v>
      </c>
      <c r="G878" s="85"/>
      <c r="H878" s="69">
        <f>G878*E878</f>
        <v>0</v>
      </c>
      <c r="I878" s="86"/>
      <c r="J878" s="69">
        <f>I878+H878</f>
        <v>0</v>
      </c>
      <c r="K878" s="70" t="s">
        <v>1009</v>
      </c>
      <c r="L878" s="70"/>
      <c r="M878" s="124">
        <f t="shared" si="94"/>
        <v>0</v>
      </c>
      <c r="N878" s="124">
        <f t="shared" si="95"/>
        <v>0</v>
      </c>
      <c r="O878" s="38"/>
      <c r="P878" s="39"/>
    </row>
    <row r="879" spans="1:44" s="10" customFormat="1" x14ac:dyDescent="0.25">
      <c r="A879" s="78"/>
      <c r="B879" s="79"/>
      <c r="C879" s="79"/>
      <c r="D879" s="80"/>
      <c r="E879" s="81"/>
      <c r="F879" s="70"/>
      <c r="G879" s="141"/>
      <c r="H879" s="69"/>
      <c r="I879" s="115"/>
      <c r="J879" s="69"/>
      <c r="K879" s="69"/>
      <c r="L879" s="69"/>
      <c r="M879" s="69"/>
      <c r="N879" s="69"/>
      <c r="O879" s="38"/>
      <c r="P879" s="39"/>
    </row>
    <row r="880" spans="1:44" s="10" customFormat="1" x14ac:dyDescent="0.25">
      <c r="A880" s="88" t="s">
        <v>29</v>
      </c>
      <c r="B880" s="88"/>
      <c r="C880" s="88"/>
      <c r="D880" s="89"/>
      <c r="E880" s="90"/>
      <c r="F880" s="91"/>
      <c r="G880" s="171"/>
      <c r="H880" s="93">
        <f>H882+H887+H905+H936</f>
        <v>0</v>
      </c>
      <c r="I880" s="93">
        <f>I882+I887+I905+I936</f>
        <v>0</v>
      </c>
      <c r="J880" s="93">
        <f>J882+J887+J905+J936</f>
        <v>0</v>
      </c>
      <c r="K880" s="93"/>
      <c r="L880" s="93"/>
      <c r="M880" s="93">
        <f>M882+M887+M905+M936</f>
        <v>0</v>
      </c>
      <c r="N880" s="93">
        <f>N882+N887+N905+N936</f>
        <v>0</v>
      </c>
      <c r="O880" s="38"/>
      <c r="P880" s="39"/>
    </row>
    <row r="881" spans="1:16" s="10" customFormat="1" x14ac:dyDescent="0.25">
      <c r="A881" s="94"/>
      <c r="B881" s="79"/>
      <c r="C881" s="79"/>
      <c r="D881" s="80"/>
      <c r="E881" s="81"/>
      <c r="F881" s="70"/>
      <c r="G881" s="141"/>
      <c r="H881" s="69" t="s">
        <v>287</v>
      </c>
      <c r="I881" s="96"/>
      <c r="J881" s="97"/>
      <c r="K881" s="97"/>
      <c r="L881" s="97"/>
      <c r="M881" s="97"/>
      <c r="N881" s="97"/>
      <c r="O881" s="38"/>
      <c r="P881" s="39"/>
    </row>
    <row r="882" spans="1:16" s="10" customFormat="1" x14ac:dyDescent="0.25">
      <c r="A882" s="99" t="s">
        <v>6</v>
      </c>
      <c r="B882" s="100" t="s">
        <v>16</v>
      </c>
      <c r="C882" s="100"/>
      <c r="D882" s="100"/>
      <c r="E882" s="101"/>
      <c r="F882" s="102"/>
      <c r="G882" s="143"/>
      <c r="H882" s="104">
        <f>SUM(H884:H885)</f>
        <v>0</v>
      </c>
      <c r="I882" s="104">
        <f>SUM(I884:I885)</f>
        <v>0</v>
      </c>
      <c r="J882" s="104">
        <f>SUM(H882:I882)</f>
        <v>0</v>
      </c>
      <c r="K882" s="104"/>
      <c r="L882" s="104"/>
      <c r="M882" s="104">
        <f>SUM(M884:M885)</f>
        <v>0</v>
      </c>
      <c r="N882" s="104">
        <f>SUM(N884:N885)</f>
        <v>0</v>
      </c>
      <c r="O882" s="38"/>
      <c r="P882" s="39"/>
    </row>
    <row r="883" spans="1:16" s="10" customFormat="1" x14ac:dyDescent="0.25">
      <c r="A883" s="180"/>
      <c r="B883" s="180"/>
      <c r="C883" s="180"/>
      <c r="D883" s="180"/>
      <c r="E883" s="181"/>
      <c r="F883" s="182"/>
      <c r="G883" s="183"/>
      <c r="H883" s="184"/>
      <c r="I883" s="185"/>
      <c r="J883" s="184"/>
      <c r="K883" s="184"/>
      <c r="L883" s="184"/>
      <c r="M883" s="184"/>
      <c r="N883" s="184"/>
      <c r="O883" s="38"/>
      <c r="P883" s="39"/>
    </row>
    <row r="884" spans="1:16" s="10" customFormat="1" x14ac:dyDescent="0.25">
      <c r="A884" s="78"/>
      <c r="B884" s="79"/>
      <c r="C884" s="79" t="s">
        <v>391</v>
      </c>
      <c r="D884" s="80" t="s">
        <v>162</v>
      </c>
      <c r="E884" s="81">
        <v>1</v>
      </c>
      <c r="F884" s="70" t="s">
        <v>90</v>
      </c>
      <c r="G884" s="85"/>
      <c r="H884" s="69">
        <f>G884*E884</f>
        <v>0</v>
      </c>
      <c r="I884" s="86"/>
      <c r="J884" s="69">
        <f>I884+H884</f>
        <v>0</v>
      </c>
      <c r="K884" s="70" t="s">
        <v>1009</v>
      </c>
      <c r="L884" s="70"/>
      <c r="M884" s="124">
        <f t="shared" si="94"/>
        <v>0</v>
      </c>
      <c r="N884" s="124">
        <f t="shared" si="95"/>
        <v>0</v>
      </c>
      <c r="O884" s="38"/>
      <c r="P884" s="39"/>
    </row>
    <row r="885" spans="1:16" s="10" customFormat="1" ht="24" x14ac:dyDescent="0.25">
      <c r="A885" s="94"/>
      <c r="B885" s="79"/>
      <c r="C885" s="79" t="s">
        <v>392</v>
      </c>
      <c r="D885" s="80" t="s">
        <v>162</v>
      </c>
      <c r="E885" s="81">
        <v>1</v>
      </c>
      <c r="F885" s="70" t="s">
        <v>90</v>
      </c>
      <c r="G885" s="85"/>
      <c r="H885" s="69">
        <f>G885*E885</f>
        <v>0</v>
      </c>
      <c r="I885" s="86"/>
      <c r="J885" s="69">
        <f>I885+H885</f>
        <v>0</v>
      </c>
      <c r="K885" s="70" t="s">
        <v>1009</v>
      </c>
      <c r="L885" s="70"/>
      <c r="M885" s="124">
        <f t="shared" si="94"/>
        <v>0</v>
      </c>
      <c r="N885" s="124">
        <f t="shared" si="95"/>
        <v>0</v>
      </c>
      <c r="O885" s="38"/>
      <c r="P885" s="39"/>
    </row>
    <row r="886" spans="1:16" s="10" customFormat="1" x14ac:dyDescent="0.25">
      <c r="A886" s="94"/>
      <c r="B886" s="79"/>
      <c r="C886" s="79"/>
      <c r="D886" s="80"/>
      <c r="E886" s="81"/>
      <c r="F886" s="70"/>
      <c r="G886" s="141"/>
      <c r="H886" s="69"/>
      <c r="I886" s="115"/>
      <c r="J886" s="69"/>
      <c r="K886" s="69"/>
      <c r="L886" s="69"/>
      <c r="M886" s="69"/>
      <c r="N886" s="69"/>
      <c r="O886" s="38"/>
      <c r="P886" s="39"/>
    </row>
    <row r="887" spans="1:16" s="10" customFormat="1" x14ac:dyDescent="0.25">
      <c r="A887" s="99" t="s">
        <v>7</v>
      </c>
      <c r="B887" s="99" t="s">
        <v>230</v>
      </c>
      <c r="C887" s="99"/>
      <c r="D887" s="99"/>
      <c r="E887" s="101"/>
      <c r="F887" s="102"/>
      <c r="G887" s="143"/>
      <c r="H887" s="104">
        <f>SUM(H889:H903)</f>
        <v>0</v>
      </c>
      <c r="I887" s="104">
        <f>SUM(I889:I903)</f>
        <v>0</v>
      </c>
      <c r="J887" s="104">
        <f>SUM(J889:J903)</f>
        <v>0</v>
      </c>
      <c r="K887" s="104"/>
      <c r="L887" s="104"/>
      <c r="M887" s="104">
        <f>SUM(M889:M904)</f>
        <v>0</v>
      </c>
      <c r="N887" s="104">
        <f>SUM(N889:N904)</f>
        <v>0</v>
      </c>
      <c r="O887" s="38"/>
      <c r="P887" s="39"/>
    </row>
    <row r="888" spans="1:16" s="10" customFormat="1" x14ac:dyDescent="0.25">
      <c r="A888" s="79"/>
      <c r="B888" s="79"/>
      <c r="C888" s="79"/>
      <c r="D888" s="80"/>
      <c r="E888" s="81"/>
      <c r="F888" s="70"/>
      <c r="G888" s="141"/>
      <c r="H888" s="69"/>
      <c r="I888" s="115"/>
      <c r="J888" s="69"/>
      <c r="K888" s="69"/>
      <c r="L888" s="69"/>
      <c r="M888" s="69"/>
      <c r="N888" s="69"/>
      <c r="O888" s="38"/>
      <c r="P888" s="39"/>
    </row>
    <row r="889" spans="1:16" s="10" customFormat="1" ht="199.5" customHeight="1" x14ac:dyDescent="0.25">
      <c r="A889" s="79"/>
      <c r="B889" s="79"/>
      <c r="C889" s="79" t="s">
        <v>655</v>
      </c>
      <c r="D889" s="80" t="s">
        <v>1042</v>
      </c>
      <c r="E889" s="81">
        <v>1</v>
      </c>
      <c r="F889" s="70" t="s">
        <v>90</v>
      </c>
      <c r="G889" s="85"/>
      <c r="H889" s="69">
        <f>E889*G889</f>
        <v>0</v>
      </c>
      <c r="I889" s="86"/>
      <c r="J889" s="69">
        <f t="shared" ref="J889:J903" si="102">I889+H889</f>
        <v>0</v>
      </c>
      <c r="K889" s="70" t="s">
        <v>1010</v>
      </c>
      <c r="L889" s="70"/>
      <c r="M889" s="124">
        <f t="shared" ref="M889:M951" si="103">IF(K889="S",J889,0)</f>
        <v>0</v>
      </c>
      <c r="N889" s="124">
        <f t="shared" ref="N889:N951" si="104">IF(K889="D",J889,0)</f>
        <v>0</v>
      </c>
      <c r="O889" s="38"/>
      <c r="P889" s="39"/>
    </row>
    <row r="890" spans="1:16" s="10" customFormat="1" x14ac:dyDescent="0.25">
      <c r="A890" s="79"/>
      <c r="B890" s="79"/>
      <c r="C890" s="79" t="s">
        <v>675</v>
      </c>
      <c r="D890" s="80" t="s">
        <v>674</v>
      </c>
      <c r="E890" s="81">
        <v>1</v>
      </c>
      <c r="F890" s="70" t="s">
        <v>90</v>
      </c>
      <c r="G890" s="85"/>
      <c r="H890" s="69">
        <f t="shared" ref="H890:H901" si="105">E890*G890</f>
        <v>0</v>
      </c>
      <c r="I890" s="86"/>
      <c r="J890" s="69">
        <f t="shared" si="102"/>
        <v>0</v>
      </c>
      <c r="K890" s="70" t="s">
        <v>1010</v>
      </c>
      <c r="L890" s="70"/>
      <c r="M890" s="124">
        <f t="shared" si="103"/>
        <v>0</v>
      </c>
      <c r="N890" s="124">
        <f t="shared" si="104"/>
        <v>0</v>
      </c>
      <c r="O890" s="38"/>
      <c r="P890" s="39"/>
    </row>
    <row r="891" spans="1:16" s="10" customFormat="1" ht="24" x14ac:dyDescent="0.25">
      <c r="A891" s="79"/>
      <c r="B891" s="79"/>
      <c r="C891" s="79" t="s">
        <v>676</v>
      </c>
      <c r="D891" s="80" t="s">
        <v>681</v>
      </c>
      <c r="E891" s="81">
        <v>2000</v>
      </c>
      <c r="F891" s="70" t="s">
        <v>90</v>
      </c>
      <c r="G891" s="85"/>
      <c r="H891" s="69">
        <f t="shared" si="105"/>
        <v>0</v>
      </c>
      <c r="I891" s="86"/>
      <c r="J891" s="69">
        <f t="shared" si="102"/>
        <v>0</v>
      </c>
      <c r="K891" s="70" t="s">
        <v>1010</v>
      </c>
      <c r="L891" s="70"/>
      <c r="M891" s="124">
        <f t="shared" si="103"/>
        <v>0</v>
      </c>
      <c r="N891" s="124">
        <f t="shared" si="104"/>
        <v>0</v>
      </c>
      <c r="O891" s="38"/>
      <c r="P891" s="39"/>
    </row>
    <row r="892" spans="1:16" s="10" customFormat="1" ht="24" x14ac:dyDescent="0.25">
      <c r="A892" s="79"/>
      <c r="B892" s="79"/>
      <c r="C892" s="79" t="s">
        <v>677</v>
      </c>
      <c r="D892" s="80" t="s">
        <v>680</v>
      </c>
      <c r="E892" s="81">
        <v>1000</v>
      </c>
      <c r="F892" s="70" t="s">
        <v>90</v>
      </c>
      <c r="G892" s="85"/>
      <c r="H892" s="69">
        <f t="shared" si="105"/>
        <v>0</v>
      </c>
      <c r="I892" s="86"/>
      <c r="J892" s="69">
        <f t="shared" si="102"/>
        <v>0</v>
      </c>
      <c r="K892" s="70" t="s">
        <v>1010</v>
      </c>
      <c r="L892" s="70"/>
      <c r="M892" s="124">
        <f t="shared" si="103"/>
        <v>0</v>
      </c>
      <c r="N892" s="124">
        <f t="shared" si="104"/>
        <v>0</v>
      </c>
      <c r="O892" s="38"/>
      <c r="P892" s="39"/>
    </row>
    <row r="893" spans="1:16" s="10" customFormat="1" ht="48" x14ac:dyDescent="0.25">
      <c r="A893" s="79"/>
      <c r="B893" s="79"/>
      <c r="C893" s="79" t="s">
        <v>678</v>
      </c>
      <c r="D893" s="80" t="s">
        <v>679</v>
      </c>
      <c r="E893" s="81">
        <v>1</v>
      </c>
      <c r="F893" s="70" t="s">
        <v>90</v>
      </c>
      <c r="G893" s="85"/>
      <c r="H893" s="69">
        <f t="shared" si="105"/>
        <v>0</v>
      </c>
      <c r="I893" s="86"/>
      <c r="J893" s="69">
        <f t="shared" si="102"/>
        <v>0</v>
      </c>
      <c r="K893" s="70" t="s">
        <v>1010</v>
      </c>
      <c r="L893" s="70"/>
      <c r="M893" s="124">
        <f t="shared" si="103"/>
        <v>0</v>
      </c>
      <c r="N893" s="124">
        <f t="shared" si="104"/>
        <v>0</v>
      </c>
      <c r="O893" s="38"/>
      <c r="P893" s="39"/>
    </row>
    <row r="894" spans="1:16" s="10" customFormat="1" ht="36" x14ac:dyDescent="0.25">
      <c r="A894" s="79"/>
      <c r="B894" s="79"/>
      <c r="C894" s="79" t="s">
        <v>656</v>
      </c>
      <c r="D894" s="80" t="s">
        <v>657</v>
      </c>
      <c r="E894" s="81">
        <v>1</v>
      </c>
      <c r="F894" s="70" t="s">
        <v>90</v>
      </c>
      <c r="G894" s="85"/>
      <c r="H894" s="69">
        <f t="shared" si="105"/>
        <v>0</v>
      </c>
      <c r="I894" s="86"/>
      <c r="J894" s="69">
        <f t="shared" si="102"/>
        <v>0</v>
      </c>
      <c r="K894" s="70" t="s">
        <v>1010</v>
      </c>
      <c r="L894" s="70"/>
      <c r="M894" s="124">
        <f t="shared" si="103"/>
        <v>0</v>
      </c>
      <c r="N894" s="124">
        <f t="shared" si="104"/>
        <v>0</v>
      </c>
      <c r="O894" s="38"/>
      <c r="P894" s="39"/>
    </row>
    <row r="895" spans="1:16" s="10" customFormat="1" ht="24" x14ac:dyDescent="0.25">
      <c r="A895" s="79"/>
      <c r="B895" s="79"/>
      <c r="C895" s="79" t="s">
        <v>658</v>
      </c>
      <c r="D895" s="80" t="s">
        <v>659</v>
      </c>
      <c r="E895" s="81">
        <v>1</v>
      </c>
      <c r="F895" s="70" t="s">
        <v>90</v>
      </c>
      <c r="G895" s="85"/>
      <c r="H895" s="69">
        <f t="shared" si="105"/>
        <v>0</v>
      </c>
      <c r="I895" s="86"/>
      <c r="J895" s="69">
        <f t="shared" si="102"/>
        <v>0</v>
      </c>
      <c r="K895" s="70" t="s">
        <v>1010</v>
      </c>
      <c r="L895" s="70"/>
      <c r="M895" s="124">
        <f t="shared" si="103"/>
        <v>0</v>
      </c>
      <c r="N895" s="124">
        <f t="shared" si="104"/>
        <v>0</v>
      </c>
      <c r="O895" s="38"/>
      <c r="P895" s="39"/>
    </row>
    <row r="896" spans="1:16" s="10" customFormat="1" ht="24" x14ac:dyDescent="0.25">
      <c r="A896" s="79"/>
      <c r="B896" s="79"/>
      <c r="C896" s="79" t="s">
        <v>660</v>
      </c>
      <c r="D896" s="80" t="s">
        <v>661</v>
      </c>
      <c r="E896" s="81">
        <v>1</v>
      </c>
      <c r="F896" s="70" t="s">
        <v>90</v>
      </c>
      <c r="G896" s="85"/>
      <c r="H896" s="69">
        <f t="shared" si="105"/>
        <v>0</v>
      </c>
      <c r="I896" s="86"/>
      <c r="J896" s="69">
        <f t="shared" si="102"/>
        <v>0</v>
      </c>
      <c r="K896" s="70" t="s">
        <v>1010</v>
      </c>
      <c r="L896" s="70"/>
      <c r="M896" s="124">
        <f t="shared" si="103"/>
        <v>0</v>
      </c>
      <c r="N896" s="124">
        <f t="shared" si="104"/>
        <v>0</v>
      </c>
      <c r="O896" s="38"/>
      <c r="P896" s="39"/>
    </row>
    <row r="897" spans="1:16" s="10" customFormat="1" ht="48" x14ac:dyDescent="0.25">
      <c r="A897" s="79"/>
      <c r="B897" s="79"/>
      <c r="C897" s="79" t="s">
        <v>662</v>
      </c>
      <c r="D897" s="80" t="s">
        <v>663</v>
      </c>
      <c r="E897" s="81">
        <v>1</v>
      </c>
      <c r="F897" s="70" t="s">
        <v>90</v>
      </c>
      <c r="G897" s="85"/>
      <c r="H897" s="69">
        <f t="shared" si="105"/>
        <v>0</v>
      </c>
      <c r="I897" s="86"/>
      <c r="J897" s="69">
        <f t="shared" si="102"/>
        <v>0</v>
      </c>
      <c r="K897" s="70" t="s">
        <v>1010</v>
      </c>
      <c r="L897" s="70"/>
      <c r="M897" s="124">
        <f t="shared" si="103"/>
        <v>0</v>
      </c>
      <c r="N897" s="124">
        <f t="shared" si="104"/>
        <v>0</v>
      </c>
      <c r="O897" s="38"/>
      <c r="P897" s="39"/>
    </row>
    <row r="898" spans="1:16" s="10" customFormat="1" ht="24" x14ac:dyDescent="0.25">
      <c r="A898" s="79"/>
      <c r="B898" s="79"/>
      <c r="C898" s="79" t="s">
        <v>664</v>
      </c>
      <c r="D898" s="80" t="s">
        <v>665</v>
      </c>
      <c r="E898" s="81">
        <v>1</v>
      </c>
      <c r="F898" s="70" t="s">
        <v>90</v>
      </c>
      <c r="G898" s="85"/>
      <c r="H898" s="69">
        <f t="shared" si="105"/>
        <v>0</v>
      </c>
      <c r="I898" s="86"/>
      <c r="J898" s="69">
        <f t="shared" si="102"/>
        <v>0</v>
      </c>
      <c r="K898" s="70" t="s">
        <v>1010</v>
      </c>
      <c r="L898" s="70"/>
      <c r="M898" s="124">
        <f t="shared" si="103"/>
        <v>0</v>
      </c>
      <c r="N898" s="124">
        <f t="shared" si="104"/>
        <v>0</v>
      </c>
      <c r="O898" s="38"/>
      <c r="P898" s="39"/>
    </row>
    <row r="899" spans="1:16" s="10" customFormat="1" x14ac:dyDescent="0.25">
      <c r="A899" s="79"/>
      <c r="B899" s="79"/>
      <c r="C899" s="79" t="s">
        <v>196</v>
      </c>
      <c r="D899" s="80" t="s">
        <v>666</v>
      </c>
      <c r="E899" s="81">
        <v>1</v>
      </c>
      <c r="F899" s="70" t="s">
        <v>90</v>
      </c>
      <c r="G899" s="85"/>
      <c r="H899" s="69">
        <f t="shared" si="105"/>
        <v>0</v>
      </c>
      <c r="I899" s="86"/>
      <c r="J899" s="69">
        <f t="shared" si="102"/>
        <v>0</v>
      </c>
      <c r="K899" s="70" t="s">
        <v>1010</v>
      </c>
      <c r="L899" s="70"/>
      <c r="M899" s="124">
        <f t="shared" si="103"/>
        <v>0</v>
      </c>
      <c r="N899" s="124">
        <f t="shared" si="104"/>
        <v>0</v>
      </c>
      <c r="O899" s="38"/>
      <c r="P899" s="39"/>
    </row>
    <row r="900" spans="1:16" s="10" customFormat="1" ht="36" x14ac:dyDescent="0.25">
      <c r="A900" s="79"/>
      <c r="B900" s="79"/>
      <c r="C900" s="79" t="s">
        <v>667</v>
      </c>
      <c r="D900" s="80" t="s">
        <v>668</v>
      </c>
      <c r="E900" s="81">
        <v>1</v>
      </c>
      <c r="F900" s="70" t="s">
        <v>90</v>
      </c>
      <c r="G900" s="85"/>
      <c r="H900" s="69">
        <f t="shared" si="105"/>
        <v>0</v>
      </c>
      <c r="I900" s="86"/>
      <c r="J900" s="69">
        <f t="shared" si="102"/>
        <v>0</v>
      </c>
      <c r="K900" s="70" t="s">
        <v>1010</v>
      </c>
      <c r="L900" s="70"/>
      <c r="M900" s="124">
        <f t="shared" si="103"/>
        <v>0</v>
      </c>
      <c r="N900" s="124">
        <f t="shared" si="104"/>
        <v>0</v>
      </c>
      <c r="O900" s="38"/>
      <c r="P900" s="39"/>
    </row>
    <row r="901" spans="1:16" s="10" customFormat="1" ht="84" x14ac:dyDescent="0.25">
      <c r="A901" s="79"/>
      <c r="B901" s="79"/>
      <c r="C901" s="79" t="s">
        <v>669</v>
      </c>
      <c r="D901" s="80" t="s">
        <v>1041</v>
      </c>
      <c r="E901" s="81">
        <v>1</v>
      </c>
      <c r="F901" s="70" t="s">
        <v>90</v>
      </c>
      <c r="G901" s="85"/>
      <c r="H901" s="69">
        <f t="shared" si="105"/>
        <v>0</v>
      </c>
      <c r="I901" s="86"/>
      <c r="J901" s="69">
        <f t="shared" si="102"/>
        <v>0</v>
      </c>
      <c r="K901" s="70" t="s">
        <v>1010</v>
      </c>
      <c r="L901" s="70"/>
      <c r="M901" s="124">
        <f t="shared" si="103"/>
        <v>0</v>
      </c>
      <c r="N901" s="124">
        <f t="shared" si="104"/>
        <v>0</v>
      </c>
      <c r="O901" s="38"/>
      <c r="P901" s="39"/>
    </row>
    <row r="902" spans="1:16" s="10" customFormat="1" ht="60" x14ac:dyDescent="0.25">
      <c r="A902" s="79"/>
      <c r="B902" s="79"/>
      <c r="C902" s="79" t="s">
        <v>671</v>
      </c>
      <c r="D902" s="80" t="s">
        <v>670</v>
      </c>
      <c r="E902" s="81">
        <v>1</v>
      </c>
      <c r="F902" s="70" t="s">
        <v>90</v>
      </c>
      <c r="G902" s="85"/>
      <c r="H902" s="69">
        <f>G902*E902</f>
        <v>0</v>
      </c>
      <c r="I902" s="86"/>
      <c r="J902" s="69">
        <f t="shared" si="102"/>
        <v>0</v>
      </c>
      <c r="K902" s="70" t="s">
        <v>1009</v>
      </c>
      <c r="L902" s="70"/>
      <c r="M902" s="124">
        <f t="shared" si="103"/>
        <v>0</v>
      </c>
      <c r="N902" s="124">
        <f t="shared" si="104"/>
        <v>0</v>
      </c>
      <c r="O902" s="38"/>
      <c r="P902" s="39"/>
    </row>
    <row r="903" spans="1:16" s="10" customFormat="1" x14ac:dyDescent="0.25">
      <c r="A903" s="79"/>
      <c r="B903" s="79"/>
      <c r="C903" s="79" t="s">
        <v>672</v>
      </c>
      <c r="D903" s="80" t="s">
        <v>673</v>
      </c>
      <c r="E903" s="81">
        <v>1</v>
      </c>
      <c r="F903" s="70" t="s">
        <v>90</v>
      </c>
      <c r="G903" s="85"/>
      <c r="H903" s="69">
        <f>G903*E903</f>
        <v>0</v>
      </c>
      <c r="I903" s="86"/>
      <c r="J903" s="69">
        <f t="shared" si="102"/>
        <v>0</v>
      </c>
      <c r="K903" s="70" t="s">
        <v>1009</v>
      </c>
      <c r="L903" s="70"/>
      <c r="M903" s="124">
        <f t="shared" si="103"/>
        <v>0</v>
      </c>
      <c r="N903" s="124">
        <f t="shared" si="104"/>
        <v>0</v>
      </c>
      <c r="O903" s="38"/>
      <c r="P903" s="39"/>
    </row>
    <row r="904" spans="1:16" s="10" customFormat="1" x14ac:dyDescent="0.25">
      <c r="A904" s="79"/>
      <c r="B904" s="79"/>
      <c r="C904" s="79"/>
      <c r="D904" s="80"/>
      <c r="E904" s="81"/>
      <c r="F904" s="70"/>
      <c r="G904" s="141"/>
      <c r="H904" s="69"/>
      <c r="I904" s="115"/>
      <c r="J904" s="69"/>
      <c r="K904" s="69"/>
      <c r="L904" s="69"/>
      <c r="M904" s="69"/>
      <c r="N904" s="69"/>
      <c r="O904" s="38"/>
      <c r="P904" s="39"/>
    </row>
    <row r="905" spans="1:16" s="10" customFormat="1" x14ac:dyDescent="0.25">
      <c r="A905" s="99" t="s">
        <v>10</v>
      </c>
      <c r="B905" s="100" t="s">
        <v>23</v>
      </c>
      <c r="C905" s="100"/>
      <c r="D905" s="100"/>
      <c r="E905" s="101"/>
      <c r="F905" s="102"/>
      <c r="G905" s="143"/>
      <c r="H905" s="104">
        <f>SUM(H906:H934)</f>
        <v>0</v>
      </c>
      <c r="I905" s="104">
        <f>SUM(I906:I934)</f>
        <v>0</v>
      </c>
      <c r="J905" s="104">
        <f>SUM(J906:J934)</f>
        <v>0</v>
      </c>
      <c r="K905" s="104"/>
      <c r="L905" s="104"/>
      <c r="M905" s="104">
        <f>SUM(M907:M935)</f>
        <v>0</v>
      </c>
      <c r="N905" s="104">
        <f>SUM(N907:N935)</f>
        <v>0</v>
      </c>
      <c r="O905" s="38"/>
      <c r="P905" s="39"/>
    </row>
    <row r="906" spans="1:16" s="10" customFormat="1" x14ac:dyDescent="0.25">
      <c r="A906" s="78"/>
      <c r="B906" s="79"/>
      <c r="C906" s="79"/>
      <c r="D906" s="80"/>
      <c r="E906" s="81"/>
      <c r="F906" s="70"/>
      <c r="G906" s="141"/>
      <c r="H906" s="69"/>
      <c r="I906" s="115"/>
      <c r="J906" s="69"/>
      <c r="K906" s="69"/>
      <c r="L906" s="69"/>
      <c r="M906" s="69"/>
      <c r="N906" s="69"/>
      <c r="O906" s="38"/>
      <c r="P906" s="39"/>
    </row>
    <row r="907" spans="1:16" s="10" customFormat="1" x14ac:dyDescent="0.25">
      <c r="A907" s="147" t="s">
        <v>553</v>
      </c>
      <c r="B907" s="117"/>
      <c r="C907" s="117"/>
      <c r="D907" s="118"/>
      <c r="E907" s="119"/>
      <c r="F907" s="120"/>
      <c r="G907" s="121"/>
      <c r="H907" s="122"/>
      <c r="I907" s="123"/>
      <c r="J907" s="122"/>
      <c r="K907" s="122"/>
      <c r="L907" s="122"/>
      <c r="M907" s="122"/>
      <c r="N907" s="122"/>
      <c r="O907" s="38"/>
      <c r="P907" s="39"/>
    </row>
    <row r="908" spans="1:16" s="10" customFormat="1" x14ac:dyDescent="0.25">
      <c r="A908" s="155"/>
      <c r="B908" s="79"/>
      <c r="C908" s="79"/>
      <c r="D908" s="80"/>
      <c r="E908" s="81"/>
      <c r="F908" s="70"/>
      <c r="G908" s="141"/>
      <c r="H908" s="69"/>
      <c r="I908" s="115"/>
      <c r="J908" s="69"/>
      <c r="K908" s="69"/>
      <c r="L908" s="69"/>
      <c r="M908" s="69"/>
      <c r="N908" s="69"/>
      <c r="O908" s="38"/>
      <c r="P908" s="39"/>
    </row>
    <row r="909" spans="1:16" s="10" customFormat="1" x14ac:dyDescent="0.25">
      <c r="A909" s="147"/>
      <c r="B909" s="117"/>
      <c r="C909" s="117" t="s">
        <v>626</v>
      </c>
      <c r="D909" s="118"/>
      <c r="E909" s="119"/>
      <c r="F909" s="120"/>
      <c r="G909" s="121"/>
      <c r="H909" s="122"/>
      <c r="I909" s="123"/>
      <c r="J909" s="122"/>
      <c r="K909" s="122"/>
      <c r="L909" s="122"/>
      <c r="M909" s="122"/>
      <c r="N909" s="122"/>
      <c r="O909" s="38"/>
      <c r="P909" s="39"/>
    </row>
    <row r="910" spans="1:16" s="10" customFormat="1" ht="24" x14ac:dyDescent="0.25">
      <c r="A910" s="94"/>
      <c r="B910" s="79"/>
      <c r="C910" s="79" t="s">
        <v>463</v>
      </c>
      <c r="D910" s="159" t="s">
        <v>464</v>
      </c>
      <c r="E910" s="70">
        <v>1</v>
      </c>
      <c r="F910" s="70" t="s">
        <v>90</v>
      </c>
      <c r="G910" s="160"/>
      <c r="H910" s="69">
        <f t="shared" ref="H910:H916" si="106">G910*E910</f>
        <v>0</v>
      </c>
      <c r="I910" s="86"/>
      <c r="J910" s="69">
        <f t="shared" ref="J910:J916" si="107">I910+H910</f>
        <v>0</v>
      </c>
      <c r="K910" s="70" t="s">
        <v>1009</v>
      </c>
      <c r="L910" s="70"/>
      <c r="M910" s="124">
        <f t="shared" si="103"/>
        <v>0</v>
      </c>
      <c r="N910" s="124">
        <f t="shared" si="104"/>
        <v>0</v>
      </c>
      <c r="O910" s="38"/>
      <c r="P910" s="39"/>
    </row>
    <row r="911" spans="1:16" s="10" customFormat="1" ht="24" x14ac:dyDescent="0.25">
      <c r="A911" s="94"/>
      <c r="B911" s="79"/>
      <c r="C911" s="79" t="s">
        <v>463</v>
      </c>
      <c r="D911" s="159" t="s">
        <v>514</v>
      </c>
      <c r="E911" s="70">
        <v>1</v>
      </c>
      <c r="F911" s="70" t="s">
        <v>90</v>
      </c>
      <c r="G911" s="160"/>
      <c r="H911" s="69">
        <f t="shared" si="106"/>
        <v>0</v>
      </c>
      <c r="I911" s="86"/>
      <c r="J911" s="69">
        <f t="shared" si="107"/>
        <v>0</v>
      </c>
      <c r="K911" s="70" t="s">
        <v>1009</v>
      </c>
      <c r="L911" s="70"/>
      <c r="M911" s="124">
        <f t="shared" si="103"/>
        <v>0</v>
      </c>
      <c r="N911" s="124">
        <f t="shared" si="104"/>
        <v>0</v>
      </c>
      <c r="O911" s="38"/>
      <c r="P911" s="39"/>
    </row>
    <row r="912" spans="1:16" s="10" customFormat="1" ht="24" x14ac:dyDescent="0.25">
      <c r="A912" s="94"/>
      <c r="B912" s="79"/>
      <c r="C912" s="79" t="s">
        <v>465</v>
      </c>
      <c r="D912" s="159" t="s">
        <v>466</v>
      </c>
      <c r="E912" s="70">
        <v>3</v>
      </c>
      <c r="F912" s="70" t="s">
        <v>90</v>
      </c>
      <c r="G912" s="160"/>
      <c r="H912" s="69">
        <f t="shared" si="106"/>
        <v>0</v>
      </c>
      <c r="I912" s="86"/>
      <c r="J912" s="69">
        <f t="shared" si="107"/>
        <v>0</v>
      </c>
      <c r="K912" s="70" t="s">
        <v>1009</v>
      </c>
      <c r="L912" s="70"/>
      <c r="M912" s="124">
        <f t="shared" si="103"/>
        <v>0</v>
      </c>
      <c r="N912" s="124">
        <f t="shared" si="104"/>
        <v>0</v>
      </c>
      <c r="O912" s="38"/>
      <c r="P912" s="39"/>
    </row>
    <row r="913" spans="1:16" s="10" customFormat="1" x14ac:dyDescent="0.25">
      <c r="A913" s="94"/>
      <c r="B913" s="79"/>
      <c r="C913" s="79" t="s">
        <v>467</v>
      </c>
      <c r="D913" s="159" t="s">
        <v>468</v>
      </c>
      <c r="E913" s="70">
        <v>4</v>
      </c>
      <c r="F913" s="70" t="s">
        <v>90</v>
      </c>
      <c r="G913" s="160"/>
      <c r="H913" s="69">
        <f t="shared" si="106"/>
        <v>0</v>
      </c>
      <c r="I913" s="86"/>
      <c r="J913" s="69">
        <f t="shared" si="107"/>
        <v>0</v>
      </c>
      <c r="K913" s="70" t="s">
        <v>1009</v>
      </c>
      <c r="L913" s="70"/>
      <c r="M913" s="124">
        <f t="shared" si="103"/>
        <v>0</v>
      </c>
      <c r="N913" s="124">
        <f t="shared" si="104"/>
        <v>0</v>
      </c>
      <c r="O913" s="38"/>
      <c r="P913" s="39"/>
    </row>
    <row r="914" spans="1:16" s="10" customFormat="1" ht="24" x14ac:dyDescent="0.25">
      <c r="A914" s="94"/>
      <c r="B914" s="79"/>
      <c r="C914" s="79" t="s">
        <v>650</v>
      </c>
      <c r="D914" s="159" t="s">
        <v>652</v>
      </c>
      <c r="E914" s="70">
        <v>2</v>
      </c>
      <c r="F914" s="70" t="s">
        <v>90</v>
      </c>
      <c r="G914" s="160"/>
      <c r="H914" s="69">
        <f t="shared" si="106"/>
        <v>0</v>
      </c>
      <c r="I914" s="86"/>
      <c r="J914" s="69">
        <f t="shared" si="107"/>
        <v>0</v>
      </c>
      <c r="K914" s="70" t="s">
        <v>1009</v>
      </c>
      <c r="L914" s="70"/>
      <c r="M914" s="124">
        <f t="shared" si="103"/>
        <v>0</v>
      </c>
      <c r="N914" s="124">
        <f t="shared" si="104"/>
        <v>0</v>
      </c>
      <c r="O914" s="38"/>
      <c r="P914" s="39"/>
    </row>
    <row r="915" spans="1:16" s="10" customFormat="1" ht="24" x14ac:dyDescent="0.25">
      <c r="A915" s="94"/>
      <c r="B915" s="79"/>
      <c r="C915" s="79" t="s">
        <v>515</v>
      </c>
      <c r="D915" s="159" t="s">
        <v>516</v>
      </c>
      <c r="E915" s="70">
        <v>2</v>
      </c>
      <c r="F915" s="70" t="s">
        <v>90</v>
      </c>
      <c r="G915" s="160"/>
      <c r="H915" s="69">
        <f t="shared" si="106"/>
        <v>0</v>
      </c>
      <c r="I915" s="86"/>
      <c r="J915" s="69">
        <f t="shared" si="107"/>
        <v>0</v>
      </c>
      <c r="K915" s="70" t="s">
        <v>1009</v>
      </c>
      <c r="L915" s="70"/>
      <c r="M915" s="124">
        <f t="shared" si="103"/>
        <v>0</v>
      </c>
      <c r="N915" s="124">
        <f t="shared" si="104"/>
        <v>0</v>
      </c>
      <c r="O915" s="38"/>
      <c r="P915" s="39"/>
    </row>
    <row r="916" spans="1:16" s="10" customFormat="1" x14ac:dyDescent="0.25">
      <c r="A916" s="94"/>
      <c r="B916" s="79"/>
      <c r="C916" s="79" t="s">
        <v>475</v>
      </c>
      <c r="D916" s="159" t="s">
        <v>476</v>
      </c>
      <c r="E916" s="70">
        <v>1</v>
      </c>
      <c r="F916" s="70" t="s">
        <v>90</v>
      </c>
      <c r="G916" s="160"/>
      <c r="H916" s="69">
        <f t="shared" si="106"/>
        <v>0</v>
      </c>
      <c r="I916" s="86"/>
      <c r="J916" s="69">
        <f t="shared" si="107"/>
        <v>0</v>
      </c>
      <c r="K916" s="70" t="s">
        <v>1009</v>
      </c>
      <c r="L916" s="70"/>
      <c r="M916" s="124">
        <f t="shared" si="103"/>
        <v>0</v>
      </c>
      <c r="N916" s="124">
        <f t="shared" si="104"/>
        <v>0</v>
      </c>
      <c r="O916" s="38"/>
      <c r="P916" s="39"/>
    </row>
    <row r="917" spans="1:16" s="10" customFormat="1" x14ac:dyDescent="0.25">
      <c r="A917" s="94"/>
      <c r="B917" s="79"/>
      <c r="C917" s="79"/>
      <c r="D917" s="159"/>
      <c r="E917" s="70"/>
      <c r="F917" s="70"/>
      <c r="G917" s="161"/>
      <c r="H917" s="69"/>
      <c r="I917" s="115"/>
      <c r="J917" s="69"/>
      <c r="K917" s="69"/>
      <c r="L917" s="69"/>
      <c r="M917" s="69"/>
      <c r="N917" s="69"/>
      <c r="O917" s="38"/>
      <c r="P917" s="39"/>
    </row>
    <row r="918" spans="1:16" s="10" customFormat="1" x14ac:dyDescent="0.25">
      <c r="A918" s="147"/>
      <c r="B918" s="117"/>
      <c r="C918" s="117" t="s">
        <v>626</v>
      </c>
      <c r="D918" s="118"/>
      <c r="E918" s="119"/>
      <c r="F918" s="120"/>
      <c r="G918" s="121"/>
      <c r="H918" s="122"/>
      <c r="I918" s="123"/>
      <c r="J918" s="122"/>
      <c r="K918" s="122"/>
      <c r="L918" s="122"/>
      <c r="M918" s="122"/>
      <c r="N918" s="122"/>
      <c r="O918" s="38"/>
      <c r="P918" s="39"/>
    </row>
    <row r="919" spans="1:16" s="10" customFormat="1" ht="24" x14ac:dyDescent="0.25">
      <c r="A919" s="94"/>
      <c r="B919" s="79"/>
      <c r="C919" s="79" t="s">
        <v>463</v>
      </c>
      <c r="D919" s="159" t="s">
        <v>464</v>
      </c>
      <c r="E919" s="70">
        <v>1</v>
      </c>
      <c r="F919" s="70" t="s">
        <v>90</v>
      </c>
      <c r="G919" s="160"/>
      <c r="H919" s="69">
        <f t="shared" ref="H919:H925" si="108">G919*E919</f>
        <v>0</v>
      </c>
      <c r="I919" s="86"/>
      <c r="J919" s="69">
        <f t="shared" ref="J919:J925" si="109">I919+H919</f>
        <v>0</v>
      </c>
      <c r="K919" s="70" t="s">
        <v>1009</v>
      </c>
      <c r="L919" s="70"/>
      <c r="M919" s="124">
        <f t="shared" si="103"/>
        <v>0</v>
      </c>
      <c r="N919" s="124">
        <f t="shared" si="104"/>
        <v>0</v>
      </c>
      <c r="O919" s="38"/>
      <c r="P919" s="39"/>
    </row>
    <row r="920" spans="1:16" s="10" customFormat="1" ht="24" x14ac:dyDescent="0.25">
      <c r="A920" s="94"/>
      <c r="B920" s="79"/>
      <c r="C920" s="79" t="s">
        <v>463</v>
      </c>
      <c r="D920" s="159" t="s">
        <v>514</v>
      </c>
      <c r="E920" s="70">
        <v>1</v>
      </c>
      <c r="F920" s="70" t="s">
        <v>90</v>
      </c>
      <c r="G920" s="160"/>
      <c r="H920" s="69">
        <f t="shared" si="108"/>
        <v>0</v>
      </c>
      <c r="I920" s="86"/>
      <c r="J920" s="69">
        <f t="shared" si="109"/>
        <v>0</v>
      </c>
      <c r="K920" s="70" t="s">
        <v>1009</v>
      </c>
      <c r="L920" s="70"/>
      <c r="M920" s="124">
        <f t="shared" si="103"/>
        <v>0</v>
      </c>
      <c r="N920" s="124">
        <f t="shared" si="104"/>
        <v>0</v>
      </c>
      <c r="O920" s="38"/>
      <c r="P920" s="39"/>
    </row>
    <row r="921" spans="1:16" s="10" customFormat="1" ht="24" x14ac:dyDescent="0.25">
      <c r="A921" s="94"/>
      <c r="B921" s="79"/>
      <c r="C921" s="79" t="s">
        <v>465</v>
      </c>
      <c r="D921" s="159" t="s">
        <v>466</v>
      </c>
      <c r="E921" s="70">
        <v>3</v>
      </c>
      <c r="F921" s="70" t="s">
        <v>90</v>
      </c>
      <c r="G921" s="160"/>
      <c r="H921" s="69">
        <f t="shared" si="108"/>
        <v>0</v>
      </c>
      <c r="I921" s="86"/>
      <c r="J921" s="69">
        <f t="shared" si="109"/>
        <v>0</v>
      </c>
      <c r="K921" s="70" t="s">
        <v>1009</v>
      </c>
      <c r="L921" s="70"/>
      <c r="M921" s="124">
        <f t="shared" si="103"/>
        <v>0</v>
      </c>
      <c r="N921" s="124">
        <f t="shared" si="104"/>
        <v>0</v>
      </c>
      <c r="O921" s="38"/>
      <c r="P921" s="39"/>
    </row>
    <row r="922" spans="1:16" s="10" customFormat="1" x14ac:dyDescent="0.25">
      <c r="A922" s="94"/>
      <c r="B922" s="79"/>
      <c r="C922" s="79" t="s">
        <v>467</v>
      </c>
      <c r="D922" s="159" t="s">
        <v>468</v>
      </c>
      <c r="E922" s="70">
        <v>4</v>
      </c>
      <c r="F922" s="70" t="s">
        <v>90</v>
      </c>
      <c r="G922" s="160"/>
      <c r="H922" s="69">
        <f t="shared" si="108"/>
        <v>0</v>
      </c>
      <c r="I922" s="86"/>
      <c r="J922" s="69">
        <f t="shared" si="109"/>
        <v>0</v>
      </c>
      <c r="K922" s="70" t="s">
        <v>1009</v>
      </c>
      <c r="L922" s="70"/>
      <c r="M922" s="124">
        <f t="shared" si="103"/>
        <v>0</v>
      </c>
      <c r="N922" s="124">
        <f t="shared" si="104"/>
        <v>0</v>
      </c>
      <c r="O922" s="38"/>
      <c r="P922" s="39"/>
    </row>
    <row r="923" spans="1:16" s="10" customFormat="1" ht="24" x14ac:dyDescent="0.25">
      <c r="A923" s="94"/>
      <c r="B923" s="79"/>
      <c r="C923" s="79" t="s">
        <v>650</v>
      </c>
      <c r="D923" s="159" t="s">
        <v>652</v>
      </c>
      <c r="E923" s="70">
        <v>2</v>
      </c>
      <c r="F923" s="70" t="s">
        <v>90</v>
      </c>
      <c r="G923" s="160"/>
      <c r="H923" s="69">
        <f t="shared" si="108"/>
        <v>0</v>
      </c>
      <c r="I923" s="86"/>
      <c r="J923" s="69">
        <f t="shared" si="109"/>
        <v>0</v>
      </c>
      <c r="K923" s="70" t="s">
        <v>1009</v>
      </c>
      <c r="L923" s="70"/>
      <c r="M923" s="124">
        <f t="shared" si="103"/>
        <v>0</v>
      </c>
      <c r="N923" s="124">
        <f t="shared" si="104"/>
        <v>0</v>
      </c>
      <c r="O923" s="38"/>
      <c r="P923" s="39"/>
    </row>
    <row r="924" spans="1:16" s="10" customFormat="1" ht="24" x14ac:dyDescent="0.25">
      <c r="A924" s="94"/>
      <c r="B924" s="79"/>
      <c r="C924" s="79" t="s">
        <v>515</v>
      </c>
      <c r="D924" s="159" t="s">
        <v>516</v>
      </c>
      <c r="E924" s="70">
        <v>2</v>
      </c>
      <c r="F924" s="70" t="s">
        <v>90</v>
      </c>
      <c r="G924" s="160"/>
      <c r="H924" s="69">
        <f t="shared" si="108"/>
        <v>0</v>
      </c>
      <c r="I924" s="86"/>
      <c r="J924" s="69">
        <f t="shared" si="109"/>
        <v>0</v>
      </c>
      <c r="K924" s="70" t="s">
        <v>1009</v>
      </c>
      <c r="L924" s="70"/>
      <c r="M924" s="124">
        <f t="shared" si="103"/>
        <v>0</v>
      </c>
      <c r="N924" s="124">
        <f t="shared" si="104"/>
        <v>0</v>
      </c>
      <c r="O924" s="38"/>
      <c r="P924" s="39"/>
    </row>
    <row r="925" spans="1:16" s="10" customFormat="1" x14ac:dyDescent="0.25">
      <c r="A925" s="94"/>
      <c r="B925" s="79"/>
      <c r="C925" s="79" t="s">
        <v>475</v>
      </c>
      <c r="D925" s="159" t="s">
        <v>476</v>
      </c>
      <c r="E925" s="70">
        <v>1</v>
      </c>
      <c r="F925" s="70" t="s">
        <v>90</v>
      </c>
      <c r="G925" s="160"/>
      <c r="H925" s="69">
        <f t="shared" si="108"/>
        <v>0</v>
      </c>
      <c r="I925" s="86"/>
      <c r="J925" s="69">
        <f t="shared" si="109"/>
        <v>0</v>
      </c>
      <c r="K925" s="70" t="s">
        <v>1009</v>
      </c>
      <c r="L925" s="70"/>
      <c r="M925" s="124">
        <f t="shared" si="103"/>
        <v>0</v>
      </c>
      <c r="N925" s="124">
        <f t="shared" si="104"/>
        <v>0</v>
      </c>
      <c r="O925" s="38"/>
      <c r="P925" s="39"/>
    </row>
    <row r="926" spans="1:16" s="10" customFormat="1" x14ac:dyDescent="0.25">
      <c r="A926" s="79"/>
      <c r="B926" s="79"/>
      <c r="C926" s="79"/>
      <c r="D926" s="80"/>
      <c r="E926" s="81"/>
      <c r="F926" s="70"/>
      <c r="G926" s="141"/>
      <c r="H926" s="69"/>
      <c r="I926" s="115"/>
      <c r="J926" s="69"/>
      <c r="K926" s="69"/>
      <c r="L926" s="69"/>
      <c r="M926" s="69"/>
      <c r="N926" s="69"/>
      <c r="O926" s="38"/>
      <c r="P926" s="39"/>
    </row>
    <row r="927" spans="1:16" s="10" customFormat="1" x14ac:dyDescent="0.25">
      <c r="A927" s="147" t="s">
        <v>554</v>
      </c>
      <c r="B927" s="117"/>
      <c r="C927" s="117"/>
      <c r="D927" s="118"/>
      <c r="E927" s="119"/>
      <c r="F927" s="120"/>
      <c r="G927" s="121"/>
      <c r="H927" s="122"/>
      <c r="I927" s="123"/>
      <c r="J927" s="122"/>
      <c r="K927" s="122"/>
      <c r="L927" s="122"/>
      <c r="M927" s="122"/>
      <c r="N927" s="122"/>
      <c r="O927" s="38"/>
      <c r="P927" s="39"/>
    </row>
    <row r="928" spans="1:16" s="10" customFormat="1" x14ac:dyDescent="0.25">
      <c r="A928" s="155"/>
      <c r="B928" s="79"/>
      <c r="C928" s="79"/>
      <c r="D928" s="80"/>
      <c r="E928" s="81"/>
      <c r="F928" s="70"/>
      <c r="G928" s="141"/>
      <c r="H928" s="69"/>
      <c r="I928" s="115"/>
      <c r="J928" s="69"/>
      <c r="K928" s="69"/>
      <c r="L928" s="69"/>
      <c r="M928" s="69"/>
      <c r="N928" s="69"/>
      <c r="O928" s="38"/>
      <c r="P928" s="39"/>
    </row>
    <row r="929" spans="1:16" s="10" customFormat="1" x14ac:dyDescent="0.25">
      <c r="A929" s="116"/>
      <c r="B929" s="117"/>
      <c r="C929" s="117" t="s">
        <v>568</v>
      </c>
      <c r="D929" s="118"/>
      <c r="E929" s="119"/>
      <c r="F929" s="120"/>
      <c r="G929" s="121"/>
      <c r="H929" s="122"/>
      <c r="I929" s="123"/>
      <c r="J929" s="122"/>
      <c r="K929" s="122"/>
      <c r="L929" s="122"/>
      <c r="M929" s="122"/>
      <c r="N929" s="122"/>
      <c r="O929" s="38"/>
      <c r="P929" s="39"/>
    </row>
    <row r="930" spans="1:16" s="10" customFormat="1" ht="60" x14ac:dyDescent="0.25">
      <c r="A930" s="79"/>
      <c r="B930" s="79"/>
      <c r="C930" s="79" t="s">
        <v>355</v>
      </c>
      <c r="D930" s="80" t="s">
        <v>960</v>
      </c>
      <c r="E930" s="81">
        <v>1</v>
      </c>
      <c r="F930" s="70" t="s">
        <v>90</v>
      </c>
      <c r="G930" s="85"/>
      <c r="H930" s="69">
        <f>G930*E930</f>
        <v>0</v>
      </c>
      <c r="I930" s="86"/>
      <c r="J930" s="69">
        <f>H930+I930</f>
        <v>0</v>
      </c>
      <c r="K930" s="70" t="s">
        <v>1009</v>
      </c>
      <c r="L930" s="70"/>
      <c r="M930" s="124">
        <f t="shared" si="103"/>
        <v>0</v>
      </c>
      <c r="N930" s="124">
        <f t="shared" si="104"/>
        <v>0</v>
      </c>
      <c r="O930" s="38"/>
      <c r="P930" s="39"/>
    </row>
    <row r="931" spans="1:16" s="10" customFormat="1" x14ac:dyDescent="0.25">
      <c r="A931" s="79"/>
      <c r="B931" s="79"/>
      <c r="C931" s="79"/>
      <c r="D931" s="80"/>
      <c r="E931" s="81"/>
      <c r="F931" s="70"/>
      <c r="G931" s="141"/>
      <c r="H931" s="69"/>
      <c r="I931" s="115"/>
      <c r="J931" s="69"/>
      <c r="K931" s="69"/>
      <c r="L931" s="69"/>
      <c r="M931" s="69"/>
      <c r="N931" s="69"/>
      <c r="O931" s="38"/>
      <c r="P931" s="39"/>
    </row>
    <row r="932" spans="1:16" s="10" customFormat="1" x14ac:dyDescent="0.25">
      <c r="A932" s="116" t="s">
        <v>555</v>
      </c>
      <c r="B932" s="117"/>
      <c r="C932" s="117"/>
      <c r="D932" s="118"/>
      <c r="E932" s="119"/>
      <c r="F932" s="120"/>
      <c r="G932" s="121"/>
      <c r="H932" s="122"/>
      <c r="I932" s="123"/>
      <c r="J932" s="122"/>
      <c r="K932" s="122"/>
      <c r="L932" s="122"/>
      <c r="M932" s="122"/>
      <c r="N932" s="122"/>
      <c r="O932" s="38"/>
      <c r="P932" s="39"/>
    </row>
    <row r="933" spans="1:16" s="10" customFormat="1" ht="36" x14ac:dyDescent="0.25">
      <c r="A933" s="79"/>
      <c r="B933" s="79"/>
      <c r="C933" s="79" t="s">
        <v>354</v>
      </c>
      <c r="D933" s="80" t="s">
        <v>885</v>
      </c>
      <c r="E933" s="81">
        <v>1</v>
      </c>
      <c r="F933" s="70" t="s">
        <v>90</v>
      </c>
      <c r="G933" s="85"/>
      <c r="H933" s="69">
        <f>G933*E933</f>
        <v>0</v>
      </c>
      <c r="I933" s="86"/>
      <c r="J933" s="69">
        <f>H933+I933</f>
        <v>0</v>
      </c>
      <c r="K933" s="70" t="s">
        <v>1009</v>
      </c>
      <c r="L933" s="70"/>
      <c r="M933" s="124">
        <f t="shared" si="103"/>
        <v>0</v>
      </c>
      <c r="N933" s="124">
        <f t="shared" si="104"/>
        <v>0</v>
      </c>
      <c r="O933" s="38"/>
      <c r="P933" s="39"/>
    </row>
    <row r="934" spans="1:16" s="10" customFormat="1" ht="24" x14ac:dyDescent="0.25">
      <c r="A934" s="79"/>
      <c r="B934" s="79"/>
      <c r="C934" s="79" t="s">
        <v>379</v>
      </c>
      <c r="D934" s="80" t="s">
        <v>871</v>
      </c>
      <c r="E934" s="81">
        <v>1</v>
      </c>
      <c r="F934" s="70" t="s">
        <v>90</v>
      </c>
      <c r="G934" s="85"/>
      <c r="H934" s="69">
        <f>G934*E934</f>
        <v>0</v>
      </c>
      <c r="I934" s="86"/>
      <c r="J934" s="69">
        <f>H934+I934</f>
        <v>0</v>
      </c>
      <c r="K934" s="70" t="s">
        <v>1009</v>
      </c>
      <c r="L934" s="70"/>
      <c r="M934" s="124">
        <f t="shared" si="103"/>
        <v>0</v>
      </c>
      <c r="N934" s="124">
        <f t="shared" si="104"/>
        <v>0</v>
      </c>
      <c r="O934" s="38"/>
      <c r="P934" s="39"/>
    </row>
    <row r="935" spans="1:16" s="10" customFormat="1" x14ac:dyDescent="0.25">
      <c r="A935" s="94"/>
      <c r="B935" s="79"/>
      <c r="C935" s="79"/>
      <c r="D935" s="80"/>
      <c r="E935" s="81"/>
      <c r="F935" s="70"/>
      <c r="G935" s="141"/>
      <c r="H935" s="69"/>
      <c r="I935" s="115"/>
      <c r="J935" s="69"/>
      <c r="K935" s="69"/>
      <c r="L935" s="69"/>
      <c r="M935" s="69"/>
      <c r="N935" s="69"/>
      <c r="O935" s="38"/>
      <c r="P935" s="39"/>
    </row>
    <row r="936" spans="1:16" s="10" customFormat="1" x14ac:dyDescent="0.25">
      <c r="A936" s="99" t="s">
        <v>12</v>
      </c>
      <c r="B936" s="100" t="s">
        <v>15</v>
      </c>
      <c r="C936" s="100"/>
      <c r="D936" s="100"/>
      <c r="E936" s="101"/>
      <c r="F936" s="102"/>
      <c r="G936" s="143"/>
      <c r="H936" s="104">
        <f>SUM(H938:H940)</f>
        <v>0</v>
      </c>
      <c r="I936" s="104">
        <f>SUM(I938:I940)</f>
        <v>0</v>
      </c>
      <c r="J936" s="104">
        <f>SUM(J938:J940)</f>
        <v>0</v>
      </c>
      <c r="K936" s="104"/>
      <c r="L936" s="104"/>
      <c r="M936" s="104">
        <f>SUM(M938:M940)</f>
        <v>0</v>
      </c>
      <c r="N936" s="104">
        <f>SUM(N938:N940)</f>
        <v>0</v>
      </c>
      <c r="O936" s="38"/>
      <c r="P936" s="39"/>
    </row>
    <row r="937" spans="1:16" s="10" customFormat="1" x14ac:dyDescent="0.25">
      <c r="A937" s="94"/>
      <c r="B937" s="79"/>
      <c r="C937" s="79"/>
      <c r="D937" s="80"/>
      <c r="E937" s="81"/>
      <c r="F937" s="70"/>
      <c r="G937" s="141"/>
      <c r="H937" s="69"/>
      <c r="I937" s="115"/>
      <c r="J937" s="69"/>
      <c r="K937" s="69"/>
      <c r="L937" s="69"/>
      <c r="M937" s="69"/>
      <c r="N937" s="69"/>
      <c r="O937" s="38"/>
      <c r="P937" s="39"/>
    </row>
    <row r="938" spans="1:16" s="10" customFormat="1" ht="24" x14ac:dyDescent="0.25">
      <c r="A938" s="78"/>
      <c r="B938" s="79"/>
      <c r="C938" s="79" t="s">
        <v>51</v>
      </c>
      <c r="D938" s="80" t="s">
        <v>884</v>
      </c>
      <c r="E938" s="70">
        <v>112</v>
      </c>
      <c r="F938" s="70" t="s">
        <v>90</v>
      </c>
      <c r="G938" s="160"/>
      <c r="H938" s="69">
        <f>G938*E938</f>
        <v>0</v>
      </c>
      <c r="I938" s="86"/>
      <c r="J938" s="69">
        <f>H938+I938</f>
        <v>0</v>
      </c>
      <c r="K938" s="70" t="s">
        <v>1009</v>
      </c>
      <c r="L938" s="70"/>
      <c r="M938" s="124">
        <f t="shared" si="103"/>
        <v>0</v>
      </c>
      <c r="N938" s="124">
        <f t="shared" si="104"/>
        <v>0</v>
      </c>
      <c r="O938" s="38"/>
      <c r="P938" s="39"/>
    </row>
    <row r="939" spans="1:16" s="10" customFormat="1" ht="48" x14ac:dyDescent="0.25">
      <c r="A939" s="78"/>
      <c r="B939" s="79"/>
      <c r="C939" s="79" t="s">
        <v>372</v>
      </c>
      <c r="D939" s="80" t="s">
        <v>373</v>
      </c>
      <c r="E939" s="70">
        <v>1</v>
      </c>
      <c r="F939" s="70" t="s">
        <v>90</v>
      </c>
      <c r="G939" s="160"/>
      <c r="H939" s="69">
        <f>G939*E939</f>
        <v>0</v>
      </c>
      <c r="I939" s="86"/>
      <c r="J939" s="69">
        <f>H939+I939</f>
        <v>0</v>
      </c>
      <c r="K939" s="70" t="s">
        <v>1010</v>
      </c>
      <c r="L939" s="70"/>
      <c r="M939" s="124">
        <f t="shared" si="103"/>
        <v>0</v>
      </c>
      <c r="N939" s="124">
        <f t="shared" si="104"/>
        <v>0</v>
      </c>
      <c r="O939" s="38"/>
      <c r="P939" s="39"/>
    </row>
    <row r="940" spans="1:16" s="10" customFormat="1" ht="48" x14ac:dyDescent="0.25">
      <c r="A940" s="78"/>
      <c r="B940" s="79"/>
      <c r="C940" s="79" t="s">
        <v>374</v>
      </c>
      <c r="D940" s="80" t="s">
        <v>373</v>
      </c>
      <c r="E940" s="70">
        <v>1</v>
      </c>
      <c r="F940" s="70" t="s">
        <v>90</v>
      </c>
      <c r="G940" s="160"/>
      <c r="H940" s="69">
        <f>G940*E940</f>
        <v>0</v>
      </c>
      <c r="I940" s="86"/>
      <c r="J940" s="69">
        <f>H940+I940</f>
        <v>0</v>
      </c>
      <c r="K940" s="70" t="s">
        <v>1010</v>
      </c>
      <c r="L940" s="70"/>
      <c r="M940" s="124">
        <f t="shared" si="103"/>
        <v>0</v>
      </c>
      <c r="N940" s="124">
        <f t="shared" si="104"/>
        <v>0</v>
      </c>
      <c r="O940" s="38"/>
      <c r="P940" s="39"/>
    </row>
    <row r="941" spans="1:16" s="10" customFormat="1" x14ac:dyDescent="0.25">
      <c r="A941" s="94"/>
      <c r="B941" s="79"/>
      <c r="C941" s="79"/>
      <c r="D941" s="80"/>
      <c r="E941" s="81"/>
      <c r="F941" s="70"/>
      <c r="G941" s="141"/>
      <c r="H941" s="186"/>
      <c r="I941" s="187"/>
      <c r="J941" s="69"/>
      <c r="K941" s="69"/>
      <c r="L941" s="69"/>
      <c r="M941" s="69"/>
      <c r="N941" s="69"/>
      <c r="O941" s="38"/>
      <c r="P941" s="39"/>
    </row>
    <row r="942" spans="1:16" s="10" customFormat="1" x14ac:dyDescent="0.25">
      <c r="A942" s="88" t="s">
        <v>30</v>
      </c>
      <c r="B942" s="88"/>
      <c r="C942" s="88"/>
      <c r="D942" s="89"/>
      <c r="E942" s="90"/>
      <c r="F942" s="91"/>
      <c r="G942" s="171"/>
      <c r="H942" s="93">
        <f>H944+H948+H960+H981+H1026</f>
        <v>0</v>
      </c>
      <c r="I942" s="93">
        <f>I944+I948+I960+I981+I1026</f>
        <v>0</v>
      </c>
      <c r="J942" s="93">
        <f>SUM(H942:I942)</f>
        <v>0</v>
      </c>
      <c r="K942" s="93"/>
      <c r="L942" s="93"/>
      <c r="M942" s="93">
        <f>M944+M948+M960+M981+M1026</f>
        <v>0</v>
      </c>
      <c r="N942" s="93">
        <f>N944+N948+N960+N981+N1026</f>
        <v>0</v>
      </c>
      <c r="O942" s="38"/>
      <c r="P942" s="39"/>
    </row>
    <row r="943" spans="1:16" s="10" customFormat="1" x14ac:dyDescent="0.25">
      <c r="A943" s="94"/>
      <c r="B943" s="79"/>
      <c r="C943" s="79"/>
      <c r="D943" s="80"/>
      <c r="E943" s="81"/>
      <c r="F943" s="70"/>
      <c r="G943" s="141"/>
      <c r="H943" s="69"/>
      <c r="I943" s="96"/>
      <c r="J943" s="97"/>
      <c r="K943" s="97"/>
      <c r="L943" s="97"/>
      <c r="M943" s="97"/>
      <c r="N943" s="97"/>
      <c r="O943" s="38"/>
      <c r="P943" s="39"/>
    </row>
    <row r="944" spans="1:16" s="10" customFormat="1" x14ac:dyDescent="0.25">
      <c r="A944" s="99" t="s">
        <v>6</v>
      </c>
      <c r="B944" s="100" t="s">
        <v>16</v>
      </c>
      <c r="C944" s="100"/>
      <c r="D944" s="100"/>
      <c r="E944" s="101"/>
      <c r="F944" s="102"/>
      <c r="G944" s="143"/>
      <c r="H944" s="104">
        <f>SUM(H945:H947)</f>
        <v>0</v>
      </c>
      <c r="I944" s="104">
        <f>SUM(I945:I947)</f>
        <v>0</v>
      </c>
      <c r="J944" s="104">
        <f>SUM(H944:I944)</f>
        <v>0</v>
      </c>
      <c r="K944" s="104"/>
      <c r="L944" s="104"/>
      <c r="M944" s="104">
        <f>SUM(M946:M947)</f>
        <v>0</v>
      </c>
      <c r="N944" s="104">
        <f>SUM(N946:N947)</f>
        <v>0</v>
      </c>
      <c r="O944" s="38"/>
      <c r="P944" s="39"/>
    </row>
    <row r="945" spans="1:16" s="10" customFormat="1" x14ac:dyDescent="0.25">
      <c r="A945" s="94"/>
      <c r="B945" s="79"/>
      <c r="C945" s="79"/>
      <c r="D945" s="80"/>
      <c r="E945" s="81"/>
      <c r="F945" s="70"/>
      <c r="G945" s="141"/>
      <c r="H945" s="69"/>
      <c r="I945" s="115"/>
      <c r="J945" s="69"/>
      <c r="K945" s="69"/>
      <c r="L945" s="69"/>
      <c r="M945" s="69"/>
      <c r="N945" s="69"/>
      <c r="O945" s="38"/>
      <c r="P945" s="39"/>
    </row>
    <row r="946" spans="1:16" s="10" customFormat="1" ht="36" x14ac:dyDescent="0.25">
      <c r="A946" s="78"/>
      <c r="B946" s="79"/>
      <c r="C946" s="79" t="s">
        <v>375</v>
      </c>
      <c r="D946" s="80" t="s">
        <v>377</v>
      </c>
      <c r="E946" s="81">
        <v>1</v>
      </c>
      <c r="F946" s="70" t="s">
        <v>90</v>
      </c>
      <c r="G946" s="85"/>
      <c r="H946" s="69">
        <f>E946*G946</f>
        <v>0</v>
      </c>
      <c r="I946" s="86"/>
      <c r="J946" s="69">
        <f>I946+H946</f>
        <v>0</v>
      </c>
      <c r="K946" s="70" t="s">
        <v>1009</v>
      </c>
      <c r="L946" s="70"/>
      <c r="M946" s="124">
        <f t="shared" si="103"/>
        <v>0</v>
      </c>
      <c r="N946" s="124">
        <f t="shared" si="104"/>
        <v>0</v>
      </c>
      <c r="O946" s="38"/>
      <c r="P946" s="39"/>
    </row>
    <row r="947" spans="1:16" s="10" customFormat="1" ht="36" x14ac:dyDescent="0.25">
      <c r="A947" s="94"/>
      <c r="B947" s="79"/>
      <c r="C947" s="79" t="s">
        <v>376</v>
      </c>
      <c r="D947" s="80" t="s">
        <v>378</v>
      </c>
      <c r="E947" s="81">
        <v>1</v>
      </c>
      <c r="F947" s="70" t="s">
        <v>90</v>
      </c>
      <c r="G947" s="85"/>
      <c r="H947" s="69">
        <f>E947*G947</f>
        <v>0</v>
      </c>
      <c r="I947" s="86"/>
      <c r="J947" s="69">
        <f>I947+H947</f>
        <v>0</v>
      </c>
      <c r="K947" s="70" t="s">
        <v>1009</v>
      </c>
      <c r="L947" s="70"/>
      <c r="M947" s="124">
        <f t="shared" si="103"/>
        <v>0</v>
      </c>
      <c r="N947" s="124">
        <f t="shared" si="104"/>
        <v>0</v>
      </c>
      <c r="O947" s="38"/>
      <c r="P947" s="39"/>
    </row>
    <row r="948" spans="1:16" s="10" customFormat="1" x14ac:dyDescent="0.25">
      <c r="A948" s="99" t="s">
        <v>7</v>
      </c>
      <c r="B948" s="100" t="s">
        <v>149</v>
      </c>
      <c r="C948" s="100"/>
      <c r="D948" s="100"/>
      <c r="E948" s="101"/>
      <c r="F948" s="102"/>
      <c r="G948" s="143"/>
      <c r="H948" s="104">
        <f>SUM(H949:H959)</f>
        <v>0</v>
      </c>
      <c r="I948" s="104">
        <f>SUM(I949:I959)</f>
        <v>0</v>
      </c>
      <c r="J948" s="104">
        <f>SUM(H948:I948)</f>
        <v>0</v>
      </c>
      <c r="K948" s="104"/>
      <c r="L948" s="104"/>
      <c r="M948" s="104">
        <f>SUM(M950:M959)</f>
        <v>0</v>
      </c>
      <c r="N948" s="104">
        <f>SUM(N950:N959)</f>
        <v>0</v>
      </c>
      <c r="O948" s="38"/>
      <c r="P948" s="39"/>
    </row>
    <row r="949" spans="1:16" s="10" customFormat="1" x14ac:dyDescent="0.25">
      <c r="A949" s="94"/>
      <c r="B949" s="79"/>
      <c r="C949" s="79"/>
      <c r="D949" s="80"/>
      <c r="E949" s="81"/>
      <c r="F949" s="70"/>
      <c r="G949" s="141"/>
      <c r="H949" s="69"/>
      <c r="I949" s="115"/>
      <c r="J949" s="69"/>
      <c r="K949" s="69"/>
      <c r="L949" s="69"/>
      <c r="M949" s="69"/>
      <c r="N949" s="69"/>
      <c r="O949" s="38"/>
      <c r="P949" s="39"/>
    </row>
    <row r="950" spans="1:16" s="10" customFormat="1" ht="24" x14ac:dyDescent="0.25">
      <c r="A950" s="78"/>
      <c r="B950" s="79"/>
      <c r="C950" s="79" t="s">
        <v>405</v>
      </c>
      <c r="D950" s="80" t="s">
        <v>1005</v>
      </c>
      <c r="E950" s="81">
        <v>6</v>
      </c>
      <c r="F950" s="70" t="s">
        <v>90</v>
      </c>
      <c r="G950" s="85"/>
      <c r="H950" s="69">
        <f t="shared" ref="H950:H958" si="110">E950*G950</f>
        <v>0</v>
      </c>
      <c r="I950" s="86"/>
      <c r="J950" s="69">
        <f>I950+H950</f>
        <v>0</v>
      </c>
      <c r="K950" s="70" t="s">
        <v>1010</v>
      </c>
      <c r="L950" s="70"/>
      <c r="M950" s="124">
        <f t="shared" si="103"/>
        <v>0</v>
      </c>
      <c r="N950" s="124">
        <f t="shared" si="104"/>
        <v>0</v>
      </c>
      <c r="O950" s="38"/>
      <c r="P950" s="39"/>
    </row>
    <row r="951" spans="1:16" s="10" customFormat="1" ht="36" x14ac:dyDescent="0.25">
      <c r="A951" s="94"/>
      <c r="B951" s="79"/>
      <c r="C951" s="79" t="s">
        <v>406</v>
      </c>
      <c r="D951" s="80" t="s">
        <v>402</v>
      </c>
      <c r="E951" s="81">
        <v>3</v>
      </c>
      <c r="F951" s="70" t="s">
        <v>90</v>
      </c>
      <c r="G951" s="85"/>
      <c r="H951" s="69">
        <f t="shared" si="110"/>
        <v>0</v>
      </c>
      <c r="I951" s="86"/>
      <c r="J951" s="69">
        <f t="shared" ref="J951:J958" si="111">I951+H951</f>
        <v>0</v>
      </c>
      <c r="K951" s="70" t="s">
        <v>1010</v>
      </c>
      <c r="L951" s="70"/>
      <c r="M951" s="124">
        <f t="shared" si="103"/>
        <v>0</v>
      </c>
      <c r="N951" s="124">
        <f t="shared" si="104"/>
        <v>0</v>
      </c>
      <c r="O951" s="38"/>
      <c r="P951" s="39"/>
    </row>
    <row r="952" spans="1:16" s="10" customFormat="1" ht="24" x14ac:dyDescent="0.25">
      <c r="A952" s="78"/>
      <c r="B952" s="79"/>
      <c r="C952" s="79" t="s">
        <v>613</v>
      </c>
      <c r="D952" s="80" t="s">
        <v>614</v>
      </c>
      <c r="E952" s="81">
        <v>9</v>
      </c>
      <c r="F952" s="70" t="s">
        <v>90</v>
      </c>
      <c r="G952" s="85"/>
      <c r="H952" s="69">
        <f t="shared" si="110"/>
        <v>0</v>
      </c>
      <c r="I952" s="86"/>
      <c r="J952" s="69">
        <f>H952+I952</f>
        <v>0</v>
      </c>
      <c r="K952" s="70" t="s">
        <v>1010</v>
      </c>
      <c r="L952" s="70"/>
      <c r="M952" s="124">
        <f t="shared" ref="M952:M1013" si="112">IF(K952="S",J952,0)</f>
        <v>0</v>
      </c>
      <c r="N952" s="124">
        <f t="shared" ref="N952:N1013" si="113">IF(K952="D",J952,0)</f>
        <v>0</v>
      </c>
      <c r="O952" s="38"/>
      <c r="P952" s="39"/>
    </row>
    <row r="953" spans="1:16" s="10" customFormat="1" ht="24" x14ac:dyDescent="0.25">
      <c r="A953" s="78"/>
      <c r="B953" s="79"/>
      <c r="C953" s="79" t="s">
        <v>615</v>
      </c>
      <c r="D953" s="80" t="s">
        <v>617</v>
      </c>
      <c r="E953" s="81">
        <v>9</v>
      </c>
      <c r="F953" s="70" t="s">
        <v>90</v>
      </c>
      <c r="G953" s="130"/>
      <c r="H953" s="69">
        <f t="shared" si="110"/>
        <v>0</v>
      </c>
      <c r="I953" s="86"/>
      <c r="J953" s="69">
        <f>H953+I953</f>
        <v>0</v>
      </c>
      <c r="K953" s="70" t="s">
        <v>1010</v>
      </c>
      <c r="L953" s="70"/>
      <c r="M953" s="124">
        <f t="shared" si="112"/>
        <v>0</v>
      </c>
      <c r="N953" s="124">
        <f t="shared" si="113"/>
        <v>0</v>
      </c>
      <c r="O953" s="38"/>
      <c r="P953" s="39"/>
    </row>
    <row r="954" spans="1:16" s="10" customFormat="1" ht="60" x14ac:dyDescent="0.25">
      <c r="A954" s="78"/>
      <c r="B954" s="79"/>
      <c r="C954" s="79" t="s">
        <v>804</v>
      </c>
      <c r="D954" s="80" t="s">
        <v>805</v>
      </c>
      <c r="E954" s="81">
        <v>10</v>
      </c>
      <c r="F954" s="70" t="s">
        <v>90</v>
      </c>
      <c r="G954" s="130"/>
      <c r="H954" s="69">
        <f t="shared" si="110"/>
        <v>0</v>
      </c>
      <c r="I954" s="86"/>
      <c r="J954" s="69">
        <f>H954+I954</f>
        <v>0</v>
      </c>
      <c r="K954" s="70" t="s">
        <v>1010</v>
      </c>
      <c r="L954" s="70"/>
      <c r="M954" s="124">
        <f t="shared" si="112"/>
        <v>0</v>
      </c>
      <c r="N954" s="124">
        <f t="shared" si="113"/>
        <v>0</v>
      </c>
      <c r="O954" s="38"/>
      <c r="P954" s="39"/>
    </row>
    <row r="955" spans="1:16" s="10" customFormat="1" ht="60" x14ac:dyDescent="0.25">
      <c r="A955" s="78"/>
      <c r="B955" s="79"/>
      <c r="C955" s="79" t="s">
        <v>302</v>
      </c>
      <c r="D955" s="80" t="s">
        <v>900</v>
      </c>
      <c r="E955" s="81">
        <v>1</v>
      </c>
      <c r="F955" s="70" t="s">
        <v>90</v>
      </c>
      <c r="G955" s="85"/>
      <c r="H955" s="69">
        <f t="shared" si="110"/>
        <v>0</v>
      </c>
      <c r="I955" s="86"/>
      <c r="J955" s="69">
        <f t="shared" si="111"/>
        <v>0</v>
      </c>
      <c r="K955" s="70" t="s">
        <v>1009</v>
      </c>
      <c r="L955" s="70"/>
      <c r="M955" s="124">
        <f t="shared" si="112"/>
        <v>0</v>
      </c>
      <c r="N955" s="124">
        <f t="shared" si="113"/>
        <v>0</v>
      </c>
      <c r="O955" s="38"/>
      <c r="P955" s="39"/>
    </row>
    <row r="956" spans="1:16" s="10" customFormat="1" ht="24" x14ac:dyDescent="0.25">
      <c r="A956" s="78"/>
      <c r="B956" s="79"/>
      <c r="C956" s="79" t="s">
        <v>56</v>
      </c>
      <c r="D956" s="80" t="s">
        <v>413</v>
      </c>
      <c r="E956" s="81">
        <v>1</v>
      </c>
      <c r="F956" s="70" t="s">
        <v>90</v>
      </c>
      <c r="G956" s="85"/>
      <c r="H956" s="69">
        <f t="shared" si="110"/>
        <v>0</v>
      </c>
      <c r="I956" s="86"/>
      <c r="J956" s="69">
        <f t="shared" si="111"/>
        <v>0</v>
      </c>
      <c r="K956" s="70" t="s">
        <v>1010</v>
      </c>
      <c r="L956" s="70"/>
      <c r="M956" s="124">
        <f t="shared" si="112"/>
        <v>0</v>
      </c>
      <c r="N956" s="124">
        <f t="shared" si="113"/>
        <v>0</v>
      </c>
      <c r="O956" s="38"/>
      <c r="P956" s="39"/>
    </row>
    <row r="957" spans="1:16" s="10" customFormat="1" x14ac:dyDescent="0.25">
      <c r="A957" s="78"/>
      <c r="B957" s="79"/>
      <c r="C957" s="79" t="s">
        <v>414</v>
      </c>
      <c r="D957" s="80" t="s">
        <v>1057</v>
      </c>
      <c r="E957" s="81">
        <v>1</v>
      </c>
      <c r="F957" s="70" t="s">
        <v>90</v>
      </c>
      <c r="G957" s="85"/>
      <c r="H957" s="69">
        <f t="shared" si="110"/>
        <v>0</v>
      </c>
      <c r="I957" s="86"/>
      <c r="J957" s="69">
        <f t="shared" si="111"/>
        <v>0</v>
      </c>
      <c r="K957" s="70" t="s">
        <v>1010</v>
      </c>
      <c r="L957" s="70"/>
      <c r="M957" s="124">
        <f t="shared" si="112"/>
        <v>0</v>
      </c>
      <c r="N957" s="124">
        <f t="shared" si="113"/>
        <v>0</v>
      </c>
      <c r="O957" s="38"/>
      <c r="P957" s="39"/>
    </row>
    <row r="958" spans="1:16" s="10" customFormat="1" ht="36" x14ac:dyDescent="0.25">
      <c r="A958" s="78"/>
      <c r="B958" s="79"/>
      <c r="C958" s="79" t="s">
        <v>415</v>
      </c>
      <c r="D958" s="80" t="s">
        <v>416</v>
      </c>
      <c r="E958" s="81">
        <v>6</v>
      </c>
      <c r="F958" s="70" t="s">
        <v>90</v>
      </c>
      <c r="G958" s="85"/>
      <c r="H958" s="69">
        <f t="shared" si="110"/>
        <v>0</v>
      </c>
      <c r="I958" s="86"/>
      <c r="J958" s="69">
        <f t="shared" si="111"/>
        <v>0</v>
      </c>
      <c r="K958" s="70" t="s">
        <v>1009</v>
      </c>
      <c r="L958" s="70"/>
      <c r="M958" s="124">
        <f t="shared" si="112"/>
        <v>0</v>
      </c>
      <c r="N958" s="124">
        <f t="shared" si="113"/>
        <v>0</v>
      </c>
      <c r="O958" s="38"/>
      <c r="P958" s="39"/>
    </row>
    <row r="959" spans="1:16" s="10" customFormat="1" x14ac:dyDescent="0.25">
      <c r="A959" s="78"/>
      <c r="B959" s="79"/>
      <c r="C959" s="79"/>
      <c r="D959" s="80"/>
      <c r="E959" s="81"/>
      <c r="F959" s="70"/>
      <c r="G959" s="141"/>
      <c r="H959" s="69"/>
      <c r="I959" s="115"/>
      <c r="J959" s="69"/>
      <c r="K959" s="69"/>
      <c r="L959" s="69"/>
      <c r="M959" s="69"/>
      <c r="N959" s="69"/>
      <c r="O959" s="38"/>
      <c r="P959" s="39"/>
    </row>
    <row r="960" spans="1:16" s="10" customFormat="1" x14ac:dyDescent="0.25">
      <c r="A960" s="99" t="s">
        <v>9</v>
      </c>
      <c r="B960" s="100" t="s">
        <v>17</v>
      </c>
      <c r="C960" s="100"/>
      <c r="D960" s="100"/>
      <c r="E960" s="101"/>
      <c r="F960" s="102"/>
      <c r="G960" s="143"/>
      <c r="H960" s="104">
        <f>SUM(H962:H979)</f>
        <v>0</v>
      </c>
      <c r="I960" s="104">
        <f>SUM(I962:I979)</f>
        <v>0</v>
      </c>
      <c r="J960" s="104">
        <f>SUM(H960:I960)</f>
        <v>0</v>
      </c>
      <c r="K960" s="104"/>
      <c r="L960" s="104"/>
      <c r="M960" s="104">
        <f>SUM(M962:M980)</f>
        <v>0</v>
      </c>
      <c r="N960" s="104">
        <f>SUM(N962:N980)</f>
        <v>0</v>
      </c>
      <c r="O960" s="38"/>
      <c r="P960" s="39"/>
    </row>
    <row r="961" spans="1:57" s="10" customFormat="1" x14ac:dyDescent="0.25">
      <c r="A961" s="94"/>
      <c r="B961" s="79"/>
      <c r="C961" s="79"/>
      <c r="D961" s="80"/>
      <c r="E961" s="81"/>
      <c r="F961" s="70"/>
      <c r="G961" s="141"/>
      <c r="H961" s="69"/>
      <c r="I961" s="115"/>
      <c r="J961" s="69"/>
      <c r="K961" s="69"/>
      <c r="L961" s="69"/>
      <c r="M961" s="69"/>
      <c r="N961" s="69"/>
      <c r="O961" s="38"/>
      <c r="P961" s="39"/>
    </row>
    <row r="962" spans="1:57" s="40" customFormat="1" x14ac:dyDescent="0.25">
      <c r="A962" s="116" t="s">
        <v>57</v>
      </c>
      <c r="B962" s="117"/>
      <c r="C962" s="117"/>
      <c r="D962" s="118"/>
      <c r="E962" s="119"/>
      <c r="F962" s="120"/>
      <c r="G962" s="121"/>
      <c r="H962" s="122"/>
      <c r="I962" s="123"/>
      <c r="J962" s="122"/>
      <c r="K962" s="122"/>
      <c r="L962" s="122"/>
      <c r="M962" s="122"/>
      <c r="N962" s="122"/>
      <c r="O962" s="38"/>
      <c r="P962" s="39"/>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row>
    <row r="963" spans="1:57" s="10" customFormat="1" x14ac:dyDescent="0.25">
      <c r="A963" s="78"/>
      <c r="B963" s="79"/>
      <c r="C963" s="79"/>
      <c r="D963" s="80"/>
      <c r="E963" s="81"/>
      <c r="F963" s="70"/>
      <c r="G963" s="141"/>
      <c r="H963" s="69"/>
      <c r="I963" s="115"/>
      <c r="J963" s="69"/>
      <c r="K963" s="69"/>
      <c r="L963" s="69"/>
      <c r="M963" s="69"/>
      <c r="N963" s="69"/>
      <c r="O963" s="38"/>
      <c r="P963" s="39"/>
    </row>
    <row r="964" spans="1:57" s="10" customFormat="1" ht="24" x14ac:dyDescent="0.25">
      <c r="A964" s="78"/>
      <c r="B964" s="79"/>
      <c r="C964" s="79" t="s">
        <v>296</v>
      </c>
      <c r="D964" s="80" t="s">
        <v>152</v>
      </c>
      <c r="E964" s="81">
        <v>1</v>
      </c>
      <c r="F964" s="70" t="s">
        <v>90</v>
      </c>
      <c r="G964" s="85"/>
      <c r="H964" s="69">
        <f>G964*E964</f>
        <v>0</v>
      </c>
      <c r="I964" s="86"/>
      <c r="J964" s="69">
        <f>I964+H964</f>
        <v>0</v>
      </c>
      <c r="K964" s="70" t="s">
        <v>1010</v>
      </c>
      <c r="L964" s="70"/>
      <c r="M964" s="124">
        <f t="shared" si="112"/>
        <v>0</v>
      </c>
      <c r="N964" s="124">
        <f t="shared" si="113"/>
        <v>0</v>
      </c>
      <c r="O964" s="38"/>
      <c r="P964" s="39"/>
    </row>
    <row r="965" spans="1:57" s="10" customFormat="1" ht="48" x14ac:dyDescent="0.25">
      <c r="A965" s="78"/>
      <c r="B965" s="79"/>
      <c r="C965" s="79" t="s">
        <v>221</v>
      </c>
      <c r="D965" s="80" t="s">
        <v>444</v>
      </c>
      <c r="E965" s="81">
        <v>1</v>
      </c>
      <c r="F965" s="70" t="s">
        <v>90</v>
      </c>
      <c r="G965" s="85"/>
      <c r="H965" s="69">
        <f>G965*E965</f>
        <v>0</v>
      </c>
      <c r="I965" s="86"/>
      <c r="J965" s="69">
        <f>I965+H965</f>
        <v>0</v>
      </c>
      <c r="K965" s="70" t="s">
        <v>1009</v>
      </c>
      <c r="L965" s="70"/>
      <c r="M965" s="124">
        <f t="shared" si="112"/>
        <v>0</v>
      </c>
      <c r="N965" s="124">
        <f t="shared" si="113"/>
        <v>0</v>
      </c>
      <c r="O965" s="38"/>
      <c r="P965" s="39"/>
    </row>
    <row r="966" spans="1:57" s="10" customFormat="1" ht="48" x14ac:dyDescent="0.25">
      <c r="A966" s="78"/>
      <c r="B966" s="79"/>
      <c r="C966" s="79" t="s">
        <v>219</v>
      </c>
      <c r="D966" s="80" t="s">
        <v>1058</v>
      </c>
      <c r="E966" s="81">
        <v>1</v>
      </c>
      <c r="F966" s="70" t="s">
        <v>90</v>
      </c>
      <c r="G966" s="85"/>
      <c r="H966" s="69">
        <f>G966*E966</f>
        <v>0</v>
      </c>
      <c r="I966" s="86"/>
      <c r="J966" s="69">
        <f>I966+H966</f>
        <v>0</v>
      </c>
      <c r="K966" s="70" t="s">
        <v>1010</v>
      </c>
      <c r="L966" s="70"/>
      <c r="M966" s="124">
        <f t="shared" si="112"/>
        <v>0</v>
      </c>
      <c r="N966" s="124">
        <f t="shared" si="113"/>
        <v>0</v>
      </c>
      <c r="O966" s="38"/>
      <c r="P966" s="39"/>
    </row>
    <row r="967" spans="1:57" s="10" customFormat="1" ht="36" x14ac:dyDescent="0.25">
      <c r="A967" s="78"/>
      <c r="B967" s="79"/>
      <c r="C967" s="79" t="s">
        <v>295</v>
      </c>
      <c r="D967" s="80" t="s">
        <v>154</v>
      </c>
      <c r="E967" s="81">
        <v>1</v>
      </c>
      <c r="F967" s="70" t="s">
        <v>90</v>
      </c>
      <c r="G967" s="85"/>
      <c r="H967" s="69">
        <f>G967*E967</f>
        <v>0</v>
      </c>
      <c r="I967" s="86"/>
      <c r="J967" s="69">
        <f>I967+H967</f>
        <v>0</v>
      </c>
      <c r="K967" s="70" t="s">
        <v>1010</v>
      </c>
      <c r="L967" s="70"/>
      <c r="M967" s="124">
        <f t="shared" si="112"/>
        <v>0</v>
      </c>
      <c r="N967" s="124">
        <f t="shared" si="113"/>
        <v>0</v>
      </c>
      <c r="O967" s="38"/>
      <c r="P967" s="39"/>
    </row>
    <row r="968" spans="1:57" s="10" customFormat="1" x14ac:dyDescent="0.25">
      <c r="A968" s="78"/>
      <c r="B968" s="79"/>
      <c r="C968" s="79"/>
      <c r="D968" s="80"/>
      <c r="E968" s="81"/>
      <c r="F968" s="70"/>
      <c r="G968" s="141"/>
      <c r="H968" s="69"/>
      <c r="I968" s="115"/>
      <c r="J968" s="69"/>
      <c r="K968" s="69"/>
      <c r="L968" s="69"/>
      <c r="M968" s="69"/>
      <c r="N968" s="69"/>
      <c r="O968" s="38"/>
      <c r="P968" s="39"/>
    </row>
    <row r="969" spans="1:57" s="40" customFormat="1" x14ac:dyDescent="0.25">
      <c r="A969" s="116" t="s">
        <v>58</v>
      </c>
      <c r="B969" s="117"/>
      <c r="C969" s="117"/>
      <c r="D969" s="118"/>
      <c r="E969" s="119"/>
      <c r="F969" s="120"/>
      <c r="G969" s="121"/>
      <c r="H969" s="122"/>
      <c r="I969" s="123"/>
      <c r="J969" s="122"/>
      <c r="K969" s="122"/>
      <c r="L969" s="122"/>
      <c r="M969" s="122"/>
      <c r="N969" s="122"/>
      <c r="O969" s="38"/>
      <c r="P969" s="39"/>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row>
    <row r="970" spans="1:57" s="10" customFormat="1" x14ac:dyDescent="0.25">
      <c r="A970" s="78"/>
      <c r="B970" s="79"/>
      <c r="C970" s="79"/>
      <c r="D970" s="80"/>
      <c r="E970" s="81"/>
      <c r="F970" s="70"/>
      <c r="G970" s="141"/>
      <c r="H970" s="69"/>
      <c r="I970" s="115"/>
      <c r="J970" s="69"/>
      <c r="K970" s="69"/>
      <c r="L970" s="69"/>
      <c r="M970" s="69"/>
      <c r="N970" s="69"/>
      <c r="O970" s="38"/>
      <c r="P970" s="39"/>
    </row>
    <row r="971" spans="1:57" s="10" customFormat="1" ht="36" x14ac:dyDescent="0.25">
      <c r="A971" s="78"/>
      <c r="B971" s="79"/>
      <c r="C971" s="79" t="s">
        <v>297</v>
      </c>
      <c r="D971" s="80" t="s">
        <v>151</v>
      </c>
      <c r="E971" s="81">
        <v>1</v>
      </c>
      <c r="F971" s="70" t="s">
        <v>90</v>
      </c>
      <c r="G971" s="85"/>
      <c r="H971" s="69">
        <f t="shared" ref="H971:H976" si="114">E971*G971</f>
        <v>0</v>
      </c>
      <c r="I971" s="86"/>
      <c r="J971" s="69">
        <f t="shared" ref="J971:J979" si="115">I971+H971</f>
        <v>0</v>
      </c>
      <c r="K971" s="70" t="s">
        <v>1010</v>
      </c>
      <c r="L971" s="70"/>
      <c r="M971" s="124">
        <f t="shared" si="112"/>
        <v>0</v>
      </c>
      <c r="N971" s="124">
        <f t="shared" si="113"/>
        <v>0</v>
      </c>
      <c r="O971" s="38"/>
      <c r="P971" s="39"/>
    </row>
    <row r="972" spans="1:57" s="10" customFormat="1" ht="110.25" customHeight="1" x14ac:dyDescent="0.25">
      <c r="A972" s="78"/>
      <c r="B972" s="79"/>
      <c r="C972" s="79" t="s">
        <v>228</v>
      </c>
      <c r="D972" s="80" t="s">
        <v>453</v>
      </c>
      <c r="E972" s="81">
        <v>1</v>
      </c>
      <c r="F972" s="70" t="s">
        <v>90</v>
      </c>
      <c r="G972" s="85"/>
      <c r="H972" s="69">
        <f t="shared" si="114"/>
        <v>0</v>
      </c>
      <c r="I972" s="86"/>
      <c r="J972" s="69">
        <f t="shared" si="115"/>
        <v>0</v>
      </c>
      <c r="K972" s="70" t="s">
        <v>1010</v>
      </c>
      <c r="L972" s="70"/>
      <c r="M972" s="124">
        <f t="shared" si="112"/>
        <v>0</v>
      </c>
      <c r="N972" s="124">
        <f t="shared" si="113"/>
        <v>0</v>
      </c>
      <c r="O972" s="38"/>
      <c r="P972" s="39"/>
    </row>
    <row r="973" spans="1:57" s="41" customFormat="1" x14ac:dyDescent="0.25">
      <c r="A973" s="78" t="s">
        <v>741</v>
      </c>
      <c r="B973" s="79"/>
      <c r="C973" s="79" t="s">
        <v>229</v>
      </c>
      <c r="D973" s="80" t="s">
        <v>454</v>
      </c>
      <c r="E973" s="81">
        <v>1</v>
      </c>
      <c r="F973" s="70" t="s">
        <v>90</v>
      </c>
      <c r="G973" s="85"/>
      <c r="H973" s="69">
        <f t="shared" si="114"/>
        <v>0</v>
      </c>
      <c r="I973" s="86"/>
      <c r="J973" s="69">
        <f>I973+H973</f>
        <v>0</v>
      </c>
      <c r="K973" s="70" t="s">
        <v>1010</v>
      </c>
      <c r="L973" s="70"/>
      <c r="M973" s="124">
        <f t="shared" si="112"/>
        <v>0</v>
      </c>
      <c r="N973" s="124">
        <f t="shared" si="113"/>
        <v>0</v>
      </c>
      <c r="O973" s="38"/>
      <c r="P973" s="39"/>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row>
    <row r="974" spans="1:57" s="10" customFormat="1" ht="75" customHeight="1" x14ac:dyDescent="0.25">
      <c r="A974" s="78"/>
      <c r="B974" s="79"/>
      <c r="C974" s="79" t="s">
        <v>298</v>
      </c>
      <c r="D974" s="80" t="s">
        <v>695</v>
      </c>
      <c r="E974" s="81">
        <v>2</v>
      </c>
      <c r="F974" s="70" t="s">
        <v>90</v>
      </c>
      <c r="G974" s="85"/>
      <c r="H974" s="69">
        <f t="shared" si="114"/>
        <v>0</v>
      </c>
      <c r="I974" s="86"/>
      <c r="J974" s="69">
        <f t="shared" si="115"/>
        <v>0</v>
      </c>
      <c r="K974" s="70" t="s">
        <v>1010</v>
      </c>
      <c r="L974" s="70"/>
      <c r="M974" s="124">
        <f t="shared" si="112"/>
        <v>0</v>
      </c>
      <c r="N974" s="124">
        <f t="shared" si="113"/>
        <v>0</v>
      </c>
      <c r="O974" s="38"/>
      <c r="P974" s="39"/>
    </row>
    <row r="975" spans="1:57" s="10" customFormat="1" ht="36" x14ac:dyDescent="0.25">
      <c r="A975" s="78"/>
      <c r="B975" s="79"/>
      <c r="C975" s="79" t="s">
        <v>696</v>
      </c>
      <c r="D975" s="80" t="s">
        <v>1059</v>
      </c>
      <c r="E975" s="81">
        <v>1</v>
      </c>
      <c r="F975" s="70" t="s">
        <v>90</v>
      </c>
      <c r="G975" s="85"/>
      <c r="H975" s="69">
        <f t="shared" si="114"/>
        <v>0</v>
      </c>
      <c r="I975" s="86"/>
      <c r="J975" s="69">
        <f>I975+H975</f>
        <v>0</v>
      </c>
      <c r="K975" s="70" t="s">
        <v>1010</v>
      </c>
      <c r="L975" s="70"/>
      <c r="M975" s="124">
        <f t="shared" si="112"/>
        <v>0</v>
      </c>
      <c r="N975" s="124">
        <f t="shared" si="113"/>
        <v>0</v>
      </c>
      <c r="O975" s="38"/>
      <c r="P975" s="39"/>
    </row>
    <row r="976" spans="1:57" s="10" customFormat="1" ht="72" x14ac:dyDescent="0.25">
      <c r="A976" s="78"/>
      <c r="B976" s="79"/>
      <c r="C976" s="79" t="s">
        <v>299</v>
      </c>
      <c r="D976" s="80" t="s">
        <v>556</v>
      </c>
      <c r="E976" s="81">
        <v>1</v>
      </c>
      <c r="F976" s="70" t="s">
        <v>90</v>
      </c>
      <c r="G976" s="85"/>
      <c r="H976" s="69">
        <f t="shared" si="114"/>
        <v>0</v>
      </c>
      <c r="I976" s="86"/>
      <c r="J976" s="69">
        <f t="shared" si="115"/>
        <v>0</v>
      </c>
      <c r="K976" s="70" t="s">
        <v>1010</v>
      </c>
      <c r="L976" s="70"/>
      <c r="M976" s="124">
        <f t="shared" si="112"/>
        <v>0</v>
      </c>
      <c r="N976" s="124">
        <f t="shared" si="113"/>
        <v>0</v>
      </c>
      <c r="O976" s="38"/>
      <c r="P976" s="39"/>
    </row>
    <row r="977" spans="1:16" s="10" customFormat="1" ht="24" x14ac:dyDescent="0.25">
      <c r="A977" s="78"/>
      <c r="B977" s="79"/>
      <c r="C977" s="79" t="s">
        <v>300</v>
      </c>
      <c r="D977" s="80" t="s">
        <v>620</v>
      </c>
      <c r="E977" s="81">
        <v>8</v>
      </c>
      <c r="F977" s="70" t="s">
        <v>90</v>
      </c>
      <c r="G977" s="85"/>
      <c r="H977" s="69">
        <f>G977*E977</f>
        <v>0</v>
      </c>
      <c r="I977" s="86"/>
      <c r="J977" s="69">
        <f t="shared" si="115"/>
        <v>0</v>
      </c>
      <c r="K977" s="70" t="s">
        <v>1009</v>
      </c>
      <c r="L977" s="70"/>
      <c r="M977" s="124">
        <f t="shared" si="112"/>
        <v>0</v>
      </c>
      <c r="N977" s="124">
        <f t="shared" si="113"/>
        <v>0</v>
      </c>
      <c r="O977" s="38"/>
      <c r="P977" s="39"/>
    </row>
    <row r="978" spans="1:16" s="10" customFormat="1" x14ac:dyDescent="0.25">
      <c r="A978" s="78"/>
      <c r="B978" s="79"/>
      <c r="C978" s="79" t="s">
        <v>301</v>
      </c>
      <c r="D978" s="80" t="s">
        <v>621</v>
      </c>
      <c r="E978" s="81">
        <v>2</v>
      </c>
      <c r="F978" s="70" t="s">
        <v>90</v>
      </c>
      <c r="G978" s="85"/>
      <c r="H978" s="69">
        <f>G978*E978</f>
        <v>0</v>
      </c>
      <c r="I978" s="86"/>
      <c r="J978" s="69">
        <f t="shared" si="115"/>
        <v>0</v>
      </c>
      <c r="K978" s="70" t="s">
        <v>1009</v>
      </c>
      <c r="L978" s="70"/>
      <c r="M978" s="124">
        <f t="shared" si="112"/>
        <v>0</v>
      </c>
      <c r="N978" s="124">
        <f t="shared" si="113"/>
        <v>0</v>
      </c>
      <c r="O978" s="38"/>
      <c r="P978" s="39"/>
    </row>
    <row r="979" spans="1:16" s="10" customFormat="1" ht="24" x14ac:dyDescent="0.25">
      <c r="A979" s="78"/>
      <c r="B979" s="79"/>
      <c r="C979" s="126" t="s">
        <v>228</v>
      </c>
      <c r="D979" s="80" t="s">
        <v>153</v>
      </c>
      <c r="E979" s="81">
        <v>1</v>
      </c>
      <c r="F979" s="70" t="s">
        <v>90</v>
      </c>
      <c r="G979" s="85"/>
      <c r="H979" s="69">
        <f>G979*E979</f>
        <v>0</v>
      </c>
      <c r="I979" s="86"/>
      <c r="J979" s="69">
        <f t="shared" si="115"/>
        <v>0</v>
      </c>
      <c r="K979" s="70" t="s">
        <v>1009</v>
      </c>
      <c r="L979" s="70"/>
      <c r="M979" s="124">
        <f t="shared" si="112"/>
        <v>0</v>
      </c>
      <c r="N979" s="124">
        <f t="shared" si="113"/>
        <v>0</v>
      </c>
      <c r="O979" s="38"/>
      <c r="P979" s="39"/>
    </row>
    <row r="980" spans="1:16" s="10" customFormat="1" x14ac:dyDescent="0.25">
      <c r="A980" s="78"/>
      <c r="B980" s="79"/>
      <c r="C980" s="79"/>
      <c r="D980" s="80"/>
      <c r="E980" s="81"/>
      <c r="F980" s="70"/>
      <c r="G980" s="141"/>
      <c r="H980" s="69"/>
      <c r="I980" s="115"/>
      <c r="J980" s="69"/>
      <c r="K980" s="69"/>
      <c r="L980" s="69"/>
      <c r="M980" s="69"/>
      <c r="N980" s="69"/>
      <c r="O980" s="38"/>
      <c r="P980" s="39"/>
    </row>
    <row r="981" spans="1:16" s="10" customFormat="1" x14ac:dyDescent="0.25">
      <c r="A981" s="99" t="s">
        <v>10</v>
      </c>
      <c r="B981" s="100" t="s">
        <v>23</v>
      </c>
      <c r="C981" s="100"/>
      <c r="D981" s="100"/>
      <c r="E981" s="101"/>
      <c r="F981" s="102"/>
      <c r="G981" s="143"/>
      <c r="H981" s="104">
        <f>SUM(H982:H1024)</f>
        <v>0</v>
      </c>
      <c r="I981" s="104">
        <f>SUM(I982:I1024)</f>
        <v>0</v>
      </c>
      <c r="J981" s="104">
        <f>SUM(H981:I981)</f>
        <v>0</v>
      </c>
      <c r="K981" s="104"/>
      <c r="L981" s="104"/>
      <c r="M981" s="104">
        <f>SUM(M983:M1025)</f>
        <v>0</v>
      </c>
      <c r="N981" s="104">
        <f>SUM(N983:N1025)</f>
        <v>0</v>
      </c>
      <c r="O981" s="38"/>
      <c r="P981" s="39"/>
    </row>
    <row r="982" spans="1:16" s="10" customFormat="1" x14ac:dyDescent="0.25">
      <c r="A982" s="78"/>
      <c r="B982" s="79"/>
      <c r="C982" s="79"/>
      <c r="D982" s="80"/>
      <c r="E982" s="81"/>
      <c r="F982" s="70"/>
      <c r="G982" s="141"/>
      <c r="H982" s="69"/>
      <c r="I982" s="115"/>
      <c r="J982" s="69"/>
      <c r="K982" s="69"/>
      <c r="L982" s="69"/>
      <c r="M982" s="69"/>
      <c r="N982" s="69"/>
      <c r="O982" s="38"/>
      <c r="P982" s="39"/>
    </row>
    <row r="983" spans="1:16" s="10" customFormat="1" x14ac:dyDescent="0.25">
      <c r="A983" s="147" t="s">
        <v>553</v>
      </c>
      <c r="B983" s="117"/>
      <c r="C983" s="117"/>
      <c r="D983" s="118"/>
      <c r="E983" s="119"/>
      <c r="F983" s="120"/>
      <c r="G983" s="121"/>
      <c r="H983" s="122"/>
      <c r="I983" s="123"/>
      <c r="J983" s="122"/>
      <c r="K983" s="122"/>
      <c r="L983" s="122"/>
      <c r="M983" s="122"/>
      <c r="N983" s="122"/>
      <c r="O983" s="38"/>
      <c r="P983" s="39"/>
    </row>
    <row r="984" spans="1:16" s="10" customFormat="1" x14ac:dyDescent="0.25">
      <c r="A984" s="78"/>
      <c r="B984" s="79"/>
      <c r="C984" s="79"/>
      <c r="D984" s="80"/>
      <c r="E984" s="81"/>
      <c r="F984" s="70"/>
      <c r="G984" s="141"/>
      <c r="H984" s="69"/>
      <c r="I984" s="115"/>
      <c r="J984" s="69"/>
      <c r="K984" s="69"/>
      <c r="L984" s="69"/>
      <c r="M984" s="69"/>
      <c r="N984" s="69"/>
      <c r="O984" s="38"/>
      <c r="P984" s="39"/>
    </row>
    <row r="985" spans="1:16" s="10" customFormat="1" x14ac:dyDescent="0.25">
      <c r="A985" s="156"/>
      <c r="B985" s="117"/>
      <c r="C985" s="117" t="s">
        <v>622</v>
      </c>
      <c r="D985" s="157"/>
      <c r="E985" s="120"/>
      <c r="F985" s="120"/>
      <c r="G985" s="158"/>
      <c r="H985" s="122"/>
      <c r="I985" s="123"/>
      <c r="J985" s="122"/>
      <c r="K985" s="122"/>
      <c r="L985" s="122"/>
      <c r="M985" s="122"/>
      <c r="N985" s="122"/>
      <c r="O985" s="38"/>
      <c r="P985" s="39"/>
    </row>
    <row r="986" spans="1:16" s="10" customFormat="1" ht="24" x14ac:dyDescent="0.25">
      <c r="A986" s="94"/>
      <c r="B986" s="79"/>
      <c r="C986" s="79" t="s">
        <v>463</v>
      </c>
      <c r="D986" s="159" t="s">
        <v>479</v>
      </c>
      <c r="E986" s="70">
        <v>1</v>
      </c>
      <c r="F986" s="70" t="s">
        <v>90</v>
      </c>
      <c r="G986" s="160"/>
      <c r="H986" s="69">
        <f>G986*E986</f>
        <v>0</v>
      </c>
      <c r="I986" s="86"/>
      <c r="J986" s="69">
        <f>I986+H986</f>
        <v>0</v>
      </c>
      <c r="K986" s="70" t="s">
        <v>1009</v>
      </c>
      <c r="L986" s="70"/>
      <c r="M986" s="124">
        <f t="shared" si="112"/>
        <v>0</v>
      </c>
      <c r="N986" s="124">
        <f t="shared" si="113"/>
        <v>0</v>
      </c>
      <c r="O986" s="38"/>
      <c r="P986" s="39"/>
    </row>
    <row r="987" spans="1:16" s="10" customFormat="1" ht="24" x14ac:dyDescent="0.25">
      <c r="A987" s="94"/>
      <c r="B987" s="79"/>
      <c r="C987" s="79" t="s">
        <v>465</v>
      </c>
      <c r="D987" s="159" t="s">
        <v>466</v>
      </c>
      <c r="E987" s="70">
        <v>1</v>
      </c>
      <c r="F987" s="70" t="s">
        <v>90</v>
      </c>
      <c r="G987" s="160"/>
      <c r="H987" s="69">
        <f>G987*E987</f>
        <v>0</v>
      </c>
      <c r="I987" s="86"/>
      <c r="J987" s="69">
        <f t="shared" ref="J987:J1010" si="116">I987+H987</f>
        <v>0</v>
      </c>
      <c r="K987" s="70" t="s">
        <v>1009</v>
      </c>
      <c r="L987" s="70"/>
      <c r="M987" s="124">
        <f t="shared" si="112"/>
        <v>0</v>
      </c>
      <c r="N987" s="124">
        <f t="shared" si="113"/>
        <v>0</v>
      </c>
      <c r="O987" s="38"/>
      <c r="P987" s="39"/>
    </row>
    <row r="988" spans="1:16" s="10" customFormat="1" x14ac:dyDescent="0.25">
      <c r="A988" s="94"/>
      <c r="B988" s="79"/>
      <c r="C988" s="79" t="s">
        <v>467</v>
      </c>
      <c r="D988" s="159" t="s">
        <v>468</v>
      </c>
      <c r="E988" s="70">
        <v>2</v>
      </c>
      <c r="F988" s="70" t="s">
        <v>90</v>
      </c>
      <c r="G988" s="160"/>
      <c r="H988" s="69">
        <f>G988*E988</f>
        <v>0</v>
      </c>
      <c r="I988" s="86"/>
      <c r="J988" s="69">
        <f t="shared" si="116"/>
        <v>0</v>
      </c>
      <c r="K988" s="70" t="s">
        <v>1009</v>
      </c>
      <c r="L988" s="70"/>
      <c r="M988" s="124">
        <f t="shared" si="112"/>
        <v>0</v>
      </c>
      <c r="N988" s="124">
        <f t="shared" si="113"/>
        <v>0</v>
      </c>
      <c r="O988" s="38"/>
      <c r="P988" s="39"/>
    </row>
    <row r="989" spans="1:16" s="10" customFormat="1" ht="24" x14ac:dyDescent="0.25">
      <c r="A989" s="94"/>
      <c r="B989" s="79"/>
      <c r="C989" s="79" t="s">
        <v>494</v>
      </c>
      <c r="D989" s="159" t="s">
        <v>495</v>
      </c>
      <c r="E989" s="70">
        <v>1</v>
      </c>
      <c r="F989" s="70" t="s">
        <v>90</v>
      </c>
      <c r="G989" s="160"/>
      <c r="H989" s="69">
        <f>G989*E989</f>
        <v>0</v>
      </c>
      <c r="I989" s="86"/>
      <c r="J989" s="69">
        <f t="shared" si="116"/>
        <v>0</v>
      </c>
      <c r="K989" s="70" t="s">
        <v>1009</v>
      </c>
      <c r="L989" s="70"/>
      <c r="M989" s="124">
        <f t="shared" si="112"/>
        <v>0</v>
      </c>
      <c r="N989" s="124">
        <f t="shared" si="113"/>
        <v>0</v>
      </c>
      <c r="O989" s="38"/>
      <c r="P989" s="39"/>
    </row>
    <row r="990" spans="1:16" s="10" customFormat="1" x14ac:dyDescent="0.25">
      <c r="A990" s="94"/>
      <c r="B990" s="79"/>
      <c r="C990" s="79"/>
      <c r="D990" s="159"/>
      <c r="E990" s="70"/>
      <c r="F990" s="70"/>
      <c r="G990" s="161"/>
      <c r="H990" s="69"/>
      <c r="I990" s="115"/>
      <c r="J990" s="69"/>
      <c r="K990" s="70"/>
      <c r="L990" s="70"/>
      <c r="M990" s="124"/>
      <c r="N990" s="124"/>
      <c r="O990" s="38"/>
      <c r="P990" s="39"/>
    </row>
    <row r="991" spans="1:16" s="10" customFormat="1" x14ac:dyDescent="0.25">
      <c r="A991" s="156"/>
      <c r="B991" s="117"/>
      <c r="C991" s="117" t="s">
        <v>623</v>
      </c>
      <c r="D991" s="157"/>
      <c r="E991" s="120"/>
      <c r="F991" s="120"/>
      <c r="G991" s="158"/>
      <c r="H991" s="122"/>
      <c r="I991" s="123"/>
      <c r="J991" s="122"/>
      <c r="K991" s="122"/>
      <c r="L991" s="122"/>
      <c r="M991" s="122"/>
      <c r="N991" s="122"/>
      <c r="O991" s="38"/>
      <c r="P991" s="39"/>
    </row>
    <row r="992" spans="1:16" s="10" customFormat="1" ht="24" x14ac:dyDescent="0.25">
      <c r="A992" s="94"/>
      <c r="B992" s="79"/>
      <c r="C992" s="79" t="s">
        <v>463</v>
      </c>
      <c r="D992" s="159" t="s">
        <v>479</v>
      </c>
      <c r="E992" s="70">
        <v>1</v>
      </c>
      <c r="F992" s="70" t="s">
        <v>90</v>
      </c>
      <c r="G992" s="160"/>
      <c r="H992" s="69">
        <f>G992*E992</f>
        <v>0</v>
      </c>
      <c r="I992" s="86"/>
      <c r="J992" s="69">
        <f t="shared" si="116"/>
        <v>0</v>
      </c>
      <c r="K992" s="70" t="s">
        <v>1009</v>
      </c>
      <c r="L992" s="70"/>
      <c r="M992" s="124">
        <f t="shared" si="112"/>
        <v>0</v>
      </c>
      <c r="N992" s="124">
        <f t="shared" si="113"/>
        <v>0</v>
      </c>
      <c r="O992" s="38"/>
      <c r="P992" s="39"/>
    </row>
    <row r="993" spans="1:16" s="10" customFormat="1" ht="24" x14ac:dyDescent="0.25">
      <c r="A993" s="94"/>
      <c r="B993" s="79"/>
      <c r="C993" s="79" t="s">
        <v>465</v>
      </c>
      <c r="D993" s="159" t="s">
        <v>466</v>
      </c>
      <c r="E993" s="70">
        <v>1</v>
      </c>
      <c r="F993" s="70" t="s">
        <v>90</v>
      </c>
      <c r="G993" s="160"/>
      <c r="H993" s="69">
        <f>G993*E993</f>
        <v>0</v>
      </c>
      <c r="I993" s="86"/>
      <c r="J993" s="69">
        <f t="shared" si="116"/>
        <v>0</v>
      </c>
      <c r="K993" s="70" t="s">
        <v>1009</v>
      </c>
      <c r="L993" s="70"/>
      <c r="M993" s="124">
        <f t="shared" si="112"/>
        <v>0</v>
      </c>
      <c r="N993" s="124">
        <f t="shared" si="113"/>
        <v>0</v>
      </c>
      <c r="O993" s="38"/>
      <c r="P993" s="39"/>
    </row>
    <row r="994" spans="1:16" s="10" customFormat="1" ht="24" x14ac:dyDescent="0.25">
      <c r="A994" s="94"/>
      <c r="B994" s="79"/>
      <c r="C994" s="79" t="s">
        <v>494</v>
      </c>
      <c r="D994" s="159" t="s">
        <v>495</v>
      </c>
      <c r="E994" s="70">
        <v>1</v>
      </c>
      <c r="F994" s="70" t="s">
        <v>90</v>
      </c>
      <c r="G994" s="160"/>
      <c r="H994" s="69">
        <f>G994*E994</f>
        <v>0</v>
      </c>
      <c r="I994" s="86"/>
      <c r="J994" s="69">
        <f t="shared" si="116"/>
        <v>0</v>
      </c>
      <c r="K994" s="70" t="s">
        <v>1009</v>
      </c>
      <c r="L994" s="70"/>
      <c r="M994" s="124">
        <f t="shared" si="112"/>
        <v>0</v>
      </c>
      <c r="N994" s="124">
        <f t="shared" si="113"/>
        <v>0</v>
      </c>
      <c r="O994" s="38"/>
      <c r="P994" s="39"/>
    </row>
    <row r="995" spans="1:16" s="10" customFormat="1" x14ac:dyDescent="0.25">
      <c r="A995" s="94"/>
      <c r="B995" s="79"/>
      <c r="C995" s="79" t="s">
        <v>475</v>
      </c>
      <c r="D995" s="159" t="s">
        <v>476</v>
      </c>
      <c r="E995" s="70">
        <v>1</v>
      </c>
      <c r="F995" s="70" t="s">
        <v>90</v>
      </c>
      <c r="G995" s="160"/>
      <c r="H995" s="69">
        <f>G995*E995</f>
        <v>0</v>
      </c>
      <c r="I995" s="86"/>
      <c r="J995" s="69">
        <f t="shared" si="116"/>
        <v>0</v>
      </c>
      <c r="K995" s="70" t="s">
        <v>1009</v>
      </c>
      <c r="L995" s="70"/>
      <c r="M995" s="124">
        <f t="shared" si="112"/>
        <v>0</v>
      </c>
      <c r="N995" s="124">
        <f t="shared" si="113"/>
        <v>0</v>
      </c>
      <c r="O995" s="38"/>
      <c r="P995" s="39"/>
    </row>
    <row r="996" spans="1:16" s="10" customFormat="1" x14ac:dyDescent="0.25">
      <c r="A996" s="94"/>
      <c r="B996" s="79"/>
      <c r="C996" s="79"/>
      <c r="D996" s="159"/>
      <c r="E996" s="70"/>
      <c r="F996" s="70"/>
      <c r="G996" s="161"/>
      <c r="H996" s="69"/>
      <c r="I996" s="115"/>
      <c r="J996" s="69"/>
      <c r="K996" s="70"/>
      <c r="L996" s="70"/>
      <c r="M996" s="124"/>
      <c r="N996" s="124"/>
      <c r="O996" s="38"/>
      <c r="P996" s="39"/>
    </row>
    <row r="997" spans="1:16" s="10" customFormat="1" x14ac:dyDescent="0.25">
      <c r="A997" s="156"/>
      <c r="B997" s="117"/>
      <c r="C997" s="117" t="s">
        <v>624</v>
      </c>
      <c r="D997" s="157"/>
      <c r="E997" s="120"/>
      <c r="F997" s="120"/>
      <c r="G997" s="158"/>
      <c r="H997" s="122"/>
      <c r="I997" s="123"/>
      <c r="J997" s="122"/>
      <c r="K997" s="122"/>
      <c r="L997" s="122"/>
      <c r="M997" s="122"/>
      <c r="N997" s="122"/>
      <c r="O997" s="38"/>
      <c r="P997" s="39"/>
    </row>
    <row r="998" spans="1:16" s="10" customFormat="1" ht="24" x14ac:dyDescent="0.25">
      <c r="A998" s="94"/>
      <c r="B998" s="79"/>
      <c r="C998" s="79" t="s">
        <v>463</v>
      </c>
      <c r="D998" s="159" t="s">
        <v>464</v>
      </c>
      <c r="E998" s="70">
        <v>1</v>
      </c>
      <c r="F998" s="70" t="s">
        <v>90</v>
      </c>
      <c r="G998" s="160"/>
      <c r="H998" s="69">
        <f>G998*E998</f>
        <v>0</v>
      </c>
      <c r="I998" s="86"/>
      <c r="J998" s="69">
        <f t="shared" si="116"/>
        <v>0</v>
      </c>
      <c r="K998" s="70" t="s">
        <v>1009</v>
      </c>
      <c r="L998" s="70"/>
      <c r="M998" s="124">
        <f t="shared" si="112"/>
        <v>0</v>
      </c>
      <c r="N998" s="124">
        <f t="shared" si="113"/>
        <v>0</v>
      </c>
      <c r="O998" s="38"/>
      <c r="P998" s="39"/>
    </row>
    <row r="999" spans="1:16" s="10" customFormat="1" ht="24" x14ac:dyDescent="0.25">
      <c r="A999" s="94"/>
      <c r="B999" s="79"/>
      <c r="C999" s="79" t="s">
        <v>463</v>
      </c>
      <c r="D999" s="159" t="s">
        <v>514</v>
      </c>
      <c r="E999" s="70">
        <v>1</v>
      </c>
      <c r="F999" s="70" t="s">
        <v>90</v>
      </c>
      <c r="G999" s="160"/>
      <c r="H999" s="69">
        <f t="shared" ref="H999:H1004" si="117">G999*E999</f>
        <v>0</v>
      </c>
      <c r="I999" s="86"/>
      <c r="J999" s="69">
        <f t="shared" si="116"/>
        <v>0</v>
      </c>
      <c r="K999" s="70" t="s">
        <v>1009</v>
      </c>
      <c r="L999" s="70"/>
      <c r="M999" s="124">
        <f t="shared" si="112"/>
        <v>0</v>
      </c>
      <c r="N999" s="124">
        <f t="shared" si="113"/>
        <v>0</v>
      </c>
      <c r="O999" s="38"/>
      <c r="P999" s="39"/>
    </row>
    <row r="1000" spans="1:16" s="10" customFormat="1" ht="24" x14ac:dyDescent="0.25">
      <c r="A1000" s="94"/>
      <c r="B1000" s="79"/>
      <c r="C1000" s="79" t="s">
        <v>465</v>
      </c>
      <c r="D1000" s="159" t="s">
        <v>466</v>
      </c>
      <c r="E1000" s="70">
        <v>2</v>
      </c>
      <c r="F1000" s="70" t="s">
        <v>90</v>
      </c>
      <c r="G1000" s="160"/>
      <c r="H1000" s="69">
        <f t="shared" si="117"/>
        <v>0</v>
      </c>
      <c r="I1000" s="86"/>
      <c r="J1000" s="69">
        <f t="shared" si="116"/>
        <v>0</v>
      </c>
      <c r="K1000" s="70" t="s">
        <v>1009</v>
      </c>
      <c r="L1000" s="70"/>
      <c r="M1000" s="124">
        <f t="shared" si="112"/>
        <v>0</v>
      </c>
      <c r="N1000" s="124">
        <f t="shared" si="113"/>
        <v>0</v>
      </c>
      <c r="O1000" s="38"/>
      <c r="P1000" s="39"/>
    </row>
    <row r="1001" spans="1:16" s="10" customFormat="1" x14ac:dyDescent="0.25">
      <c r="A1001" s="94"/>
      <c r="B1001" s="79"/>
      <c r="C1001" s="79" t="s">
        <v>467</v>
      </c>
      <c r="D1001" s="159" t="s">
        <v>468</v>
      </c>
      <c r="E1001" s="70">
        <v>2</v>
      </c>
      <c r="F1001" s="70" t="s">
        <v>90</v>
      </c>
      <c r="G1001" s="160"/>
      <c r="H1001" s="69">
        <f t="shared" si="117"/>
        <v>0</v>
      </c>
      <c r="I1001" s="86"/>
      <c r="J1001" s="69">
        <f t="shared" si="116"/>
        <v>0</v>
      </c>
      <c r="K1001" s="70" t="s">
        <v>1009</v>
      </c>
      <c r="L1001" s="70"/>
      <c r="M1001" s="124">
        <f t="shared" si="112"/>
        <v>0</v>
      </c>
      <c r="N1001" s="124">
        <f t="shared" si="113"/>
        <v>0</v>
      </c>
      <c r="O1001" s="38"/>
      <c r="P1001" s="39"/>
    </row>
    <row r="1002" spans="1:16" s="10" customFormat="1" ht="24" x14ac:dyDescent="0.25">
      <c r="A1002" s="94"/>
      <c r="B1002" s="79"/>
      <c r="C1002" s="79" t="s">
        <v>494</v>
      </c>
      <c r="D1002" s="159" t="s">
        <v>495</v>
      </c>
      <c r="E1002" s="70">
        <v>1</v>
      </c>
      <c r="F1002" s="70" t="s">
        <v>90</v>
      </c>
      <c r="G1002" s="160"/>
      <c r="H1002" s="69">
        <f t="shared" si="117"/>
        <v>0</v>
      </c>
      <c r="I1002" s="86"/>
      <c r="J1002" s="69">
        <f t="shared" si="116"/>
        <v>0</v>
      </c>
      <c r="K1002" s="70" t="s">
        <v>1009</v>
      </c>
      <c r="L1002" s="70"/>
      <c r="M1002" s="124">
        <f t="shared" si="112"/>
        <v>0</v>
      </c>
      <c r="N1002" s="124">
        <f t="shared" si="113"/>
        <v>0</v>
      </c>
      <c r="O1002" s="38"/>
      <c r="P1002" s="39"/>
    </row>
    <row r="1003" spans="1:16" s="10" customFormat="1" ht="24" x14ac:dyDescent="0.25">
      <c r="A1003" s="94"/>
      <c r="B1003" s="79"/>
      <c r="C1003" s="79" t="s">
        <v>510</v>
      </c>
      <c r="D1003" s="159" t="s">
        <v>511</v>
      </c>
      <c r="E1003" s="70">
        <v>2</v>
      </c>
      <c r="F1003" s="70" t="s">
        <v>90</v>
      </c>
      <c r="G1003" s="160"/>
      <c r="H1003" s="69">
        <f t="shared" si="117"/>
        <v>0</v>
      </c>
      <c r="I1003" s="86"/>
      <c r="J1003" s="69">
        <f t="shared" si="116"/>
        <v>0</v>
      </c>
      <c r="K1003" s="70" t="s">
        <v>1009</v>
      </c>
      <c r="L1003" s="70"/>
      <c r="M1003" s="124">
        <f t="shared" si="112"/>
        <v>0</v>
      </c>
      <c r="N1003" s="124">
        <f t="shared" si="113"/>
        <v>0</v>
      </c>
      <c r="O1003" s="38"/>
      <c r="P1003" s="39"/>
    </row>
    <row r="1004" spans="1:16" s="10" customFormat="1" x14ac:dyDescent="0.25">
      <c r="A1004" s="94"/>
      <c r="B1004" s="79"/>
      <c r="C1004" s="79" t="s">
        <v>475</v>
      </c>
      <c r="D1004" s="159" t="s">
        <v>476</v>
      </c>
      <c r="E1004" s="70">
        <v>1</v>
      </c>
      <c r="F1004" s="70" t="s">
        <v>90</v>
      </c>
      <c r="G1004" s="160"/>
      <c r="H1004" s="69">
        <f t="shared" si="117"/>
        <v>0</v>
      </c>
      <c r="I1004" s="86"/>
      <c r="J1004" s="69">
        <f t="shared" si="116"/>
        <v>0</v>
      </c>
      <c r="K1004" s="70" t="s">
        <v>1009</v>
      </c>
      <c r="L1004" s="70"/>
      <c r="M1004" s="124">
        <f t="shared" si="112"/>
        <v>0</v>
      </c>
      <c r="N1004" s="124">
        <f t="shared" si="113"/>
        <v>0</v>
      </c>
      <c r="O1004" s="38"/>
      <c r="P1004" s="39"/>
    </row>
    <row r="1005" spans="1:16" s="10" customFormat="1" x14ac:dyDescent="0.25">
      <c r="A1005" s="94"/>
      <c r="B1005" s="79"/>
      <c r="C1005" s="94"/>
      <c r="D1005" s="159"/>
      <c r="E1005" s="70"/>
      <c r="F1005" s="70"/>
      <c r="G1005" s="161"/>
      <c r="H1005" s="69"/>
      <c r="I1005" s="115"/>
      <c r="J1005" s="69"/>
      <c r="K1005" s="70"/>
      <c r="L1005" s="70"/>
      <c r="M1005" s="124"/>
      <c r="N1005" s="124"/>
      <c r="O1005" s="38"/>
      <c r="P1005" s="39"/>
    </row>
    <row r="1006" spans="1:16" s="10" customFormat="1" x14ac:dyDescent="0.25">
      <c r="A1006" s="156"/>
      <c r="B1006" s="117"/>
      <c r="C1006" s="117" t="s">
        <v>625</v>
      </c>
      <c r="D1006" s="157"/>
      <c r="E1006" s="120"/>
      <c r="F1006" s="120"/>
      <c r="G1006" s="158"/>
      <c r="H1006" s="122"/>
      <c r="I1006" s="123"/>
      <c r="J1006" s="122"/>
      <c r="K1006" s="122"/>
      <c r="L1006" s="122"/>
      <c r="M1006" s="122"/>
      <c r="N1006" s="122"/>
      <c r="O1006" s="38"/>
      <c r="P1006" s="39"/>
    </row>
    <row r="1007" spans="1:16" s="10" customFormat="1" ht="24" x14ac:dyDescent="0.25">
      <c r="A1007" s="94"/>
      <c r="B1007" s="79"/>
      <c r="C1007" s="79" t="s">
        <v>463</v>
      </c>
      <c r="D1007" s="159" t="s">
        <v>464</v>
      </c>
      <c r="E1007" s="70">
        <v>1</v>
      </c>
      <c r="F1007" s="70" t="s">
        <v>90</v>
      </c>
      <c r="G1007" s="160"/>
      <c r="H1007" s="69">
        <f>G1007*E1007</f>
        <v>0</v>
      </c>
      <c r="I1007" s="86"/>
      <c r="J1007" s="69">
        <f t="shared" si="116"/>
        <v>0</v>
      </c>
      <c r="K1007" s="70" t="s">
        <v>1009</v>
      </c>
      <c r="L1007" s="70"/>
      <c r="M1007" s="124">
        <f t="shared" si="112"/>
        <v>0</v>
      </c>
      <c r="N1007" s="124">
        <f t="shared" si="113"/>
        <v>0</v>
      </c>
      <c r="O1007" s="38"/>
      <c r="P1007" s="39"/>
    </row>
    <row r="1008" spans="1:16" s="10" customFormat="1" ht="24" x14ac:dyDescent="0.25">
      <c r="A1008" s="94"/>
      <c r="B1008" s="79"/>
      <c r="C1008" s="79" t="s">
        <v>465</v>
      </c>
      <c r="D1008" s="159" t="s">
        <v>466</v>
      </c>
      <c r="E1008" s="70">
        <v>1</v>
      </c>
      <c r="F1008" s="70" t="s">
        <v>90</v>
      </c>
      <c r="G1008" s="160"/>
      <c r="H1008" s="69">
        <f>G1008*E1008</f>
        <v>0</v>
      </c>
      <c r="I1008" s="86"/>
      <c r="J1008" s="69">
        <f t="shared" si="116"/>
        <v>0</v>
      </c>
      <c r="K1008" s="70" t="s">
        <v>1009</v>
      </c>
      <c r="L1008" s="70"/>
      <c r="M1008" s="124">
        <f t="shared" si="112"/>
        <v>0</v>
      </c>
      <c r="N1008" s="124">
        <f t="shared" si="113"/>
        <v>0</v>
      </c>
      <c r="O1008" s="38"/>
      <c r="P1008" s="39"/>
    </row>
    <row r="1009" spans="1:44" s="10" customFormat="1" x14ac:dyDescent="0.25">
      <c r="A1009" s="94"/>
      <c r="B1009" s="79"/>
      <c r="C1009" s="79" t="s">
        <v>467</v>
      </c>
      <c r="D1009" s="159" t="s">
        <v>468</v>
      </c>
      <c r="E1009" s="70">
        <v>2</v>
      </c>
      <c r="F1009" s="70" t="s">
        <v>90</v>
      </c>
      <c r="G1009" s="160"/>
      <c r="H1009" s="69">
        <f>G1009*E1009</f>
        <v>0</v>
      </c>
      <c r="I1009" s="86"/>
      <c r="J1009" s="69">
        <f t="shared" si="116"/>
        <v>0</v>
      </c>
      <c r="K1009" s="70" t="s">
        <v>1009</v>
      </c>
      <c r="L1009" s="70"/>
      <c r="M1009" s="124">
        <f t="shared" si="112"/>
        <v>0</v>
      </c>
      <c r="N1009" s="124">
        <f t="shared" si="113"/>
        <v>0</v>
      </c>
      <c r="O1009" s="38"/>
      <c r="P1009" s="39"/>
    </row>
    <row r="1010" spans="1:44" s="10" customFormat="1" ht="24" x14ac:dyDescent="0.25">
      <c r="A1010" s="94"/>
      <c r="B1010" s="79"/>
      <c r="C1010" s="79" t="s">
        <v>494</v>
      </c>
      <c r="D1010" s="159" t="s">
        <v>495</v>
      </c>
      <c r="E1010" s="70">
        <v>2</v>
      </c>
      <c r="F1010" s="70" t="s">
        <v>90</v>
      </c>
      <c r="G1010" s="160"/>
      <c r="H1010" s="69">
        <f>G1010*E1010</f>
        <v>0</v>
      </c>
      <c r="I1010" s="86"/>
      <c r="J1010" s="69">
        <f t="shared" si="116"/>
        <v>0</v>
      </c>
      <c r="K1010" s="70" t="s">
        <v>1009</v>
      </c>
      <c r="L1010" s="70"/>
      <c r="M1010" s="124">
        <f t="shared" si="112"/>
        <v>0</v>
      </c>
      <c r="N1010" s="124">
        <f t="shared" si="113"/>
        <v>0</v>
      </c>
      <c r="O1010" s="38"/>
      <c r="P1010" s="39"/>
    </row>
    <row r="1011" spans="1:44" s="10" customFormat="1" ht="24" x14ac:dyDescent="0.25">
      <c r="A1011" s="94"/>
      <c r="B1011" s="79"/>
      <c r="C1011" s="79" t="s">
        <v>510</v>
      </c>
      <c r="D1011" s="159" t="s">
        <v>511</v>
      </c>
      <c r="E1011" s="70">
        <v>2</v>
      </c>
      <c r="F1011" s="70" t="s">
        <v>90</v>
      </c>
      <c r="G1011" s="160"/>
      <c r="H1011" s="69">
        <f>G1011*E1011</f>
        <v>0</v>
      </c>
      <c r="I1011" s="86"/>
      <c r="J1011" s="69">
        <f>I1011+H1011</f>
        <v>0</v>
      </c>
      <c r="K1011" s="70" t="s">
        <v>1009</v>
      </c>
      <c r="L1011" s="70"/>
      <c r="M1011" s="124">
        <f t="shared" si="112"/>
        <v>0</v>
      </c>
      <c r="N1011" s="124">
        <f t="shared" si="113"/>
        <v>0</v>
      </c>
      <c r="O1011" s="38"/>
      <c r="P1011" s="39"/>
    </row>
    <row r="1012" spans="1:44" s="40" customFormat="1" x14ac:dyDescent="0.25">
      <c r="A1012" s="116" t="s">
        <v>780</v>
      </c>
      <c r="B1012" s="117"/>
      <c r="C1012" s="117"/>
      <c r="D1012" s="118"/>
      <c r="E1012" s="119"/>
      <c r="F1012" s="120"/>
      <c r="G1012" s="121"/>
      <c r="H1012" s="122"/>
      <c r="I1012" s="123"/>
      <c r="J1012" s="122"/>
      <c r="K1012" s="122"/>
      <c r="L1012" s="122"/>
      <c r="M1012" s="122"/>
      <c r="N1012" s="122"/>
      <c r="O1012" s="38"/>
      <c r="P1012" s="39"/>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row>
    <row r="1013" spans="1:44" s="10" customFormat="1" ht="60" x14ac:dyDescent="0.25">
      <c r="A1013" s="78"/>
      <c r="B1013" s="79"/>
      <c r="C1013" s="79" t="s">
        <v>810</v>
      </c>
      <c r="D1013" s="80" t="s">
        <v>1060</v>
      </c>
      <c r="E1013" s="81">
        <v>1</v>
      </c>
      <c r="F1013" s="70" t="s">
        <v>90</v>
      </c>
      <c r="G1013" s="85"/>
      <c r="H1013" s="69">
        <f>G1013*E1013</f>
        <v>0</v>
      </c>
      <c r="I1013" s="86"/>
      <c r="J1013" s="69">
        <f>I1013+H1013</f>
        <v>0</v>
      </c>
      <c r="K1013" s="70" t="s">
        <v>1009</v>
      </c>
      <c r="L1013" s="70"/>
      <c r="M1013" s="124">
        <f t="shared" si="112"/>
        <v>0</v>
      </c>
      <c r="N1013" s="124">
        <f t="shared" si="113"/>
        <v>0</v>
      </c>
      <c r="O1013" s="38"/>
      <c r="P1013" s="39"/>
    </row>
    <row r="1014" spans="1:44" s="10" customFormat="1" x14ac:dyDescent="0.25">
      <c r="A1014" s="116" t="s">
        <v>554</v>
      </c>
      <c r="B1014" s="117"/>
      <c r="C1014" s="117"/>
      <c r="D1014" s="118"/>
      <c r="E1014" s="119"/>
      <c r="F1014" s="120"/>
      <c r="G1014" s="121"/>
      <c r="H1014" s="122"/>
      <c r="I1014" s="123"/>
      <c r="J1014" s="122"/>
      <c r="K1014" s="122"/>
      <c r="L1014" s="122"/>
      <c r="M1014" s="122"/>
      <c r="N1014" s="122"/>
      <c r="O1014" s="38"/>
      <c r="P1014" s="39"/>
    </row>
    <row r="1015" spans="1:44" s="10" customFormat="1" x14ac:dyDescent="0.25">
      <c r="A1015" s="78"/>
      <c r="B1015" s="79"/>
      <c r="C1015" s="79"/>
      <c r="D1015" s="80"/>
      <c r="E1015" s="81"/>
      <c r="F1015" s="70"/>
      <c r="G1015" s="141"/>
      <c r="H1015" s="69"/>
      <c r="I1015" s="115"/>
      <c r="J1015" s="69"/>
      <c r="K1015" s="69"/>
      <c r="L1015" s="69"/>
      <c r="M1015" s="69"/>
      <c r="N1015" s="69"/>
      <c r="O1015" s="38"/>
      <c r="P1015" s="39"/>
    </row>
    <row r="1016" spans="1:44" s="10" customFormat="1" ht="60" x14ac:dyDescent="0.25">
      <c r="A1016" s="78"/>
      <c r="B1016" s="79"/>
      <c r="C1016" s="79" t="s">
        <v>355</v>
      </c>
      <c r="D1016" s="80" t="s">
        <v>962</v>
      </c>
      <c r="E1016" s="81">
        <v>1</v>
      </c>
      <c r="F1016" s="70" t="s">
        <v>90</v>
      </c>
      <c r="G1016" s="85"/>
      <c r="H1016" s="69">
        <f>G1016*E1016</f>
        <v>0</v>
      </c>
      <c r="I1016" s="86"/>
      <c r="J1016" s="69">
        <f>H1016+I1016</f>
        <v>0</v>
      </c>
      <c r="K1016" s="70" t="s">
        <v>1009</v>
      </c>
      <c r="L1016" s="70"/>
      <c r="M1016" s="124">
        <f t="shared" ref="M1016:M1079" si="118">IF(K1016="S",J1016,0)</f>
        <v>0</v>
      </c>
      <c r="N1016" s="124">
        <f t="shared" ref="N1016:N1079" si="119">IF(K1016="D",J1016,0)</f>
        <v>0</v>
      </c>
      <c r="O1016" s="38"/>
      <c r="P1016" s="39"/>
    </row>
    <row r="1017" spans="1:44" s="10" customFormat="1" x14ac:dyDescent="0.25">
      <c r="A1017" s="178"/>
      <c r="B1017" s="178"/>
      <c r="C1017" s="178"/>
      <c r="D1017" s="178"/>
      <c r="E1017" s="173"/>
      <c r="F1017" s="178"/>
      <c r="G1017" s="179"/>
      <c r="H1017" s="178"/>
      <c r="I1017" s="179"/>
      <c r="J1017" s="178"/>
      <c r="K1017" s="178"/>
      <c r="L1017" s="178"/>
      <c r="M1017" s="178"/>
      <c r="N1017" s="178"/>
      <c r="O1017" s="38"/>
      <c r="P1017" s="39"/>
    </row>
    <row r="1018" spans="1:44" s="10" customFormat="1" x14ac:dyDescent="0.25">
      <c r="A1018" s="116" t="s">
        <v>555</v>
      </c>
      <c r="B1018" s="117"/>
      <c r="C1018" s="117"/>
      <c r="D1018" s="118"/>
      <c r="E1018" s="119"/>
      <c r="F1018" s="120"/>
      <c r="G1018" s="121"/>
      <c r="H1018" s="122"/>
      <c r="I1018" s="123"/>
      <c r="J1018" s="122"/>
      <c r="K1018" s="122"/>
      <c r="L1018" s="122"/>
      <c r="M1018" s="122"/>
      <c r="N1018" s="122"/>
      <c r="O1018" s="38"/>
      <c r="P1018" s="39"/>
    </row>
    <row r="1019" spans="1:44" s="10" customFormat="1" x14ac:dyDescent="0.25">
      <c r="A1019" s="94"/>
      <c r="B1019" s="79"/>
      <c r="C1019" s="79" t="s">
        <v>354</v>
      </c>
      <c r="D1019" s="80" t="s">
        <v>961</v>
      </c>
      <c r="E1019" s="81">
        <v>1</v>
      </c>
      <c r="F1019" s="70" t="s">
        <v>90</v>
      </c>
      <c r="G1019" s="85"/>
      <c r="H1019" s="69">
        <f t="shared" ref="H1019:H1024" si="120">G1019*E1019</f>
        <v>0</v>
      </c>
      <c r="I1019" s="86"/>
      <c r="J1019" s="69">
        <f t="shared" ref="J1019:J1024" si="121">H1019+I1019</f>
        <v>0</v>
      </c>
      <c r="K1019" s="70" t="s">
        <v>1009</v>
      </c>
      <c r="L1019" s="70"/>
      <c r="M1019" s="124">
        <f t="shared" si="118"/>
        <v>0</v>
      </c>
      <c r="N1019" s="124">
        <f t="shared" si="119"/>
        <v>0</v>
      </c>
      <c r="O1019" s="38"/>
      <c r="P1019" s="39"/>
    </row>
    <row r="1020" spans="1:44" s="10" customFormat="1" x14ac:dyDescent="0.25">
      <c r="A1020" s="94"/>
      <c r="B1020" s="79"/>
      <c r="C1020" s="79" t="s">
        <v>379</v>
      </c>
      <c r="D1020" s="80" t="s">
        <v>380</v>
      </c>
      <c r="E1020" s="81">
        <v>1</v>
      </c>
      <c r="F1020" s="70" t="s">
        <v>90</v>
      </c>
      <c r="G1020" s="85"/>
      <c r="H1020" s="69">
        <f t="shared" si="120"/>
        <v>0</v>
      </c>
      <c r="I1020" s="86"/>
      <c r="J1020" s="69">
        <f t="shared" si="121"/>
        <v>0</v>
      </c>
      <c r="K1020" s="70" t="s">
        <v>1009</v>
      </c>
      <c r="L1020" s="70"/>
      <c r="M1020" s="124">
        <f t="shared" si="118"/>
        <v>0</v>
      </c>
      <c r="N1020" s="124">
        <f t="shared" si="119"/>
        <v>0</v>
      </c>
      <c r="O1020" s="38"/>
      <c r="P1020" s="39"/>
    </row>
    <row r="1021" spans="1:44" s="10" customFormat="1" ht="36" x14ac:dyDescent="0.25">
      <c r="A1021" s="94"/>
      <c r="B1021" s="79"/>
      <c r="C1021" s="79" t="s">
        <v>887</v>
      </c>
      <c r="D1021" s="80" t="s">
        <v>890</v>
      </c>
      <c r="E1021" s="81">
        <v>44</v>
      </c>
      <c r="F1021" s="70" t="s">
        <v>90</v>
      </c>
      <c r="G1021" s="85"/>
      <c r="H1021" s="69">
        <f t="shared" si="120"/>
        <v>0</v>
      </c>
      <c r="I1021" s="86"/>
      <c r="J1021" s="69">
        <f t="shared" si="121"/>
        <v>0</v>
      </c>
      <c r="K1021" s="70" t="s">
        <v>1009</v>
      </c>
      <c r="L1021" s="70"/>
      <c r="M1021" s="124">
        <f t="shared" si="118"/>
        <v>0</v>
      </c>
      <c r="N1021" s="124">
        <f t="shared" si="119"/>
        <v>0</v>
      </c>
      <c r="O1021" s="38"/>
      <c r="P1021" s="39"/>
    </row>
    <row r="1022" spans="1:44" s="10" customFormat="1" ht="24" x14ac:dyDescent="0.25">
      <c r="A1022" s="94"/>
      <c r="B1022" s="79"/>
      <c r="C1022" s="79" t="s">
        <v>888</v>
      </c>
      <c r="D1022" s="80" t="s">
        <v>891</v>
      </c>
      <c r="E1022" s="81">
        <v>12</v>
      </c>
      <c r="F1022" s="70" t="s">
        <v>90</v>
      </c>
      <c r="G1022" s="85"/>
      <c r="H1022" s="69">
        <f t="shared" si="120"/>
        <v>0</v>
      </c>
      <c r="I1022" s="86"/>
      <c r="J1022" s="69">
        <f t="shared" si="121"/>
        <v>0</v>
      </c>
      <c r="K1022" s="70" t="s">
        <v>1009</v>
      </c>
      <c r="L1022" s="70"/>
      <c r="M1022" s="124">
        <f t="shared" si="118"/>
        <v>0</v>
      </c>
      <c r="N1022" s="124">
        <f t="shared" si="119"/>
        <v>0</v>
      </c>
      <c r="O1022" s="38"/>
      <c r="P1022" s="39"/>
    </row>
    <row r="1023" spans="1:44" s="10" customFormat="1" ht="24" x14ac:dyDescent="0.25">
      <c r="A1023" s="94"/>
      <c r="B1023" s="79"/>
      <c r="C1023" s="79" t="s">
        <v>889</v>
      </c>
      <c r="D1023" s="80" t="s">
        <v>892</v>
      </c>
      <c r="E1023" s="81">
        <v>22</v>
      </c>
      <c r="F1023" s="70" t="s">
        <v>90</v>
      </c>
      <c r="G1023" s="85"/>
      <c r="H1023" s="69">
        <f t="shared" si="120"/>
        <v>0</v>
      </c>
      <c r="I1023" s="86"/>
      <c r="J1023" s="69">
        <f t="shared" si="121"/>
        <v>0</v>
      </c>
      <c r="K1023" s="70" t="s">
        <v>1009</v>
      </c>
      <c r="L1023" s="70"/>
      <c r="M1023" s="124">
        <f t="shared" si="118"/>
        <v>0</v>
      </c>
      <c r="N1023" s="124">
        <f t="shared" si="119"/>
        <v>0</v>
      </c>
      <c r="O1023" s="38"/>
      <c r="P1023" s="39"/>
    </row>
    <row r="1024" spans="1:44" s="10" customFormat="1" ht="48" x14ac:dyDescent="0.25">
      <c r="A1024" s="94"/>
      <c r="B1024" s="79"/>
      <c r="C1024" s="79" t="s">
        <v>893</v>
      </c>
      <c r="D1024" s="80" t="s">
        <v>894</v>
      </c>
      <c r="E1024" s="81">
        <v>6</v>
      </c>
      <c r="F1024" s="70" t="s">
        <v>90</v>
      </c>
      <c r="G1024" s="85"/>
      <c r="H1024" s="69">
        <f t="shared" si="120"/>
        <v>0</v>
      </c>
      <c r="I1024" s="86"/>
      <c r="J1024" s="69">
        <f t="shared" si="121"/>
        <v>0</v>
      </c>
      <c r="K1024" s="70" t="s">
        <v>1009</v>
      </c>
      <c r="L1024" s="70"/>
      <c r="M1024" s="124">
        <f t="shared" si="118"/>
        <v>0</v>
      </c>
      <c r="N1024" s="124">
        <f t="shared" si="119"/>
        <v>0</v>
      </c>
      <c r="O1024" s="38"/>
      <c r="P1024" s="39"/>
    </row>
    <row r="1025" spans="1:57" s="10" customFormat="1" x14ac:dyDescent="0.25">
      <c r="A1025" s="94"/>
      <c r="B1025" s="79"/>
      <c r="C1025" s="79"/>
      <c r="D1025" s="80"/>
      <c r="E1025" s="81"/>
      <c r="F1025" s="70"/>
      <c r="G1025" s="141"/>
      <c r="H1025" s="69"/>
      <c r="I1025" s="115"/>
      <c r="J1025" s="69"/>
      <c r="K1025" s="69"/>
      <c r="L1025" s="69"/>
      <c r="M1025" s="69"/>
      <c r="N1025" s="69"/>
      <c r="O1025" s="38"/>
      <c r="P1025" s="39"/>
    </row>
    <row r="1026" spans="1:57" s="10" customFormat="1" x14ac:dyDescent="0.25">
      <c r="A1026" s="99" t="s">
        <v>12</v>
      </c>
      <c r="B1026" s="100" t="s">
        <v>15</v>
      </c>
      <c r="C1026" s="100"/>
      <c r="D1026" s="100"/>
      <c r="E1026" s="101"/>
      <c r="F1026" s="102"/>
      <c r="G1026" s="143"/>
      <c r="H1026" s="104">
        <f>SUM(H1028:H1028)</f>
        <v>0</v>
      </c>
      <c r="I1026" s="104">
        <f>SUM(I1028)</f>
        <v>0</v>
      </c>
      <c r="J1026" s="104">
        <f>SUM(H1026:I1026)</f>
        <v>0</v>
      </c>
      <c r="K1026" s="104"/>
      <c r="L1026" s="104"/>
      <c r="M1026" s="104">
        <f>SUM(M1028:M1029)</f>
        <v>0</v>
      </c>
      <c r="N1026" s="104">
        <f>SUM(N1028:N1029)</f>
        <v>0</v>
      </c>
      <c r="O1026" s="38"/>
      <c r="P1026" s="39"/>
    </row>
    <row r="1027" spans="1:57" s="10" customFormat="1" x14ac:dyDescent="0.25">
      <c r="A1027" s="94"/>
      <c r="B1027" s="79"/>
      <c r="C1027" s="79"/>
      <c r="D1027" s="80"/>
      <c r="E1027" s="81"/>
      <c r="F1027" s="70"/>
      <c r="G1027" s="141"/>
      <c r="H1027" s="69"/>
      <c r="I1027" s="115"/>
      <c r="J1027" s="69"/>
      <c r="K1027" s="69"/>
      <c r="L1027" s="69"/>
      <c r="M1027" s="69"/>
      <c r="N1027" s="69"/>
      <c r="O1027" s="38"/>
      <c r="P1027" s="39"/>
    </row>
    <row r="1028" spans="1:57" s="10" customFormat="1" ht="60" x14ac:dyDescent="0.25">
      <c r="A1028" s="78"/>
      <c r="B1028" s="79"/>
      <c r="C1028" s="79" t="s">
        <v>49</v>
      </c>
      <c r="D1028" s="80" t="s">
        <v>1024</v>
      </c>
      <c r="E1028" s="81">
        <v>89</v>
      </c>
      <c r="F1028" s="70" t="s">
        <v>122</v>
      </c>
      <c r="G1028" s="85"/>
      <c r="H1028" s="69">
        <f>G1028*E1028</f>
        <v>0</v>
      </c>
      <c r="I1028" s="86"/>
      <c r="J1028" s="69">
        <f>I1028+H1028</f>
        <v>0</v>
      </c>
      <c r="K1028" s="70" t="s">
        <v>1009</v>
      </c>
      <c r="L1028" s="70"/>
      <c r="M1028" s="124">
        <f t="shared" si="118"/>
        <v>0</v>
      </c>
      <c r="N1028" s="124">
        <f t="shared" si="119"/>
        <v>0</v>
      </c>
      <c r="O1028" s="38"/>
      <c r="P1028" s="39"/>
    </row>
    <row r="1029" spans="1:57" s="10" customFormat="1" x14ac:dyDescent="0.25">
      <c r="A1029" s="94"/>
      <c r="B1029" s="79"/>
      <c r="C1029" s="79"/>
      <c r="D1029" s="80"/>
      <c r="E1029" s="81"/>
      <c r="F1029" s="70"/>
      <c r="G1029" s="141"/>
      <c r="H1029" s="69"/>
      <c r="I1029" s="115"/>
      <c r="J1029" s="69"/>
      <c r="K1029" s="70"/>
      <c r="L1029" s="70"/>
      <c r="M1029" s="124">
        <f t="shared" si="118"/>
        <v>0</v>
      </c>
      <c r="N1029" s="124">
        <f t="shared" si="119"/>
        <v>0</v>
      </c>
      <c r="O1029" s="38"/>
      <c r="P1029" s="39"/>
    </row>
    <row r="1030" spans="1:57" s="10" customFormat="1" x14ac:dyDescent="0.25">
      <c r="A1030" s="88" t="s">
        <v>31</v>
      </c>
      <c r="B1030" s="88"/>
      <c r="C1030" s="88"/>
      <c r="D1030" s="89"/>
      <c r="E1030" s="90"/>
      <c r="F1030" s="91"/>
      <c r="G1030" s="171"/>
      <c r="H1030" s="93">
        <f>H1032+H1037+H1046+H1112+H1165</f>
        <v>0</v>
      </c>
      <c r="I1030" s="93">
        <f>I1032+I1037+I1046+I1112+I1165</f>
        <v>0</v>
      </c>
      <c r="J1030" s="93">
        <f>J1032+J1037+J1046+J1112+J1165</f>
        <v>0</v>
      </c>
      <c r="K1030" s="93"/>
      <c r="L1030" s="93"/>
      <c r="M1030" s="93">
        <f>M1032+M1037+M1046+M1112+M1165</f>
        <v>0</v>
      </c>
      <c r="N1030" s="93">
        <f>N1032+N1037+N1046+N1112+N1165</f>
        <v>0</v>
      </c>
      <c r="O1030" s="38"/>
      <c r="P1030" s="39"/>
    </row>
    <row r="1031" spans="1:57" s="10" customFormat="1" x14ac:dyDescent="0.25">
      <c r="A1031" s="94"/>
      <c r="B1031" s="79"/>
      <c r="C1031" s="79"/>
      <c r="D1031" s="80"/>
      <c r="E1031" s="81"/>
      <c r="F1031" s="70"/>
      <c r="G1031" s="141"/>
      <c r="H1031" s="69"/>
      <c r="I1031" s="96"/>
      <c r="J1031" s="97"/>
      <c r="K1031" s="97"/>
      <c r="L1031" s="97"/>
      <c r="M1031" s="97"/>
      <c r="N1031" s="97"/>
      <c r="O1031" s="38"/>
      <c r="P1031" s="39"/>
    </row>
    <row r="1032" spans="1:57" s="10" customFormat="1" x14ac:dyDescent="0.25">
      <c r="A1032" s="99" t="s">
        <v>6</v>
      </c>
      <c r="B1032" s="100" t="s">
        <v>67</v>
      </c>
      <c r="C1032" s="100"/>
      <c r="D1032" s="100"/>
      <c r="E1032" s="101"/>
      <c r="F1032" s="102"/>
      <c r="G1032" s="143"/>
      <c r="H1032" s="104">
        <f>SUM(H1033:H1036)</f>
        <v>0</v>
      </c>
      <c r="I1032" s="104">
        <f>SUM(I1033:I1036)</f>
        <v>0</v>
      </c>
      <c r="J1032" s="104">
        <f>SUM(H1032:I1032)</f>
        <v>0</v>
      </c>
      <c r="K1032" s="104"/>
      <c r="L1032" s="104"/>
      <c r="M1032" s="104">
        <f>SUM(M1033:M1036)</f>
        <v>0</v>
      </c>
      <c r="N1032" s="104">
        <f>SUM(N1033:N1036)</f>
        <v>0</v>
      </c>
      <c r="O1032" s="38"/>
      <c r="P1032" s="39"/>
    </row>
    <row r="1033" spans="1:57" s="63" customFormat="1" x14ac:dyDescent="0.25">
      <c r="A1033" s="188"/>
      <c r="B1033" s="189"/>
      <c r="C1033" s="189" t="s">
        <v>381</v>
      </c>
      <c r="D1033" s="190" t="s">
        <v>383</v>
      </c>
      <c r="E1033" s="191">
        <v>1</v>
      </c>
      <c r="F1033" s="192" t="s">
        <v>90</v>
      </c>
      <c r="G1033" s="193"/>
      <c r="H1033" s="194">
        <f>E1033*G1033</f>
        <v>0</v>
      </c>
      <c r="I1033" s="195"/>
      <c r="J1033" s="194">
        <f>I1033+H1033</f>
        <v>0</v>
      </c>
      <c r="K1033" s="70" t="s">
        <v>1009</v>
      </c>
      <c r="L1033" s="70"/>
      <c r="M1033" s="124">
        <f t="shared" si="118"/>
        <v>0</v>
      </c>
      <c r="N1033" s="124">
        <f t="shared" si="119"/>
        <v>0</v>
      </c>
      <c r="O1033" s="38"/>
      <c r="P1033" s="39"/>
    </row>
    <row r="1034" spans="1:57" s="63" customFormat="1" ht="24" x14ac:dyDescent="0.25">
      <c r="A1034" s="188"/>
      <c r="B1034" s="189"/>
      <c r="C1034" s="189" t="s">
        <v>147</v>
      </c>
      <c r="D1034" s="190" t="s">
        <v>384</v>
      </c>
      <c r="E1034" s="191">
        <v>1</v>
      </c>
      <c r="F1034" s="192" t="s">
        <v>90</v>
      </c>
      <c r="G1034" s="193"/>
      <c r="H1034" s="194">
        <f>E1034*G1034</f>
        <v>0</v>
      </c>
      <c r="I1034" s="195"/>
      <c r="J1034" s="194">
        <f>I1034+H1034</f>
        <v>0</v>
      </c>
      <c r="K1034" s="70" t="s">
        <v>1009</v>
      </c>
      <c r="L1034" s="70"/>
      <c r="M1034" s="124">
        <f t="shared" si="118"/>
        <v>0</v>
      </c>
      <c r="N1034" s="124">
        <f t="shared" si="119"/>
        <v>0</v>
      </c>
      <c r="O1034" s="38"/>
      <c r="P1034" s="39"/>
    </row>
    <row r="1035" spans="1:57" s="63" customFormat="1" x14ac:dyDescent="0.25">
      <c r="A1035" s="188"/>
      <c r="B1035" s="189"/>
      <c r="C1035" s="189" t="s">
        <v>382</v>
      </c>
      <c r="D1035" s="190" t="s">
        <v>393</v>
      </c>
      <c r="E1035" s="191">
        <v>1</v>
      </c>
      <c r="F1035" s="192" t="s">
        <v>90</v>
      </c>
      <c r="G1035" s="193"/>
      <c r="H1035" s="194">
        <f>E1035*G1035</f>
        <v>0</v>
      </c>
      <c r="I1035" s="195"/>
      <c r="J1035" s="194">
        <f>I1035+H1035</f>
        <v>0</v>
      </c>
      <c r="K1035" s="70" t="s">
        <v>1009</v>
      </c>
      <c r="L1035" s="70"/>
      <c r="M1035" s="124">
        <f t="shared" si="118"/>
        <v>0</v>
      </c>
      <c r="N1035" s="124">
        <f t="shared" si="119"/>
        <v>0</v>
      </c>
      <c r="O1035" s="38"/>
      <c r="P1035" s="39"/>
    </row>
    <row r="1036" spans="1:57" s="63" customFormat="1" ht="24" x14ac:dyDescent="0.25">
      <c r="A1036" s="188"/>
      <c r="B1036" s="189"/>
      <c r="C1036" s="189" t="s">
        <v>385</v>
      </c>
      <c r="D1036" s="190" t="s">
        <v>970</v>
      </c>
      <c r="E1036" s="191">
        <v>1</v>
      </c>
      <c r="F1036" s="192" t="s">
        <v>90</v>
      </c>
      <c r="G1036" s="193"/>
      <c r="H1036" s="194">
        <f>E1036*G1036</f>
        <v>0</v>
      </c>
      <c r="I1036" s="195"/>
      <c r="J1036" s="194">
        <f>I1036+H1036</f>
        <v>0</v>
      </c>
      <c r="K1036" s="70" t="s">
        <v>1010</v>
      </c>
      <c r="L1036" s="70"/>
      <c r="M1036" s="124">
        <f t="shared" si="118"/>
        <v>0</v>
      </c>
      <c r="N1036" s="124">
        <f t="shared" si="119"/>
        <v>0</v>
      </c>
      <c r="O1036" s="38"/>
      <c r="P1036" s="39"/>
    </row>
    <row r="1037" spans="1:57" s="10" customFormat="1" x14ac:dyDescent="0.25">
      <c r="A1037" s="99" t="s">
        <v>7</v>
      </c>
      <c r="B1037" s="100" t="s">
        <v>149</v>
      </c>
      <c r="C1037" s="100"/>
      <c r="D1037" s="100"/>
      <c r="E1037" s="101"/>
      <c r="F1037" s="102"/>
      <c r="G1037" s="143"/>
      <c r="H1037" s="104">
        <f>SUM(H1039:H1044)</f>
        <v>0</v>
      </c>
      <c r="I1037" s="104">
        <f>SUM(I1039:I1044)</f>
        <v>0</v>
      </c>
      <c r="J1037" s="104">
        <f>SUM(H1037:I1037)</f>
        <v>0</v>
      </c>
      <c r="K1037" s="104"/>
      <c r="L1037" s="104"/>
      <c r="M1037" s="104">
        <f>SUM(M1039:M1045)</f>
        <v>0</v>
      </c>
      <c r="N1037" s="104">
        <f>SUM(N1039:N1045)</f>
        <v>0</v>
      </c>
      <c r="O1037" s="38"/>
      <c r="P1037" s="39"/>
    </row>
    <row r="1038" spans="1:57" s="10" customFormat="1" x14ac:dyDescent="0.25">
      <c r="A1038" s="94"/>
      <c r="B1038" s="79"/>
      <c r="C1038" s="79"/>
      <c r="D1038" s="80"/>
      <c r="E1038" s="81"/>
      <c r="F1038" s="70"/>
      <c r="G1038" s="141"/>
      <c r="H1038" s="69"/>
      <c r="I1038" s="115"/>
      <c r="J1038" s="69"/>
      <c r="K1038" s="69"/>
      <c r="L1038" s="69"/>
      <c r="M1038" s="69"/>
      <c r="N1038" s="69"/>
      <c r="O1038" s="38"/>
      <c r="P1038" s="39"/>
    </row>
    <row r="1039" spans="1:57" s="40" customFormat="1" x14ac:dyDescent="0.25">
      <c r="A1039" s="116" t="s">
        <v>59</v>
      </c>
      <c r="B1039" s="117"/>
      <c r="C1039" s="117"/>
      <c r="D1039" s="118"/>
      <c r="E1039" s="119"/>
      <c r="F1039" s="120"/>
      <c r="G1039" s="121"/>
      <c r="H1039" s="122"/>
      <c r="I1039" s="123"/>
      <c r="J1039" s="122"/>
      <c r="K1039" s="122"/>
      <c r="L1039" s="122"/>
      <c r="M1039" s="122"/>
      <c r="N1039" s="122"/>
      <c r="O1039" s="38"/>
      <c r="P1039" s="39"/>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AY1039" s="10"/>
      <c r="AZ1039" s="10"/>
      <c r="BA1039" s="10"/>
      <c r="BB1039" s="10"/>
      <c r="BC1039" s="10"/>
      <c r="BD1039" s="10"/>
      <c r="BE1039" s="10"/>
    </row>
    <row r="1040" spans="1:57" s="10" customFormat="1" ht="34.5" customHeight="1" x14ac:dyDescent="0.25">
      <c r="A1040" s="78"/>
      <c r="B1040" s="79"/>
      <c r="C1040" s="79" t="s">
        <v>308</v>
      </c>
      <c r="D1040" s="80" t="s">
        <v>972</v>
      </c>
      <c r="E1040" s="81">
        <v>1</v>
      </c>
      <c r="F1040" s="70" t="s">
        <v>90</v>
      </c>
      <c r="G1040" s="85"/>
      <c r="H1040" s="69">
        <f>E1040*G1040</f>
        <v>0</v>
      </c>
      <c r="I1040" s="86"/>
      <c r="J1040" s="69">
        <f>I1040+H1040</f>
        <v>0</v>
      </c>
      <c r="K1040" s="70" t="s">
        <v>1010</v>
      </c>
      <c r="L1040" s="70"/>
      <c r="M1040" s="124">
        <f t="shared" si="118"/>
        <v>0</v>
      </c>
      <c r="N1040" s="124">
        <f t="shared" si="119"/>
        <v>0</v>
      </c>
      <c r="O1040" s="38"/>
      <c r="P1040" s="39"/>
    </row>
    <row r="1041" spans="1:16" s="10" customFormat="1" ht="24" x14ac:dyDescent="0.25">
      <c r="A1041" s="78"/>
      <c r="B1041" s="79"/>
      <c r="C1041" s="79" t="s">
        <v>307</v>
      </c>
      <c r="D1041" s="80" t="s">
        <v>87</v>
      </c>
      <c r="E1041" s="81">
        <v>4</v>
      </c>
      <c r="F1041" s="70" t="s">
        <v>90</v>
      </c>
      <c r="G1041" s="85"/>
      <c r="H1041" s="69">
        <f>E1041*G1041</f>
        <v>0</v>
      </c>
      <c r="I1041" s="86"/>
      <c r="J1041" s="69">
        <f>I1041+H1041</f>
        <v>0</v>
      </c>
      <c r="K1041" s="70" t="s">
        <v>1010</v>
      </c>
      <c r="L1041" s="70"/>
      <c r="M1041" s="124">
        <f t="shared" si="118"/>
        <v>0</v>
      </c>
      <c r="N1041" s="124">
        <f t="shared" si="119"/>
        <v>0</v>
      </c>
      <c r="O1041" s="38"/>
      <c r="P1041" s="39"/>
    </row>
    <row r="1042" spans="1:16" s="10" customFormat="1" x14ac:dyDescent="0.25">
      <c r="A1042" s="78"/>
      <c r="B1042" s="79"/>
      <c r="C1042" s="79" t="s">
        <v>306</v>
      </c>
      <c r="D1042" s="80" t="s">
        <v>1061</v>
      </c>
      <c r="E1042" s="81">
        <v>4</v>
      </c>
      <c r="F1042" s="70" t="s">
        <v>90</v>
      </c>
      <c r="G1042" s="85"/>
      <c r="H1042" s="69">
        <f>E1042*G1042</f>
        <v>0</v>
      </c>
      <c r="I1042" s="86"/>
      <c r="J1042" s="69">
        <f>I1042+H1042</f>
        <v>0</v>
      </c>
      <c r="K1042" s="70" t="s">
        <v>1010</v>
      </c>
      <c r="L1042" s="70"/>
      <c r="M1042" s="124">
        <f t="shared" si="118"/>
        <v>0</v>
      </c>
      <c r="N1042" s="124">
        <f t="shared" si="119"/>
        <v>0</v>
      </c>
      <c r="O1042" s="38"/>
      <c r="P1042" s="39"/>
    </row>
    <row r="1043" spans="1:16" s="10" customFormat="1" ht="24" x14ac:dyDescent="0.25">
      <c r="A1043" s="78"/>
      <c r="B1043" s="79"/>
      <c r="C1043" s="79" t="s">
        <v>305</v>
      </c>
      <c r="D1043" s="80" t="s">
        <v>830</v>
      </c>
      <c r="E1043" s="81">
        <v>2</v>
      </c>
      <c r="F1043" s="70" t="s">
        <v>90</v>
      </c>
      <c r="G1043" s="85"/>
      <c r="H1043" s="69">
        <f>E1043*G1043</f>
        <v>0</v>
      </c>
      <c r="I1043" s="86"/>
      <c r="J1043" s="69">
        <f>I1043+H1043</f>
        <v>0</v>
      </c>
      <c r="K1043" s="70" t="s">
        <v>1010</v>
      </c>
      <c r="L1043" s="70"/>
      <c r="M1043" s="124">
        <f t="shared" si="118"/>
        <v>0</v>
      </c>
      <c r="N1043" s="124">
        <f t="shared" si="119"/>
        <v>0</v>
      </c>
      <c r="O1043" s="38"/>
      <c r="P1043" s="39"/>
    </row>
    <row r="1044" spans="1:16" s="10" customFormat="1" x14ac:dyDescent="0.25">
      <c r="A1044" s="78"/>
      <c r="B1044" s="79"/>
      <c r="C1044" s="79" t="s">
        <v>400</v>
      </c>
      <c r="D1044" s="80" t="s">
        <v>88</v>
      </c>
      <c r="E1044" s="81">
        <v>4</v>
      </c>
      <c r="F1044" s="70" t="s">
        <v>90</v>
      </c>
      <c r="G1044" s="85"/>
      <c r="H1044" s="69">
        <f>E1044*G1044</f>
        <v>0</v>
      </c>
      <c r="I1044" s="86"/>
      <c r="J1044" s="69">
        <f>I1044+H1044</f>
        <v>0</v>
      </c>
      <c r="K1044" s="70" t="s">
        <v>1010</v>
      </c>
      <c r="L1044" s="70"/>
      <c r="M1044" s="124">
        <f t="shared" si="118"/>
        <v>0</v>
      </c>
      <c r="N1044" s="124">
        <f t="shared" si="119"/>
        <v>0</v>
      </c>
      <c r="O1044" s="38"/>
      <c r="P1044" s="39"/>
    </row>
    <row r="1045" spans="1:16" s="10" customFormat="1" x14ac:dyDescent="0.25">
      <c r="A1045" s="78"/>
      <c r="B1045" s="79"/>
      <c r="C1045" s="79"/>
      <c r="D1045" s="80"/>
      <c r="E1045" s="81"/>
      <c r="F1045" s="70"/>
      <c r="G1045" s="141"/>
      <c r="H1045" s="69"/>
      <c r="I1045" s="115"/>
      <c r="J1045" s="69"/>
      <c r="K1045" s="69"/>
      <c r="L1045" s="69"/>
      <c r="M1045" s="69"/>
      <c r="N1045" s="69"/>
      <c r="O1045" s="38"/>
      <c r="P1045" s="39"/>
    </row>
    <row r="1046" spans="1:16" s="10" customFormat="1" x14ac:dyDescent="0.25">
      <c r="A1046" s="99" t="s">
        <v>9</v>
      </c>
      <c r="B1046" s="100" t="s">
        <v>17</v>
      </c>
      <c r="C1046" s="100"/>
      <c r="D1046" s="100"/>
      <c r="E1046" s="101"/>
      <c r="F1046" s="102"/>
      <c r="G1046" s="143"/>
      <c r="H1046" s="104">
        <f>SUM(H1048:H1111)</f>
        <v>0</v>
      </c>
      <c r="I1046" s="104">
        <f>SUM(I1048:I1111)</f>
        <v>0</v>
      </c>
      <c r="J1046" s="104">
        <f>SUM(H1046:I1046)</f>
        <v>0</v>
      </c>
      <c r="K1046" s="104"/>
      <c r="L1046" s="104"/>
      <c r="M1046" s="104">
        <f>SUM(M1048:M1111)</f>
        <v>0</v>
      </c>
      <c r="N1046" s="104">
        <f>SUM(N1048:N1111)</f>
        <v>0</v>
      </c>
      <c r="O1046" s="38"/>
      <c r="P1046" s="39"/>
    </row>
    <row r="1047" spans="1:16" s="10" customFormat="1" x14ac:dyDescent="0.25">
      <c r="A1047" s="94"/>
      <c r="B1047" s="79"/>
      <c r="C1047" s="79"/>
      <c r="D1047" s="80"/>
      <c r="E1047" s="81"/>
      <c r="F1047" s="70"/>
      <c r="G1047" s="141"/>
      <c r="H1047" s="69"/>
      <c r="I1047" s="115"/>
      <c r="J1047" s="196"/>
      <c r="K1047" s="196"/>
      <c r="L1047" s="196"/>
      <c r="M1047" s="196"/>
      <c r="N1047" s="196"/>
      <c r="O1047" s="38"/>
      <c r="P1047" s="39"/>
    </row>
    <row r="1048" spans="1:16" s="10" customFormat="1" x14ac:dyDescent="0.25">
      <c r="A1048" s="116" t="s">
        <v>69</v>
      </c>
      <c r="B1048" s="117"/>
      <c r="C1048" s="117"/>
      <c r="D1048" s="118"/>
      <c r="E1048" s="119"/>
      <c r="F1048" s="120"/>
      <c r="G1048" s="121"/>
      <c r="H1048" s="122"/>
      <c r="I1048" s="123"/>
      <c r="J1048" s="122"/>
      <c r="K1048" s="122"/>
      <c r="L1048" s="122"/>
      <c r="M1048" s="122"/>
      <c r="N1048" s="122"/>
      <c r="O1048" s="38"/>
      <c r="P1048" s="39"/>
    </row>
    <row r="1049" spans="1:16" s="10" customFormat="1" ht="36" x14ac:dyDescent="0.25">
      <c r="A1049" s="78"/>
      <c r="B1049" s="79"/>
      <c r="C1049" s="79" t="s">
        <v>347</v>
      </c>
      <c r="D1049" s="80" t="s">
        <v>97</v>
      </c>
      <c r="E1049" s="81">
        <v>1</v>
      </c>
      <c r="F1049" s="70" t="s">
        <v>90</v>
      </c>
      <c r="G1049" s="85"/>
      <c r="H1049" s="69">
        <f>E1049*G1049</f>
        <v>0</v>
      </c>
      <c r="I1049" s="86"/>
      <c r="J1049" s="69">
        <f t="shared" ref="J1049:J1058" si="122">I1049+H1049</f>
        <v>0</v>
      </c>
      <c r="K1049" s="70" t="s">
        <v>1010</v>
      </c>
      <c r="L1049" s="70"/>
      <c r="M1049" s="124">
        <f t="shared" si="118"/>
        <v>0</v>
      </c>
      <c r="N1049" s="124">
        <f t="shared" si="119"/>
        <v>0</v>
      </c>
      <c r="O1049" s="38"/>
      <c r="P1049" s="39"/>
    </row>
    <row r="1050" spans="1:16" s="10" customFormat="1" ht="24" x14ac:dyDescent="0.25">
      <c r="A1050" s="78"/>
      <c r="B1050" s="79"/>
      <c r="C1050" s="79" t="s">
        <v>347</v>
      </c>
      <c r="D1050" s="80" t="s">
        <v>70</v>
      </c>
      <c r="E1050" s="81">
        <v>1</v>
      </c>
      <c r="F1050" s="70" t="s">
        <v>90</v>
      </c>
      <c r="G1050" s="85"/>
      <c r="H1050" s="69">
        <f t="shared" ref="H1050:H1058" si="123">E1050*G1050</f>
        <v>0</v>
      </c>
      <c r="I1050" s="86"/>
      <c r="J1050" s="69">
        <f t="shared" si="122"/>
        <v>0</v>
      </c>
      <c r="K1050" s="70" t="s">
        <v>1010</v>
      </c>
      <c r="L1050" s="70"/>
      <c r="M1050" s="124">
        <f t="shared" si="118"/>
        <v>0</v>
      </c>
      <c r="N1050" s="124">
        <f t="shared" si="119"/>
        <v>0</v>
      </c>
      <c r="O1050" s="38"/>
      <c r="P1050" s="39"/>
    </row>
    <row r="1051" spans="1:16" s="10" customFormat="1" ht="36" x14ac:dyDescent="0.25">
      <c r="A1051" s="78"/>
      <c r="B1051" s="79"/>
      <c r="C1051" s="79" t="s">
        <v>348</v>
      </c>
      <c r="D1051" s="80" t="s">
        <v>71</v>
      </c>
      <c r="E1051" s="81">
        <v>1</v>
      </c>
      <c r="F1051" s="70" t="s">
        <v>90</v>
      </c>
      <c r="G1051" s="85"/>
      <c r="H1051" s="69">
        <f t="shared" si="123"/>
        <v>0</v>
      </c>
      <c r="I1051" s="86"/>
      <c r="J1051" s="69">
        <f t="shared" si="122"/>
        <v>0</v>
      </c>
      <c r="K1051" s="70" t="s">
        <v>1010</v>
      </c>
      <c r="L1051" s="70"/>
      <c r="M1051" s="124">
        <f t="shared" si="118"/>
        <v>0</v>
      </c>
      <c r="N1051" s="124">
        <f t="shared" si="119"/>
        <v>0</v>
      </c>
      <c r="O1051" s="38"/>
      <c r="P1051" s="39"/>
    </row>
    <row r="1052" spans="1:16" s="10" customFormat="1" ht="24" x14ac:dyDescent="0.25">
      <c r="A1052" s="78"/>
      <c r="B1052" s="79"/>
      <c r="C1052" s="79" t="s">
        <v>349</v>
      </c>
      <c r="D1052" s="80" t="s">
        <v>991</v>
      </c>
      <c r="E1052" s="81">
        <v>1</v>
      </c>
      <c r="F1052" s="70" t="s">
        <v>90</v>
      </c>
      <c r="G1052" s="85"/>
      <c r="H1052" s="69">
        <f t="shared" si="123"/>
        <v>0</v>
      </c>
      <c r="I1052" s="86"/>
      <c r="J1052" s="69">
        <f t="shared" si="122"/>
        <v>0</v>
      </c>
      <c r="K1052" s="70" t="s">
        <v>1010</v>
      </c>
      <c r="L1052" s="70"/>
      <c r="M1052" s="124">
        <f t="shared" si="118"/>
        <v>0</v>
      </c>
      <c r="N1052" s="124">
        <f t="shared" si="119"/>
        <v>0</v>
      </c>
      <c r="O1052" s="38"/>
      <c r="P1052" s="39"/>
    </row>
    <row r="1053" spans="1:16" s="10" customFormat="1" ht="24" x14ac:dyDescent="0.25">
      <c r="A1053" s="78"/>
      <c r="B1053" s="79"/>
      <c r="C1053" s="79" t="s">
        <v>350</v>
      </c>
      <c r="D1053" s="127" t="s">
        <v>787</v>
      </c>
      <c r="E1053" s="81">
        <v>1</v>
      </c>
      <c r="F1053" s="70" t="s">
        <v>90</v>
      </c>
      <c r="G1053" s="85"/>
      <c r="H1053" s="69">
        <f t="shared" si="123"/>
        <v>0</v>
      </c>
      <c r="I1053" s="86"/>
      <c r="J1053" s="69">
        <f t="shared" si="122"/>
        <v>0</v>
      </c>
      <c r="K1053" s="70" t="s">
        <v>1010</v>
      </c>
      <c r="L1053" s="70"/>
      <c r="M1053" s="124">
        <f t="shared" si="118"/>
        <v>0</v>
      </c>
      <c r="N1053" s="124">
        <f t="shared" si="119"/>
        <v>0</v>
      </c>
      <c r="O1053" s="38"/>
      <c r="P1053" s="39"/>
    </row>
    <row r="1054" spans="1:16" s="10" customFormat="1" ht="47.25" customHeight="1" x14ac:dyDescent="0.25">
      <c r="A1054" s="78"/>
      <c r="B1054" s="79"/>
      <c r="C1054" s="79" t="s">
        <v>351</v>
      </c>
      <c r="D1054" s="80" t="s">
        <v>80</v>
      </c>
      <c r="E1054" s="81">
        <v>1</v>
      </c>
      <c r="F1054" s="70" t="s">
        <v>90</v>
      </c>
      <c r="G1054" s="85"/>
      <c r="H1054" s="69">
        <f t="shared" si="123"/>
        <v>0</v>
      </c>
      <c r="I1054" s="86"/>
      <c r="J1054" s="69">
        <f t="shared" si="122"/>
        <v>0</v>
      </c>
      <c r="K1054" s="70" t="s">
        <v>1010</v>
      </c>
      <c r="L1054" s="70"/>
      <c r="M1054" s="124">
        <f t="shared" si="118"/>
        <v>0</v>
      </c>
      <c r="N1054" s="124">
        <f t="shared" si="119"/>
        <v>0</v>
      </c>
      <c r="O1054" s="38"/>
      <c r="P1054" s="39"/>
    </row>
    <row r="1055" spans="1:16" s="10" customFormat="1" ht="48" x14ac:dyDescent="0.25">
      <c r="A1055" s="78"/>
      <c r="B1055" s="79"/>
      <c r="C1055" s="79" t="s">
        <v>351</v>
      </c>
      <c r="D1055" s="80" t="s">
        <v>81</v>
      </c>
      <c r="E1055" s="81">
        <v>1</v>
      </c>
      <c r="F1055" s="70" t="s">
        <v>90</v>
      </c>
      <c r="G1055" s="85"/>
      <c r="H1055" s="69">
        <f t="shared" si="123"/>
        <v>0</v>
      </c>
      <c r="I1055" s="86"/>
      <c r="J1055" s="69">
        <f t="shared" si="122"/>
        <v>0</v>
      </c>
      <c r="K1055" s="70" t="s">
        <v>1010</v>
      </c>
      <c r="L1055" s="70"/>
      <c r="M1055" s="124">
        <f t="shared" si="118"/>
        <v>0</v>
      </c>
      <c r="N1055" s="124">
        <f t="shared" si="119"/>
        <v>0</v>
      </c>
      <c r="O1055" s="38"/>
      <c r="P1055" s="39"/>
    </row>
    <row r="1056" spans="1:16" s="10" customFormat="1" x14ac:dyDescent="0.25">
      <c r="A1056" s="78"/>
      <c r="B1056" s="79"/>
      <c r="C1056" s="79" t="s">
        <v>352</v>
      </c>
      <c r="D1056" s="80" t="s">
        <v>979</v>
      </c>
      <c r="E1056" s="81">
        <v>1</v>
      </c>
      <c r="F1056" s="70" t="s">
        <v>90</v>
      </c>
      <c r="G1056" s="85"/>
      <c r="H1056" s="69">
        <f t="shared" si="123"/>
        <v>0</v>
      </c>
      <c r="I1056" s="86"/>
      <c r="J1056" s="69">
        <f t="shared" si="122"/>
        <v>0</v>
      </c>
      <c r="K1056" s="70" t="s">
        <v>1010</v>
      </c>
      <c r="L1056" s="70"/>
      <c r="M1056" s="124">
        <f t="shared" si="118"/>
        <v>0</v>
      </c>
      <c r="N1056" s="124">
        <f t="shared" si="119"/>
        <v>0</v>
      </c>
      <c r="O1056" s="38"/>
      <c r="P1056" s="39"/>
    </row>
    <row r="1057" spans="1:57" s="10" customFormat="1" x14ac:dyDescent="0.25">
      <c r="A1057" s="78"/>
      <c r="B1057" s="79"/>
      <c r="C1057" s="79" t="s">
        <v>196</v>
      </c>
      <c r="D1057" s="80" t="s">
        <v>85</v>
      </c>
      <c r="E1057" s="81">
        <v>1</v>
      </c>
      <c r="F1057" s="70" t="s">
        <v>90</v>
      </c>
      <c r="G1057" s="85"/>
      <c r="H1057" s="69">
        <f t="shared" si="123"/>
        <v>0</v>
      </c>
      <c r="I1057" s="86"/>
      <c r="J1057" s="69">
        <f t="shared" si="122"/>
        <v>0</v>
      </c>
      <c r="K1057" s="70" t="s">
        <v>1010</v>
      </c>
      <c r="L1057" s="70"/>
      <c r="M1057" s="124">
        <f t="shared" si="118"/>
        <v>0</v>
      </c>
      <c r="N1057" s="124">
        <f t="shared" si="119"/>
        <v>0</v>
      </c>
      <c r="O1057" s="38"/>
      <c r="P1057" s="39"/>
    </row>
    <row r="1058" spans="1:57" s="10" customFormat="1" x14ac:dyDescent="0.25">
      <c r="A1058" s="78"/>
      <c r="B1058" s="79"/>
      <c r="C1058" s="79" t="s">
        <v>353</v>
      </c>
      <c r="D1058" s="80" t="s">
        <v>100</v>
      </c>
      <c r="E1058" s="81">
        <v>1</v>
      </c>
      <c r="F1058" s="70" t="s">
        <v>90</v>
      </c>
      <c r="G1058" s="85"/>
      <c r="H1058" s="69">
        <f t="shared" si="123"/>
        <v>0</v>
      </c>
      <c r="I1058" s="86"/>
      <c r="J1058" s="69">
        <f t="shared" si="122"/>
        <v>0</v>
      </c>
      <c r="K1058" s="70" t="s">
        <v>1010</v>
      </c>
      <c r="L1058" s="70"/>
      <c r="M1058" s="124">
        <f t="shared" si="118"/>
        <v>0</v>
      </c>
      <c r="N1058" s="124">
        <f t="shared" si="119"/>
        <v>0</v>
      </c>
      <c r="O1058" s="38"/>
      <c r="P1058" s="39"/>
    </row>
    <row r="1059" spans="1:57" s="10" customFormat="1" x14ac:dyDescent="0.25">
      <c r="A1059" s="116" t="s">
        <v>411</v>
      </c>
      <c r="B1059" s="117"/>
      <c r="C1059" s="117"/>
      <c r="D1059" s="118"/>
      <c r="E1059" s="119"/>
      <c r="F1059" s="120"/>
      <c r="G1059" s="121"/>
      <c r="H1059" s="122"/>
      <c r="I1059" s="123"/>
      <c r="J1059" s="122"/>
      <c r="K1059" s="122"/>
      <c r="L1059" s="122"/>
      <c r="M1059" s="122"/>
      <c r="N1059" s="122"/>
      <c r="O1059" s="38"/>
      <c r="P1059" s="39"/>
    </row>
    <row r="1060" spans="1:57" s="10" customFormat="1" ht="24" x14ac:dyDescent="0.25">
      <c r="A1060" s="78"/>
      <c r="B1060" s="79"/>
      <c r="C1060" s="79" t="s">
        <v>339</v>
      </c>
      <c r="D1060" s="80" t="s">
        <v>99</v>
      </c>
      <c r="E1060" s="81">
        <v>1</v>
      </c>
      <c r="F1060" s="70" t="s">
        <v>90</v>
      </c>
      <c r="G1060" s="85"/>
      <c r="H1060" s="69">
        <f>E1060*G1060</f>
        <v>0</v>
      </c>
      <c r="I1060" s="86"/>
      <c r="J1060" s="69">
        <f t="shared" ref="J1060:J1069" si="124">I1060+H1060</f>
        <v>0</v>
      </c>
      <c r="K1060" s="70" t="s">
        <v>1010</v>
      </c>
      <c r="L1060" s="70"/>
      <c r="M1060" s="124">
        <f t="shared" si="118"/>
        <v>0</v>
      </c>
      <c r="N1060" s="124">
        <f t="shared" si="119"/>
        <v>0</v>
      </c>
      <c r="O1060" s="38"/>
      <c r="P1060" s="39"/>
    </row>
    <row r="1061" spans="1:57" s="10" customFormat="1" ht="24" x14ac:dyDescent="0.25">
      <c r="A1061" s="78"/>
      <c r="B1061" s="79"/>
      <c r="C1061" s="79" t="s">
        <v>340</v>
      </c>
      <c r="D1061" s="80" t="s">
        <v>72</v>
      </c>
      <c r="E1061" s="81">
        <v>1</v>
      </c>
      <c r="F1061" s="70" t="s">
        <v>90</v>
      </c>
      <c r="G1061" s="85"/>
      <c r="H1061" s="69">
        <f t="shared" ref="H1061:H1069" si="125">E1061*G1061</f>
        <v>0</v>
      </c>
      <c r="I1061" s="86"/>
      <c r="J1061" s="69">
        <f t="shared" si="124"/>
        <v>0</v>
      </c>
      <c r="K1061" s="70" t="s">
        <v>1010</v>
      </c>
      <c r="L1061" s="70"/>
      <c r="M1061" s="124">
        <f t="shared" si="118"/>
        <v>0</v>
      </c>
      <c r="N1061" s="124">
        <f t="shared" si="119"/>
        <v>0</v>
      </c>
      <c r="O1061" s="38"/>
      <c r="P1061" s="39"/>
    </row>
    <row r="1062" spans="1:57" s="10" customFormat="1" ht="24" x14ac:dyDescent="0.25">
      <c r="A1062" s="78"/>
      <c r="B1062" s="79"/>
      <c r="C1062" s="79" t="s">
        <v>341</v>
      </c>
      <c r="D1062" s="80" t="s">
        <v>79</v>
      </c>
      <c r="E1062" s="81">
        <v>8</v>
      </c>
      <c r="F1062" s="70" t="s">
        <v>90</v>
      </c>
      <c r="G1062" s="85"/>
      <c r="H1062" s="69">
        <f t="shared" si="125"/>
        <v>0</v>
      </c>
      <c r="I1062" s="86"/>
      <c r="J1062" s="69">
        <f t="shared" si="124"/>
        <v>0</v>
      </c>
      <c r="K1062" s="70" t="s">
        <v>1010</v>
      </c>
      <c r="L1062" s="70"/>
      <c r="M1062" s="124">
        <f t="shared" si="118"/>
        <v>0</v>
      </c>
      <c r="N1062" s="124">
        <f t="shared" si="119"/>
        <v>0</v>
      </c>
      <c r="O1062" s="38"/>
      <c r="P1062" s="39"/>
    </row>
    <row r="1063" spans="1:57" s="10" customFormat="1" ht="36" x14ac:dyDescent="0.25">
      <c r="A1063" s="78"/>
      <c r="B1063" s="79"/>
      <c r="C1063" s="79" t="s">
        <v>342</v>
      </c>
      <c r="D1063" s="127" t="s">
        <v>785</v>
      </c>
      <c r="E1063" s="81">
        <v>10</v>
      </c>
      <c r="F1063" s="70" t="s">
        <v>90</v>
      </c>
      <c r="G1063" s="85"/>
      <c r="H1063" s="69">
        <f t="shared" si="125"/>
        <v>0</v>
      </c>
      <c r="I1063" s="86"/>
      <c r="J1063" s="69">
        <f t="shared" si="124"/>
        <v>0</v>
      </c>
      <c r="K1063" s="70" t="s">
        <v>1010</v>
      </c>
      <c r="L1063" s="70"/>
      <c r="M1063" s="124">
        <f t="shared" si="118"/>
        <v>0</v>
      </c>
      <c r="N1063" s="124">
        <f t="shared" si="119"/>
        <v>0</v>
      </c>
      <c r="O1063" s="38"/>
      <c r="P1063" s="39"/>
    </row>
    <row r="1064" spans="1:57" s="10" customFormat="1" ht="24" x14ac:dyDescent="0.25">
      <c r="A1064" s="78"/>
      <c r="B1064" s="79"/>
      <c r="C1064" s="79" t="s">
        <v>342</v>
      </c>
      <c r="D1064" s="127" t="s">
        <v>211</v>
      </c>
      <c r="E1064" s="81">
        <v>1</v>
      </c>
      <c r="F1064" s="70" t="s">
        <v>90</v>
      </c>
      <c r="G1064" s="85"/>
      <c r="H1064" s="69">
        <f t="shared" si="125"/>
        <v>0</v>
      </c>
      <c r="I1064" s="86"/>
      <c r="J1064" s="69">
        <f t="shared" si="124"/>
        <v>0</v>
      </c>
      <c r="K1064" s="70" t="s">
        <v>1010</v>
      </c>
      <c r="L1064" s="70"/>
      <c r="M1064" s="124">
        <f t="shared" si="118"/>
        <v>0</v>
      </c>
      <c r="N1064" s="124">
        <f t="shared" si="119"/>
        <v>0</v>
      </c>
      <c r="O1064" s="38"/>
      <c r="P1064" s="39"/>
    </row>
    <row r="1065" spans="1:57" s="10" customFormat="1" ht="24" x14ac:dyDescent="0.25">
      <c r="A1065" s="78"/>
      <c r="B1065" s="79"/>
      <c r="C1065" s="126" t="s">
        <v>343</v>
      </c>
      <c r="D1065" s="127" t="s">
        <v>73</v>
      </c>
      <c r="E1065" s="81">
        <v>2</v>
      </c>
      <c r="F1065" s="70" t="s">
        <v>90</v>
      </c>
      <c r="G1065" s="85"/>
      <c r="H1065" s="69">
        <f t="shared" si="125"/>
        <v>0</v>
      </c>
      <c r="I1065" s="86"/>
      <c r="J1065" s="69">
        <f t="shared" si="124"/>
        <v>0</v>
      </c>
      <c r="K1065" s="70" t="s">
        <v>1010</v>
      </c>
      <c r="L1065" s="70"/>
      <c r="M1065" s="124">
        <f t="shared" si="118"/>
        <v>0</v>
      </c>
      <c r="N1065" s="124">
        <f t="shared" si="119"/>
        <v>0</v>
      </c>
      <c r="O1065" s="38"/>
      <c r="P1065" s="39"/>
    </row>
    <row r="1066" spans="1:57" s="10" customFormat="1" ht="36" x14ac:dyDescent="0.25">
      <c r="A1066" s="78"/>
      <c r="B1066" s="79"/>
      <c r="C1066" s="79" t="s">
        <v>344</v>
      </c>
      <c r="D1066" s="127" t="s">
        <v>74</v>
      </c>
      <c r="E1066" s="81">
        <v>1</v>
      </c>
      <c r="F1066" s="70" t="s">
        <v>90</v>
      </c>
      <c r="G1066" s="85"/>
      <c r="H1066" s="69">
        <f t="shared" si="125"/>
        <v>0</v>
      </c>
      <c r="I1066" s="86"/>
      <c r="J1066" s="69">
        <f t="shared" si="124"/>
        <v>0</v>
      </c>
      <c r="K1066" s="70" t="s">
        <v>1010</v>
      </c>
      <c r="L1066" s="70"/>
      <c r="M1066" s="124">
        <f t="shared" si="118"/>
        <v>0</v>
      </c>
      <c r="N1066" s="124">
        <f t="shared" si="119"/>
        <v>0</v>
      </c>
      <c r="O1066" s="38"/>
      <c r="P1066" s="39"/>
    </row>
    <row r="1067" spans="1:57" s="10" customFormat="1" ht="24.75" customHeight="1" x14ac:dyDescent="0.25">
      <c r="A1067" s="78"/>
      <c r="B1067" s="79"/>
      <c r="C1067" s="79" t="s">
        <v>343</v>
      </c>
      <c r="D1067" s="127" t="s">
        <v>98</v>
      </c>
      <c r="E1067" s="81">
        <v>2</v>
      </c>
      <c r="F1067" s="70" t="s">
        <v>90</v>
      </c>
      <c r="G1067" s="85"/>
      <c r="H1067" s="69">
        <f t="shared" si="125"/>
        <v>0</v>
      </c>
      <c r="I1067" s="86"/>
      <c r="J1067" s="69">
        <f t="shared" si="124"/>
        <v>0</v>
      </c>
      <c r="K1067" s="70" t="s">
        <v>1010</v>
      </c>
      <c r="L1067" s="70"/>
      <c r="M1067" s="124">
        <f t="shared" si="118"/>
        <v>0</v>
      </c>
      <c r="N1067" s="124">
        <f t="shared" si="119"/>
        <v>0</v>
      </c>
      <c r="O1067" s="38"/>
      <c r="P1067" s="39"/>
    </row>
    <row r="1068" spans="1:57" s="10" customFormat="1" ht="36" x14ac:dyDescent="0.25">
      <c r="A1068" s="78"/>
      <c r="B1068" s="79"/>
      <c r="C1068" s="126" t="s">
        <v>345</v>
      </c>
      <c r="D1068" s="127" t="s">
        <v>786</v>
      </c>
      <c r="E1068" s="81">
        <v>1</v>
      </c>
      <c r="F1068" s="70" t="s">
        <v>90</v>
      </c>
      <c r="G1068" s="85"/>
      <c r="H1068" s="69">
        <f t="shared" si="125"/>
        <v>0</v>
      </c>
      <c r="I1068" s="86"/>
      <c r="J1068" s="69">
        <f t="shared" si="124"/>
        <v>0</v>
      </c>
      <c r="K1068" s="70" t="s">
        <v>1010</v>
      </c>
      <c r="L1068" s="70"/>
      <c r="M1068" s="124">
        <f t="shared" si="118"/>
        <v>0</v>
      </c>
      <c r="N1068" s="124">
        <f t="shared" si="119"/>
        <v>0</v>
      </c>
      <c r="O1068" s="38"/>
      <c r="P1068" s="39"/>
    </row>
    <row r="1069" spans="1:57" s="10" customFormat="1" ht="24" x14ac:dyDescent="0.25">
      <c r="A1069" s="78"/>
      <c r="B1069" s="79"/>
      <c r="C1069" s="126" t="s">
        <v>346</v>
      </c>
      <c r="D1069" s="127" t="s">
        <v>213</v>
      </c>
      <c r="E1069" s="81">
        <v>1</v>
      </c>
      <c r="F1069" s="70" t="s">
        <v>90</v>
      </c>
      <c r="G1069" s="85"/>
      <c r="H1069" s="69">
        <f t="shared" si="125"/>
        <v>0</v>
      </c>
      <c r="I1069" s="86"/>
      <c r="J1069" s="69">
        <f t="shared" si="124"/>
        <v>0</v>
      </c>
      <c r="K1069" s="70" t="s">
        <v>1010</v>
      </c>
      <c r="L1069" s="70"/>
      <c r="M1069" s="124">
        <f t="shared" si="118"/>
        <v>0</v>
      </c>
      <c r="N1069" s="124">
        <f t="shared" si="119"/>
        <v>0</v>
      </c>
      <c r="O1069" s="38"/>
      <c r="P1069" s="39"/>
    </row>
    <row r="1070" spans="1:57" s="40" customFormat="1" x14ac:dyDescent="0.25">
      <c r="A1070" s="116" t="s">
        <v>288</v>
      </c>
      <c r="B1070" s="117"/>
      <c r="C1070" s="117"/>
      <c r="D1070" s="118"/>
      <c r="E1070" s="119"/>
      <c r="F1070" s="120"/>
      <c r="G1070" s="121"/>
      <c r="H1070" s="122"/>
      <c r="I1070" s="123"/>
      <c r="J1070" s="122"/>
      <c r="K1070" s="122"/>
      <c r="L1070" s="122"/>
      <c r="M1070" s="122"/>
      <c r="N1070" s="122"/>
      <c r="O1070" s="38"/>
      <c r="P1070" s="39"/>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c r="AT1070" s="10"/>
      <c r="AU1070" s="10"/>
      <c r="AV1070" s="10"/>
      <c r="AW1070" s="10"/>
      <c r="AX1070" s="10"/>
      <c r="AY1070" s="10"/>
      <c r="AZ1070" s="10"/>
      <c r="BA1070" s="10"/>
      <c r="BB1070" s="10"/>
      <c r="BC1070" s="10"/>
      <c r="BD1070" s="10"/>
      <c r="BE1070" s="10"/>
    </row>
    <row r="1071" spans="1:57" s="10" customFormat="1" ht="156" x14ac:dyDescent="0.25">
      <c r="A1071" s="78"/>
      <c r="B1071" s="79"/>
      <c r="C1071" s="79" t="s">
        <v>334</v>
      </c>
      <c r="D1071" s="80" t="s">
        <v>992</v>
      </c>
      <c r="E1071" s="81">
        <v>1</v>
      </c>
      <c r="F1071" s="70" t="s">
        <v>90</v>
      </c>
      <c r="G1071" s="85"/>
      <c r="H1071" s="69">
        <f>E1071*G1071</f>
        <v>0</v>
      </c>
      <c r="I1071" s="86"/>
      <c r="J1071" s="69">
        <f t="shared" ref="J1071:J1093" si="126">I1071+H1071</f>
        <v>0</v>
      </c>
      <c r="K1071" s="70" t="s">
        <v>1010</v>
      </c>
      <c r="L1071" s="70"/>
      <c r="M1071" s="124">
        <f t="shared" si="118"/>
        <v>0</v>
      </c>
      <c r="N1071" s="124">
        <f t="shared" si="119"/>
        <v>0</v>
      </c>
      <c r="O1071" s="38"/>
      <c r="P1071" s="39"/>
    </row>
    <row r="1072" spans="1:57" s="10" customFormat="1" ht="36" x14ac:dyDescent="0.25">
      <c r="A1072" s="78"/>
      <c r="B1072" s="79"/>
      <c r="C1072" s="79" t="s">
        <v>335</v>
      </c>
      <c r="D1072" s="80" t="s">
        <v>546</v>
      </c>
      <c r="E1072" s="81">
        <v>1</v>
      </c>
      <c r="F1072" s="70" t="s">
        <v>90</v>
      </c>
      <c r="G1072" s="85"/>
      <c r="H1072" s="69">
        <f t="shared" ref="H1072:H1098" si="127">E1072*G1072</f>
        <v>0</v>
      </c>
      <c r="I1072" s="86"/>
      <c r="J1072" s="69">
        <f t="shared" si="126"/>
        <v>0</v>
      </c>
      <c r="K1072" s="70" t="s">
        <v>1010</v>
      </c>
      <c r="L1072" s="70"/>
      <c r="M1072" s="124">
        <f t="shared" si="118"/>
        <v>0</v>
      </c>
      <c r="N1072" s="124">
        <f t="shared" si="119"/>
        <v>0</v>
      </c>
      <c r="O1072" s="38"/>
      <c r="P1072" s="39"/>
    </row>
    <row r="1073" spans="1:57" s="41" customFormat="1" ht="48" x14ac:dyDescent="0.25">
      <c r="A1073" s="78"/>
      <c r="B1073" s="79"/>
      <c r="C1073" s="79" t="s">
        <v>335</v>
      </c>
      <c r="D1073" s="127" t="s">
        <v>547</v>
      </c>
      <c r="E1073" s="81">
        <v>1</v>
      </c>
      <c r="F1073" s="70" t="s">
        <v>90</v>
      </c>
      <c r="G1073" s="85"/>
      <c r="H1073" s="69">
        <f t="shared" si="127"/>
        <v>0</v>
      </c>
      <c r="I1073" s="86"/>
      <c r="J1073" s="69">
        <f t="shared" si="126"/>
        <v>0</v>
      </c>
      <c r="K1073" s="70" t="s">
        <v>1010</v>
      </c>
      <c r="L1073" s="70"/>
      <c r="M1073" s="124">
        <f t="shared" si="118"/>
        <v>0</v>
      </c>
      <c r="N1073" s="124">
        <f t="shared" si="119"/>
        <v>0</v>
      </c>
      <c r="O1073" s="38"/>
      <c r="P1073" s="39"/>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10"/>
      <c r="AY1073" s="10"/>
      <c r="AZ1073" s="10"/>
      <c r="BA1073" s="10"/>
      <c r="BB1073" s="10"/>
      <c r="BC1073" s="10"/>
      <c r="BD1073" s="10"/>
      <c r="BE1073" s="10"/>
    </row>
    <row r="1074" spans="1:57" s="41" customFormat="1" ht="24" x14ac:dyDescent="0.25">
      <c r="A1074" s="78"/>
      <c r="B1074" s="79"/>
      <c r="C1074" s="79" t="s">
        <v>260</v>
      </c>
      <c r="D1074" s="127" t="s">
        <v>993</v>
      </c>
      <c r="E1074" s="81">
        <v>1</v>
      </c>
      <c r="F1074" s="70" t="s">
        <v>90</v>
      </c>
      <c r="G1074" s="85"/>
      <c r="H1074" s="69">
        <f t="shared" si="127"/>
        <v>0</v>
      </c>
      <c r="I1074" s="86"/>
      <c r="J1074" s="69">
        <f t="shared" si="126"/>
        <v>0</v>
      </c>
      <c r="K1074" s="70" t="s">
        <v>1010</v>
      </c>
      <c r="L1074" s="70"/>
      <c r="M1074" s="124">
        <f t="shared" si="118"/>
        <v>0</v>
      </c>
      <c r="N1074" s="124">
        <f t="shared" si="119"/>
        <v>0</v>
      </c>
      <c r="O1074" s="38"/>
      <c r="P1074" s="39"/>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BC1074" s="10"/>
      <c r="BD1074" s="10"/>
      <c r="BE1074" s="10"/>
    </row>
    <row r="1075" spans="1:57" s="41" customFormat="1" ht="36" x14ac:dyDescent="0.25">
      <c r="A1075" s="78"/>
      <c r="B1075" s="79"/>
      <c r="C1075" s="79" t="s">
        <v>336</v>
      </c>
      <c r="D1075" s="127" t="s">
        <v>994</v>
      </c>
      <c r="E1075" s="81">
        <v>2</v>
      </c>
      <c r="F1075" s="70" t="s">
        <v>90</v>
      </c>
      <c r="G1075" s="85"/>
      <c r="H1075" s="69">
        <f t="shared" si="127"/>
        <v>0</v>
      </c>
      <c r="I1075" s="86"/>
      <c r="J1075" s="69">
        <f t="shared" si="126"/>
        <v>0</v>
      </c>
      <c r="K1075" s="70" t="s">
        <v>1010</v>
      </c>
      <c r="L1075" s="70"/>
      <c r="M1075" s="124">
        <f t="shared" si="118"/>
        <v>0</v>
      </c>
      <c r="N1075" s="124">
        <f t="shared" si="119"/>
        <v>0</v>
      </c>
      <c r="O1075" s="38"/>
      <c r="P1075" s="39"/>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c r="AT1075" s="10"/>
      <c r="AU1075" s="10"/>
      <c r="AV1075" s="10"/>
      <c r="AW1075" s="10"/>
      <c r="AX1075" s="10"/>
      <c r="AY1075" s="10"/>
      <c r="AZ1075" s="10"/>
      <c r="BA1075" s="10"/>
      <c r="BB1075" s="10"/>
      <c r="BC1075" s="10"/>
      <c r="BD1075" s="10"/>
      <c r="BE1075" s="10"/>
    </row>
    <row r="1076" spans="1:57" s="10" customFormat="1" ht="36" x14ac:dyDescent="0.25">
      <c r="A1076" s="78"/>
      <c r="B1076" s="79"/>
      <c r="C1076" s="79" t="s">
        <v>337</v>
      </c>
      <c r="D1076" s="80" t="s">
        <v>995</v>
      </c>
      <c r="E1076" s="81">
        <v>2</v>
      </c>
      <c r="F1076" s="70" t="s">
        <v>90</v>
      </c>
      <c r="G1076" s="85"/>
      <c r="H1076" s="69">
        <f t="shared" si="127"/>
        <v>0</v>
      </c>
      <c r="I1076" s="86"/>
      <c r="J1076" s="69">
        <f t="shared" si="126"/>
        <v>0</v>
      </c>
      <c r="K1076" s="70" t="s">
        <v>1010</v>
      </c>
      <c r="L1076" s="70"/>
      <c r="M1076" s="124">
        <f t="shared" si="118"/>
        <v>0</v>
      </c>
      <c r="N1076" s="124">
        <f t="shared" si="119"/>
        <v>0</v>
      </c>
      <c r="O1076" s="38"/>
      <c r="P1076" s="39"/>
    </row>
    <row r="1077" spans="1:57" s="41" customFormat="1" ht="36" x14ac:dyDescent="0.25">
      <c r="A1077" s="78"/>
      <c r="B1077" s="79"/>
      <c r="C1077" s="79" t="s">
        <v>338</v>
      </c>
      <c r="D1077" s="80" t="s">
        <v>996</v>
      </c>
      <c r="E1077" s="81">
        <v>2</v>
      </c>
      <c r="F1077" s="70" t="s">
        <v>90</v>
      </c>
      <c r="G1077" s="85"/>
      <c r="H1077" s="69">
        <f t="shared" si="127"/>
        <v>0</v>
      </c>
      <c r="I1077" s="86"/>
      <c r="J1077" s="69">
        <f t="shared" si="126"/>
        <v>0</v>
      </c>
      <c r="K1077" s="70" t="s">
        <v>1010</v>
      </c>
      <c r="L1077" s="70"/>
      <c r="M1077" s="124">
        <f t="shared" si="118"/>
        <v>0</v>
      </c>
      <c r="N1077" s="124">
        <f t="shared" si="119"/>
        <v>0</v>
      </c>
      <c r="O1077" s="38"/>
      <c r="P1077" s="39"/>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c r="AY1077" s="10"/>
      <c r="AZ1077" s="10"/>
      <c r="BA1077" s="10"/>
      <c r="BB1077" s="10"/>
      <c r="BC1077" s="10"/>
      <c r="BD1077" s="10"/>
      <c r="BE1077" s="10"/>
    </row>
    <row r="1078" spans="1:57" s="10" customFormat="1" ht="36" x14ac:dyDescent="0.25">
      <c r="A1078" s="78"/>
      <c r="B1078" s="79"/>
      <c r="C1078" s="79" t="s">
        <v>333</v>
      </c>
      <c r="D1078" s="80" t="s">
        <v>997</v>
      </c>
      <c r="E1078" s="81">
        <v>2</v>
      </c>
      <c r="F1078" s="70" t="s">
        <v>90</v>
      </c>
      <c r="G1078" s="85"/>
      <c r="H1078" s="69">
        <f t="shared" si="127"/>
        <v>0</v>
      </c>
      <c r="I1078" s="86"/>
      <c r="J1078" s="69">
        <f t="shared" si="126"/>
        <v>0</v>
      </c>
      <c r="K1078" s="70" t="s">
        <v>1010</v>
      </c>
      <c r="L1078" s="70"/>
      <c r="M1078" s="124">
        <f t="shared" si="118"/>
        <v>0</v>
      </c>
      <c r="N1078" s="124">
        <f t="shared" si="119"/>
        <v>0</v>
      </c>
      <c r="O1078" s="38"/>
      <c r="P1078" s="39"/>
    </row>
    <row r="1079" spans="1:57" s="10" customFormat="1" ht="36" x14ac:dyDescent="0.25">
      <c r="A1079" s="78"/>
      <c r="B1079" s="79"/>
      <c r="C1079" s="79" t="s">
        <v>332</v>
      </c>
      <c r="D1079" s="80" t="s">
        <v>998</v>
      </c>
      <c r="E1079" s="81">
        <v>2</v>
      </c>
      <c r="F1079" s="70" t="s">
        <v>90</v>
      </c>
      <c r="G1079" s="85"/>
      <c r="H1079" s="69">
        <f t="shared" si="127"/>
        <v>0</v>
      </c>
      <c r="I1079" s="86"/>
      <c r="J1079" s="69">
        <f t="shared" si="126"/>
        <v>0</v>
      </c>
      <c r="K1079" s="70" t="s">
        <v>1010</v>
      </c>
      <c r="L1079" s="70"/>
      <c r="M1079" s="124">
        <f t="shared" si="118"/>
        <v>0</v>
      </c>
      <c r="N1079" s="124">
        <f t="shared" si="119"/>
        <v>0</v>
      </c>
      <c r="O1079" s="38"/>
      <c r="P1079" s="39"/>
    </row>
    <row r="1080" spans="1:57" s="41" customFormat="1" ht="48" x14ac:dyDescent="0.25">
      <c r="A1080" s="78"/>
      <c r="B1080" s="79"/>
      <c r="C1080" s="79" t="s">
        <v>331</v>
      </c>
      <c r="D1080" s="80" t="s">
        <v>999</v>
      </c>
      <c r="E1080" s="81">
        <v>4</v>
      </c>
      <c r="F1080" s="70" t="s">
        <v>90</v>
      </c>
      <c r="G1080" s="85"/>
      <c r="H1080" s="69">
        <f t="shared" si="127"/>
        <v>0</v>
      </c>
      <c r="I1080" s="86"/>
      <c r="J1080" s="69">
        <f t="shared" si="126"/>
        <v>0</v>
      </c>
      <c r="K1080" s="70" t="s">
        <v>1010</v>
      </c>
      <c r="L1080" s="70"/>
      <c r="M1080" s="124">
        <f t="shared" ref="M1080:M1143" si="128">IF(K1080="S",J1080,0)</f>
        <v>0</v>
      </c>
      <c r="N1080" s="124">
        <f t="shared" ref="N1080:N1143" si="129">IF(K1080="D",J1080,0)</f>
        <v>0</v>
      </c>
      <c r="O1080" s="38"/>
      <c r="P1080" s="39"/>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c r="AT1080" s="10"/>
      <c r="AU1080" s="10"/>
      <c r="AV1080" s="10"/>
      <c r="AW1080" s="10"/>
      <c r="AX1080" s="10"/>
      <c r="AY1080" s="10"/>
      <c r="AZ1080" s="10"/>
      <c r="BA1080" s="10"/>
      <c r="BB1080" s="10"/>
      <c r="BC1080" s="10"/>
      <c r="BD1080" s="10"/>
      <c r="BE1080" s="10"/>
    </row>
    <row r="1081" spans="1:57" s="41" customFormat="1" ht="108" x14ac:dyDescent="0.25">
      <c r="A1081" s="78"/>
      <c r="B1081" s="79"/>
      <c r="C1081" s="79" t="s">
        <v>330</v>
      </c>
      <c r="D1081" s="80" t="s">
        <v>1000</v>
      </c>
      <c r="E1081" s="81">
        <v>1</v>
      </c>
      <c r="F1081" s="70" t="s">
        <v>90</v>
      </c>
      <c r="G1081" s="85"/>
      <c r="H1081" s="69">
        <f t="shared" si="127"/>
        <v>0</v>
      </c>
      <c r="I1081" s="86"/>
      <c r="J1081" s="69">
        <f t="shared" si="126"/>
        <v>0</v>
      </c>
      <c r="K1081" s="70" t="s">
        <v>1010</v>
      </c>
      <c r="L1081" s="70"/>
      <c r="M1081" s="124">
        <f t="shared" si="128"/>
        <v>0</v>
      </c>
      <c r="N1081" s="124">
        <f t="shared" si="129"/>
        <v>0</v>
      </c>
      <c r="O1081" s="38"/>
      <c r="P1081" s="39"/>
      <c r="Q1081" s="10"/>
      <c r="R1081" s="10"/>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c r="AW1081" s="10"/>
      <c r="AX1081" s="10"/>
      <c r="AY1081" s="10"/>
      <c r="AZ1081" s="10"/>
      <c r="BA1081" s="10"/>
      <c r="BB1081" s="10"/>
      <c r="BC1081" s="10"/>
      <c r="BD1081" s="10"/>
      <c r="BE1081" s="10"/>
    </row>
    <row r="1082" spans="1:57" s="10" customFormat="1" ht="36" x14ac:dyDescent="0.25">
      <c r="A1082" s="78"/>
      <c r="B1082" s="79"/>
      <c r="C1082" s="79" t="s">
        <v>329</v>
      </c>
      <c r="D1082" s="80" t="s">
        <v>1001</v>
      </c>
      <c r="E1082" s="81">
        <v>2</v>
      </c>
      <c r="F1082" s="70" t="s">
        <v>90</v>
      </c>
      <c r="G1082" s="85"/>
      <c r="H1082" s="69">
        <f t="shared" si="127"/>
        <v>0</v>
      </c>
      <c r="I1082" s="86"/>
      <c r="J1082" s="69">
        <f t="shared" si="126"/>
        <v>0</v>
      </c>
      <c r="K1082" s="70" t="s">
        <v>1010</v>
      </c>
      <c r="L1082" s="70"/>
      <c r="M1082" s="124">
        <f t="shared" si="128"/>
        <v>0</v>
      </c>
      <c r="N1082" s="124">
        <f t="shared" si="129"/>
        <v>0</v>
      </c>
      <c r="O1082" s="38"/>
      <c r="P1082" s="39"/>
    </row>
    <row r="1083" spans="1:57" s="10" customFormat="1" ht="36" x14ac:dyDescent="0.25">
      <c r="A1083" s="78"/>
      <c r="B1083" s="79"/>
      <c r="C1083" s="79" t="s">
        <v>327</v>
      </c>
      <c r="D1083" s="80" t="s">
        <v>1026</v>
      </c>
      <c r="E1083" s="81">
        <v>2</v>
      </c>
      <c r="F1083" s="70" t="s">
        <v>90</v>
      </c>
      <c r="G1083" s="85"/>
      <c r="H1083" s="69">
        <f t="shared" si="127"/>
        <v>0</v>
      </c>
      <c r="I1083" s="86"/>
      <c r="J1083" s="69">
        <f t="shared" si="126"/>
        <v>0</v>
      </c>
      <c r="K1083" s="70" t="s">
        <v>1010</v>
      </c>
      <c r="L1083" s="70"/>
      <c r="M1083" s="124">
        <f t="shared" si="128"/>
        <v>0</v>
      </c>
      <c r="N1083" s="124">
        <f t="shared" si="129"/>
        <v>0</v>
      </c>
      <c r="O1083" s="38"/>
      <c r="P1083" s="39"/>
    </row>
    <row r="1084" spans="1:57" s="10" customFormat="1" ht="24" x14ac:dyDescent="0.25">
      <c r="A1084" s="78"/>
      <c r="B1084" s="79"/>
      <c r="C1084" s="126" t="s">
        <v>328</v>
      </c>
      <c r="D1084" s="80" t="s">
        <v>1027</v>
      </c>
      <c r="E1084" s="81">
        <v>4</v>
      </c>
      <c r="F1084" s="70" t="s">
        <v>90</v>
      </c>
      <c r="G1084" s="85"/>
      <c r="H1084" s="69">
        <f t="shared" si="127"/>
        <v>0</v>
      </c>
      <c r="I1084" s="86"/>
      <c r="J1084" s="69">
        <f t="shared" si="126"/>
        <v>0</v>
      </c>
      <c r="K1084" s="70" t="s">
        <v>1010</v>
      </c>
      <c r="L1084" s="70"/>
      <c r="M1084" s="124">
        <f t="shared" si="128"/>
        <v>0</v>
      </c>
      <c r="N1084" s="124">
        <f t="shared" si="129"/>
        <v>0</v>
      </c>
      <c r="O1084" s="38"/>
      <c r="P1084" s="39"/>
    </row>
    <row r="1085" spans="1:57" s="10" customFormat="1" x14ac:dyDescent="0.25">
      <c r="A1085" s="78"/>
      <c r="B1085" s="79"/>
      <c r="C1085" s="79" t="s">
        <v>327</v>
      </c>
      <c r="D1085" s="80" t="s">
        <v>60</v>
      </c>
      <c r="E1085" s="81">
        <v>1</v>
      </c>
      <c r="F1085" s="70" t="s">
        <v>90</v>
      </c>
      <c r="G1085" s="85"/>
      <c r="H1085" s="69">
        <f t="shared" si="127"/>
        <v>0</v>
      </c>
      <c r="I1085" s="86"/>
      <c r="J1085" s="69">
        <f t="shared" si="126"/>
        <v>0</v>
      </c>
      <c r="K1085" s="70" t="s">
        <v>1010</v>
      </c>
      <c r="L1085" s="70"/>
      <c r="M1085" s="124">
        <f t="shared" si="128"/>
        <v>0</v>
      </c>
      <c r="N1085" s="124">
        <f t="shared" si="129"/>
        <v>0</v>
      </c>
      <c r="O1085" s="38"/>
      <c r="P1085" s="39"/>
    </row>
    <row r="1086" spans="1:57" s="10" customFormat="1" ht="24" x14ac:dyDescent="0.25">
      <c r="A1086" s="78"/>
      <c r="B1086" s="79"/>
      <c r="C1086" s="79" t="s">
        <v>326</v>
      </c>
      <c r="D1086" s="80" t="s">
        <v>570</v>
      </c>
      <c r="E1086" s="81">
        <v>2</v>
      </c>
      <c r="F1086" s="70" t="s">
        <v>90</v>
      </c>
      <c r="G1086" s="85"/>
      <c r="H1086" s="69">
        <f t="shared" si="127"/>
        <v>0</v>
      </c>
      <c r="I1086" s="86"/>
      <c r="J1086" s="69">
        <f t="shared" si="126"/>
        <v>0</v>
      </c>
      <c r="K1086" s="70" t="s">
        <v>1010</v>
      </c>
      <c r="L1086" s="70"/>
      <c r="M1086" s="124">
        <f t="shared" si="128"/>
        <v>0</v>
      </c>
      <c r="N1086" s="124">
        <f t="shared" si="129"/>
        <v>0</v>
      </c>
      <c r="O1086" s="38"/>
      <c r="P1086" s="39"/>
    </row>
    <row r="1087" spans="1:57" s="10" customFormat="1" ht="24" x14ac:dyDescent="0.25">
      <c r="A1087" s="78"/>
      <c r="B1087" s="79"/>
      <c r="C1087" s="126" t="s">
        <v>325</v>
      </c>
      <c r="D1087" s="127" t="s">
        <v>1002</v>
      </c>
      <c r="E1087" s="81">
        <v>8</v>
      </c>
      <c r="F1087" s="70" t="s">
        <v>90</v>
      </c>
      <c r="G1087" s="85"/>
      <c r="H1087" s="69">
        <f t="shared" si="127"/>
        <v>0</v>
      </c>
      <c r="I1087" s="86"/>
      <c r="J1087" s="69">
        <f t="shared" si="126"/>
        <v>0</v>
      </c>
      <c r="K1087" s="70" t="s">
        <v>1010</v>
      </c>
      <c r="L1087" s="70"/>
      <c r="M1087" s="124">
        <f t="shared" si="128"/>
        <v>0</v>
      </c>
      <c r="N1087" s="124">
        <f t="shared" si="129"/>
        <v>0</v>
      </c>
      <c r="O1087" s="38"/>
      <c r="P1087" s="39"/>
    </row>
    <row r="1088" spans="1:57" s="10" customFormat="1" ht="36" x14ac:dyDescent="0.25">
      <c r="A1088" s="78"/>
      <c r="B1088" s="79"/>
      <c r="C1088" s="126" t="s">
        <v>325</v>
      </c>
      <c r="D1088" s="127" t="s">
        <v>63</v>
      </c>
      <c r="E1088" s="81">
        <v>2</v>
      </c>
      <c r="F1088" s="70" t="s">
        <v>90</v>
      </c>
      <c r="G1088" s="85"/>
      <c r="H1088" s="69">
        <f t="shared" si="127"/>
        <v>0</v>
      </c>
      <c r="I1088" s="86"/>
      <c r="J1088" s="69">
        <f t="shared" si="126"/>
        <v>0</v>
      </c>
      <c r="K1088" s="70" t="s">
        <v>1010</v>
      </c>
      <c r="L1088" s="70"/>
      <c r="M1088" s="124">
        <f t="shared" si="128"/>
        <v>0</v>
      </c>
      <c r="N1088" s="124">
        <f t="shared" si="129"/>
        <v>0</v>
      </c>
      <c r="O1088" s="38"/>
      <c r="P1088" s="39"/>
    </row>
    <row r="1089" spans="1:16" s="10" customFormat="1" ht="36" x14ac:dyDescent="0.25">
      <c r="A1089" s="78"/>
      <c r="B1089" s="79"/>
      <c r="C1089" s="126" t="s">
        <v>324</v>
      </c>
      <c r="D1089" s="127" t="s">
        <v>64</v>
      </c>
      <c r="E1089" s="81">
        <v>8</v>
      </c>
      <c r="F1089" s="70" t="s">
        <v>90</v>
      </c>
      <c r="G1089" s="85"/>
      <c r="H1089" s="69">
        <f t="shared" si="127"/>
        <v>0</v>
      </c>
      <c r="I1089" s="86"/>
      <c r="J1089" s="69">
        <f t="shared" si="126"/>
        <v>0</v>
      </c>
      <c r="K1089" s="70" t="s">
        <v>1010</v>
      </c>
      <c r="L1089" s="70"/>
      <c r="M1089" s="124">
        <f t="shared" si="128"/>
        <v>0</v>
      </c>
      <c r="N1089" s="124">
        <f t="shared" si="129"/>
        <v>0</v>
      </c>
      <c r="O1089" s="38"/>
      <c r="P1089" s="39"/>
    </row>
    <row r="1090" spans="1:16" s="10" customFormat="1" ht="36" x14ac:dyDescent="0.25">
      <c r="A1090" s="78"/>
      <c r="B1090" s="79"/>
      <c r="C1090" s="126" t="s">
        <v>323</v>
      </c>
      <c r="D1090" s="127" t="s">
        <v>65</v>
      </c>
      <c r="E1090" s="81">
        <v>2</v>
      </c>
      <c r="F1090" s="70" t="s">
        <v>90</v>
      </c>
      <c r="G1090" s="85"/>
      <c r="H1090" s="69">
        <f t="shared" si="127"/>
        <v>0</v>
      </c>
      <c r="I1090" s="86"/>
      <c r="J1090" s="69">
        <f t="shared" si="126"/>
        <v>0</v>
      </c>
      <c r="K1090" s="70" t="s">
        <v>1010</v>
      </c>
      <c r="L1090" s="70"/>
      <c r="M1090" s="124">
        <f t="shared" si="128"/>
        <v>0</v>
      </c>
      <c r="N1090" s="124">
        <f t="shared" si="129"/>
        <v>0</v>
      </c>
      <c r="O1090" s="38"/>
      <c r="P1090" s="39"/>
    </row>
    <row r="1091" spans="1:16" s="10" customFormat="1" x14ac:dyDescent="0.25">
      <c r="A1091" s="78"/>
      <c r="B1091" s="79"/>
      <c r="C1091" s="126" t="s">
        <v>323</v>
      </c>
      <c r="D1091" s="127" t="s">
        <v>784</v>
      </c>
      <c r="E1091" s="81">
        <v>2</v>
      </c>
      <c r="F1091" s="70" t="s">
        <v>90</v>
      </c>
      <c r="G1091" s="85"/>
      <c r="H1091" s="69">
        <f t="shared" si="127"/>
        <v>0</v>
      </c>
      <c r="I1091" s="86"/>
      <c r="J1091" s="69">
        <f t="shared" si="126"/>
        <v>0</v>
      </c>
      <c r="K1091" s="70" t="s">
        <v>1010</v>
      </c>
      <c r="L1091" s="70"/>
      <c r="M1091" s="124">
        <f t="shared" si="128"/>
        <v>0</v>
      </c>
      <c r="N1091" s="124">
        <f t="shared" si="129"/>
        <v>0</v>
      </c>
      <c r="O1091" s="38"/>
      <c r="P1091" s="39"/>
    </row>
    <row r="1092" spans="1:16" s="10" customFormat="1" ht="36" x14ac:dyDescent="0.25">
      <c r="A1092" s="78"/>
      <c r="B1092" s="79"/>
      <c r="C1092" s="126" t="s">
        <v>322</v>
      </c>
      <c r="D1092" s="127" t="s">
        <v>84</v>
      </c>
      <c r="E1092" s="81">
        <v>6</v>
      </c>
      <c r="F1092" s="70" t="s">
        <v>90</v>
      </c>
      <c r="G1092" s="85"/>
      <c r="H1092" s="69">
        <f t="shared" si="127"/>
        <v>0</v>
      </c>
      <c r="I1092" s="86"/>
      <c r="J1092" s="69">
        <f t="shared" si="126"/>
        <v>0</v>
      </c>
      <c r="K1092" s="70" t="s">
        <v>1010</v>
      </c>
      <c r="L1092" s="70"/>
      <c r="M1092" s="124">
        <f t="shared" si="128"/>
        <v>0</v>
      </c>
      <c r="N1092" s="124">
        <f t="shared" si="129"/>
        <v>0</v>
      </c>
      <c r="O1092" s="38"/>
      <c r="P1092" s="39"/>
    </row>
    <row r="1093" spans="1:16" s="10" customFormat="1" ht="60" x14ac:dyDescent="0.25">
      <c r="A1093" s="78"/>
      <c r="B1093" s="79"/>
      <c r="C1093" s="79" t="s">
        <v>321</v>
      </c>
      <c r="D1093" s="80" t="s">
        <v>783</v>
      </c>
      <c r="E1093" s="81">
        <v>2</v>
      </c>
      <c r="F1093" s="70" t="s">
        <v>90</v>
      </c>
      <c r="G1093" s="85"/>
      <c r="H1093" s="69">
        <f t="shared" si="127"/>
        <v>0</v>
      </c>
      <c r="I1093" s="86"/>
      <c r="J1093" s="69">
        <f t="shared" si="126"/>
        <v>0</v>
      </c>
      <c r="K1093" s="70" t="s">
        <v>1010</v>
      </c>
      <c r="L1093" s="70"/>
      <c r="M1093" s="124">
        <f t="shared" si="128"/>
        <v>0</v>
      </c>
      <c r="N1093" s="124">
        <f t="shared" si="129"/>
        <v>0</v>
      </c>
      <c r="O1093" s="38"/>
      <c r="P1093" s="39"/>
    </row>
    <row r="1094" spans="1:16" s="10" customFormat="1" ht="72" x14ac:dyDescent="0.25">
      <c r="A1094" s="78"/>
      <c r="B1094" s="79"/>
      <c r="C1094" s="79" t="s">
        <v>266</v>
      </c>
      <c r="D1094" s="80" t="s">
        <v>370</v>
      </c>
      <c r="E1094" s="81">
        <v>1</v>
      </c>
      <c r="F1094" s="70" t="s">
        <v>90</v>
      </c>
      <c r="G1094" s="85"/>
      <c r="H1094" s="69">
        <f t="shared" si="127"/>
        <v>0</v>
      </c>
      <c r="I1094" s="86"/>
      <c r="J1094" s="69">
        <f>I1094+H1094</f>
        <v>0</v>
      </c>
      <c r="K1094" s="70" t="s">
        <v>1010</v>
      </c>
      <c r="L1094" s="70"/>
      <c r="M1094" s="124">
        <f t="shared" si="128"/>
        <v>0</v>
      </c>
      <c r="N1094" s="124">
        <f t="shared" si="129"/>
        <v>0</v>
      </c>
      <c r="O1094" s="38"/>
      <c r="P1094" s="39"/>
    </row>
    <row r="1095" spans="1:16" s="10" customFormat="1" ht="48" x14ac:dyDescent="0.25">
      <c r="A1095" s="78"/>
      <c r="B1095" s="79"/>
      <c r="C1095" s="79" t="s">
        <v>267</v>
      </c>
      <c r="D1095" s="80" t="s">
        <v>371</v>
      </c>
      <c r="E1095" s="81">
        <v>1</v>
      </c>
      <c r="F1095" s="70" t="s">
        <v>90</v>
      </c>
      <c r="G1095" s="85"/>
      <c r="H1095" s="69">
        <f t="shared" si="127"/>
        <v>0</v>
      </c>
      <c r="I1095" s="86"/>
      <c r="J1095" s="69">
        <f>I1095+H1095</f>
        <v>0</v>
      </c>
      <c r="K1095" s="70" t="s">
        <v>1010</v>
      </c>
      <c r="L1095" s="70"/>
      <c r="M1095" s="124">
        <f t="shared" si="128"/>
        <v>0</v>
      </c>
      <c r="N1095" s="124">
        <f t="shared" si="129"/>
        <v>0</v>
      </c>
      <c r="O1095" s="38"/>
      <c r="P1095" s="39"/>
    </row>
    <row r="1096" spans="1:16" s="10" customFormat="1" ht="24" x14ac:dyDescent="0.25">
      <c r="A1096" s="78"/>
      <c r="B1096" s="79"/>
      <c r="C1096" s="146" t="s">
        <v>732</v>
      </c>
      <c r="D1096" s="80" t="s">
        <v>733</v>
      </c>
      <c r="E1096" s="81">
        <v>2</v>
      </c>
      <c r="F1096" s="70" t="s">
        <v>90</v>
      </c>
      <c r="G1096" s="85"/>
      <c r="H1096" s="69">
        <f t="shared" si="127"/>
        <v>0</v>
      </c>
      <c r="I1096" s="86"/>
      <c r="J1096" s="69">
        <f>I1096+H1096</f>
        <v>0</v>
      </c>
      <c r="K1096" s="70" t="s">
        <v>1010</v>
      </c>
      <c r="L1096" s="70"/>
      <c r="M1096" s="124">
        <f t="shared" si="128"/>
        <v>0</v>
      </c>
      <c r="N1096" s="124">
        <f t="shared" si="129"/>
        <v>0</v>
      </c>
      <c r="O1096" s="38"/>
      <c r="P1096" s="39"/>
    </row>
    <row r="1097" spans="1:16" s="10" customFormat="1" ht="36" x14ac:dyDescent="0.25">
      <c r="A1097" s="78"/>
      <c r="B1097" s="79"/>
      <c r="C1097" s="79" t="s">
        <v>210</v>
      </c>
      <c r="D1097" s="80" t="s">
        <v>573</v>
      </c>
      <c r="E1097" s="81">
        <v>2</v>
      </c>
      <c r="F1097" s="70" t="s">
        <v>90</v>
      </c>
      <c r="G1097" s="85"/>
      <c r="H1097" s="69">
        <f t="shared" si="127"/>
        <v>0</v>
      </c>
      <c r="I1097" s="86"/>
      <c r="J1097" s="69">
        <f>I1097+H1097</f>
        <v>0</v>
      </c>
      <c r="K1097" s="70" t="s">
        <v>1010</v>
      </c>
      <c r="L1097" s="70"/>
      <c r="M1097" s="124">
        <f t="shared" si="128"/>
        <v>0</v>
      </c>
      <c r="N1097" s="124">
        <f t="shared" si="129"/>
        <v>0</v>
      </c>
      <c r="O1097" s="38"/>
      <c r="P1097" s="39"/>
    </row>
    <row r="1098" spans="1:16" s="10" customFormat="1" x14ac:dyDescent="0.25">
      <c r="A1098" s="78"/>
      <c r="B1098" s="79"/>
      <c r="C1098" s="79" t="s">
        <v>210</v>
      </c>
      <c r="D1098" s="80" t="s">
        <v>809</v>
      </c>
      <c r="E1098" s="81">
        <v>1</v>
      </c>
      <c r="F1098" s="70" t="s">
        <v>90</v>
      </c>
      <c r="G1098" s="85"/>
      <c r="H1098" s="69">
        <f t="shared" si="127"/>
        <v>0</v>
      </c>
      <c r="I1098" s="86"/>
      <c r="J1098" s="69">
        <f>I1098+H1098</f>
        <v>0</v>
      </c>
      <c r="K1098" s="70" t="s">
        <v>1010</v>
      </c>
      <c r="L1098" s="70"/>
      <c r="M1098" s="124">
        <f t="shared" si="128"/>
        <v>0</v>
      </c>
      <c r="N1098" s="124">
        <f t="shared" si="129"/>
        <v>0</v>
      </c>
      <c r="O1098" s="38"/>
      <c r="P1098" s="39"/>
    </row>
    <row r="1099" spans="1:16" s="10" customFormat="1" x14ac:dyDescent="0.25">
      <c r="A1099" s="116" t="s">
        <v>68</v>
      </c>
      <c r="B1099" s="117"/>
      <c r="C1099" s="117"/>
      <c r="D1099" s="118"/>
      <c r="E1099" s="119"/>
      <c r="F1099" s="120"/>
      <c r="G1099" s="121"/>
      <c r="H1099" s="122"/>
      <c r="I1099" s="123"/>
      <c r="J1099" s="122"/>
      <c r="K1099" s="122"/>
      <c r="L1099" s="122"/>
      <c r="M1099" s="122"/>
      <c r="N1099" s="122"/>
      <c r="O1099" s="38"/>
      <c r="P1099" s="39"/>
    </row>
    <row r="1100" spans="1:16" s="10" customFormat="1" ht="24" x14ac:dyDescent="0.25">
      <c r="A1100" s="78"/>
      <c r="B1100" s="79"/>
      <c r="C1100" s="79" t="s">
        <v>309</v>
      </c>
      <c r="D1100" s="127" t="s">
        <v>694</v>
      </c>
      <c r="E1100" s="81">
        <v>1</v>
      </c>
      <c r="F1100" s="70" t="s">
        <v>90</v>
      </c>
      <c r="G1100" s="85"/>
      <c r="H1100" s="69">
        <f>E1100*G1100</f>
        <v>0</v>
      </c>
      <c r="I1100" s="86"/>
      <c r="J1100" s="69">
        <f t="shared" ref="J1100:J1111" si="130">I1100+H1100</f>
        <v>0</v>
      </c>
      <c r="K1100" s="70" t="s">
        <v>1010</v>
      </c>
      <c r="L1100" s="70"/>
      <c r="M1100" s="124">
        <f t="shared" si="128"/>
        <v>0</v>
      </c>
      <c r="N1100" s="124">
        <f t="shared" si="129"/>
        <v>0</v>
      </c>
      <c r="O1100" s="38"/>
      <c r="P1100" s="39"/>
    </row>
    <row r="1101" spans="1:16" s="10" customFormat="1" ht="96" x14ac:dyDescent="0.25">
      <c r="A1101" s="78"/>
      <c r="B1101" s="79"/>
      <c r="C1101" s="79" t="s">
        <v>310</v>
      </c>
      <c r="D1101" s="80" t="s">
        <v>693</v>
      </c>
      <c r="E1101" s="81">
        <v>2</v>
      </c>
      <c r="F1101" s="70" t="s">
        <v>90</v>
      </c>
      <c r="G1101" s="85"/>
      <c r="H1101" s="69">
        <f t="shared" ref="H1101:H1111" si="131">E1101*G1101</f>
        <v>0</v>
      </c>
      <c r="I1101" s="86"/>
      <c r="J1101" s="69">
        <f t="shared" si="130"/>
        <v>0</v>
      </c>
      <c r="K1101" s="70" t="s">
        <v>1010</v>
      </c>
      <c r="L1101" s="70"/>
      <c r="M1101" s="124">
        <f t="shared" si="128"/>
        <v>0</v>
      </c>
      <c r="N1101" s="124">
        <f t="shared" si="129"/>
        <v>0</v>
      </c>
      <c r="O1101" s="38"/>
      <c r="P1101" s="39"/>
    </row>
    <row r="1102" spans="1:16" s="10" customFormat="1" x14ac:dyDescent="0.25">
      <c r="A1102" s="78"/>
      <c r="B1102" s="79"/>
      <c r="C1102" s="79" t="s">
        <v>311</v>
      </c>
      <c r="D1102" s="80" t="s">
        <v>788</v>
      </c>
      <c r="E1102" s="81">
        <v>4</v>
      </c>
      <c r="F1102" s="70" t="s">
        <v>90</v>
      </c>
      <c r="G1102" s="85"/>
      <c r="H1102" s="69">
        <f t="shared" si="131"/>
        <v>0</v>
      </c>
      <c r="I1102" s="86"/>
      <c r="J1102" s="69">
        <f t="shared" si="130"/>
        <v>0</v>
      </c>
      <c r="K1102" s="70" t="s">
        <v>1010</v>
      </c>
      <c r="L1102" s="70"/>
      <c r="M1102" s="124">
        <f t="shared" si="128"/>
        <v>0</v>
      </c>
      <c r="N1102" s="124">
        <f t="shared" si="129"/>
        <v>0</v>
      </c>
      <c r="O1102" s="38"/>
      <c r="P1102" s="39"/>
    </row>
    <row r="1103" spans="1:16" s="10" customFormat="1" ht="60" x14ac:dyDescent="0.25">
      <c r="A1103" s="78"/>
      <c r="B1103" s="79"/>
      <c r="C1103" s="79" t="s">
        <v>312</v>
      </c>
      <c r="D1103" s="80" t="s">
        <v>75</v>
      </c>
      <c r="E1103" s="81">
        <v>2</v>
      </c>
      <c r="F1103" s="70" t="s">
        <v>90</v>
      </c>
      <c r="G1103" s="85"/>
      <c r="H1103" s="69">
        <f t="shared" si="131"/>
        <v>0</v>
      </c>
      <c r="I1103" s="86"/>
      <c r="J1103" s="69">
        <f t="shared" si="130"/>
        <v>0</v>
      </c>
      <c r="K1103" s="70" t="s">
        <v>1010</v>
      </c>
      <c r="L1103" s="70"/>
      <c r="M1103" s="124">
        <f t="shared" si="128"/>
        <v>0</v>
      </c>
      <c r="N1103" s="124">
        <f t="shared" si="129"/>
        <v>0</v>
      </c>
      <c r="O1103" s="38"/>
      <c r="P1103" s="39"/>
    </row>
    <row r="1104" spans="1:16" s="10" customFormat="1" ht="60" x14ac:dyDescent="0.25">
      <c r="A1104" s="78"/>
      <c r="B1104" s="79"/>
      <c r="C1104" s="79" t="s">
        <v>313</v>
      </c>
      <c r="D1104" s="80" t="s">
        <v>76</v>
      </c>
      <c r="E1104" s="81">
        <v>2</v>
      </c>
      <c r="F1104" s="70" t="s">
        <v>90</v>
      </c>
      <c r="G1104" s="85"/>
      <c r="H1104" s="69">
        <f t="shared" si="131"/>
        <v>0</v>
      </c>
      <c r="I1104" s="86"/>
      <c r="J1104" s="69">
        <f t="shared" si="130"/>
        <v>0</v>
      </c>
      <c r="K1104" s="70" t="s">
        <v>1010</v>
      </c>
      <c r="L1104" s="70"/>
      <c r="M1104" s="124">
        <f t="shared" si="128"/>
        <v>0</v>
      </c>
      <c r="N1104" s="124">
        <f t="shared" si="129"/>
        <v>0</v>
      </c>
      <c r="O1104" s="38"/>
      <c r="P1104" s="39"/>
    </row>
    <row r="1105" spans="1:16" s="10" customFormat="1" ht="24" x14ac:dyDescent="0.25">
      <c r="A1105" s="78"/>
      <c r="B1105" s="79"/>
      <c r="C1105" s="79" t="s">
        <v>314</v>
      </c>
      <c r="D1105" s="80" t="s">
        <v>83</v>
      </c>
      <c r="E1105" s="81">
        <v>1</v>
      </c>
      <c r="F1105" s="70" t="s">
        <v>90</v>
      </c>
      <c r="G1105" s="85"/>
      <c r="H1105" s="69">
        <f t="shared" si="131"/>
        <v>0</v>
      </c>
      <c r="I1105" s="86"/>
      <c r="J1105" s="69">
        <f t="shared" si="130"/>
        <v>0</v>
      </c>
      <c r="K1105" s="70" t="s">
        <v>1010</v>
      </c>
      <c r="L1105" s="70"/>
      <c r="M1105" s="124">
        <f t="shared" si="128"/>
        <v>0</v>
      </c>
      <c r="N1105" s="124">
        <f t="shared" si="129"/>
        <v>0</v>
      </c>
      <c r="O1105" s="38"/>
      <c r="P1105" s="39"/>
    </row>
    <row r="1106" spans="1:16" s="10" customFormat="1" ht="24" x14ac:dyDescent="0.25">
      <c r="A1106" s="78"/>
      <c r="B1106" s="79"/>
      <c r="C1106" s="79" t="s">
        <v>315</v>
      </c>
      <c r="D1106" s="80" t="s">
        <v>1063</v>
      </c>
      <c r="E1106" s="81">
        <v>1</v>
      </c>
      <c r="F1106" s="70" t="s">
        <v>90</v>
      </c>
      <c r="G1106" s="85"/>
      <c r="H1106" s="69">
        <f t="shared" si="131"/>
        <v>0</v>
      </c>
      <c r="I1106" s="86"/>
      <c r="J1106" s="69">
        <f t="shared" si="130"/>
        <v>0</v>
      </c>
      <c r="K1106" s="70" t="s">
        <v>1010</v>
      </c>
      <c r="L1106" s="70"/>
      <c r="M1106" s="124">
        <f t="shared" si="128"/>
        <v>0</v>
      </c>
      <c r="N1106" s="124">
        <f t="shared" si="129"/>
        <v>0</v>
      </c>
      <c r="O1106" s="38"/>
      <c r="P1106" s="39"/>
    </row>
    <row r="1107" spans="1:16" s="10" customFormat="1" x14ac:dyDescent="0.25">
      <c r="A1107" s="78"/>
      <c r="B1107" s="79"/>
      <c r="C1107" s="79" t="s">
        <v>316</v>
      </c>
      <c r="D1107" s="80" t="s">
        <v>1062</v>
      </c>
      <c r="E1107" s="81">
        <v>2</v>
      </c>
      <c r="F1107" s="70" t="s">
        <v>90</v>
      </c>
      <c r="G1107" s="85"/>
      <c r="H1107" s="69">
        <f t="shared" si="131"/>
        <v>0</v>
      </c>
      <c r="I1107" s="86"/>
      <c r="J1107" s="69">
        <f t="shared" si="130"/>
        <v>0</v>
      </c>
      <c r="K1107" s="70" t="s">
        <v>1010</v>
      </c>
      <c r="L1107" s="70"/>
      <c r="M1107" s="124">
        <f t="shared" si="128"/>
        <v>0</v>
      </c>
      <c r="N1107" s="124">
        <f t="shared" si="129"/>
        <v>0</v>
      </c>
      <c r="O1107" s="38"/>
      <c r="P1107" s="39"/>
    </row>
    <row r="1108" spans="1:16" s="10" customFormat="1" ht="36" x14ac:dyDescent="0.25">
      <c r="A1108" s="78"/>
      <c r="B1108" s="79"/>
      <c r="C1108" s="79" t="s">
        <v>317</v>
      </c>
      <c r="D1108" s="127" t="s">
        <v>77</v>
      </c>
      <c r="E1108" s="81">
        <v>2</v>
      </c>
      <c r="F1108" s="70" t="s">
        <v>90</v>
      </c>
      <c r="G1108" s="85"/>
      <c r="H1108" s="69">
        <f t="shared" si="131"/>
        <v>0</v>
      </c>
      <c r="I1108" s="86"/>
      <c r="J1108" s="69">
        <f t="shared" si="130"/>
        <v>0</v>
      </c>
      <c r="K1108" s="70" t="s">
        <v>1010</v>
      </c>
      <c r="L1108" s="70"/>
      <c r="M1108" s="124">
        <f t="shared" si="128"/>
        <v>0</v>
      </c>
      <c r="N1108" s="124">
        <f t="shared" si="129"/>
        <v>0</v>
      </c>
      <c r="O1108" s="38"/>
      <c r="P1108" s="39"/>
    </row>
    <row r="1109" spans="1:16" s="10" customFormat="1" ht="48" x14ac:dyDescent="0.25">
      <c r="A1109" s="78"/>
      <c r="B1109" s="79"/>
      <c r="C1109" s="79" t="s">
        <v>318</v>
      </c>
      <c r="D1109" s="127" t="s">
        <v>78</v>
      </c>
      <c r="E1109" s="81">
        <v>4</v>
      </c>
      <c r="F1109" s="70" t="s">
        <v>90</v>
      </c>
      <c r="G1109" s="85"/>
      <c r="H1109" s="69">
        <f t="shared" si="131"/>
        <v>0</v>
      </c>
      <c r="I1109" s="86"/>
      <c r="J1109" s="69">
        <f t="shared" si="130"/>
        <v>0</v>
      </c>
      <c r="K1109" s="70" t="s">
        <v>1010</v>
      </c>
      <c r="L1109" s="70"/>
      <c r="M1109" s="124">
        <f t="shared" si="128"/>
        <v>0</v>
      </c>
      <c r="N1109" s="124">
        <f t="shared" si="129"/>
        <v>0</v>
      </c>
      <c r="O1109" s="38"/>
      <c r="P1109" s="39"/>
    </row>
    <row r="1110" spans="1:16" s="10" customFormat="1" x14ac:dyDescent="0.25">
      <c r="A1110" s="78"/>
      <c r="B1110" s="79"/>
      <c r="C1110" s="79" t="s">
        <v>319</v>
      </c>
      <c r="D1110" s="80" t="s">
        <v>82</v>
      </c>
      <c r="E1110" s="81">
        <v>1</v>
      </c>
      <c r="F1110" s="70" t="s">
        <v>90</v>
      </c>
      <c r="G1110" s="85"/>
      <c r="H1110" s="69">
        <f t="shared" si="131"/>
        <v>0</v>
      </c>
      <c r="I1110" s="86"/>
      <c r="J1110" s="69">
        <f t="shared" si="130"/>
        <v>0</v>
      </c>
      <c r="K1110" s="70" t="s">
        <v>1010</v>
      </c>
      <c r="L1110" s="70"/>
      <c r="M1110" s="124">
        <f t="shared" si="128"/>
        <v>0</v>
      </c>
      <c r="N1110" s="124">
        <f t="shared" si="129"/>
        <v>0</v>
      </c>
      <c r="O1110" s="38"/>
      <c r="P1110" s="39"/>
    </row>
    <row r="1111" spans="1:16" s="10" customFormat="1" ht="24" x14ac:dyDescent="0.25">
      <c r="A1111" s="78"/>
      <c r="B1111" s="79"/>
      <c r="C1111" s="79" t="s">
        <v>320</v>
      </c>
      <c r="D1111" s="80" t="s">
        <v>1029</v>
      </c>
      <c r="E1111" s="81">
        <v>1</v>
      </c>
      <c r="F1111" s="70" t="s">
        <v>90</v>
      </c>
      <c r="G1111" s="85"/>
      <c r="H1111" s="69">
        <f t="shared" si="131"/>
        <v>0</v>
      </c>
      <c r="I1111" s="86"/>
      <c r="J1111" s="69">
        <f t="shared" si="130"/>
        <v>0</v>
      </c>
      <c r="K1111" s="70" t="s">
        <v>1010</v>
      </c>
      <c r="L1111" s="70"/>
      <c r="M1111" s="124">
        <f t="shared" si="128"/>
        <v>0</v>
      </c>
      <c r="N1111" s="124">
        <f t="shared" si="129"/>
        <v>0</v>
      </c>
      <c r="O1111" s="38"/>
      <c r="P1111" s="39"/>
    </row>
    <row r="1112" spans="1:16" s="10" customFormat="1" x14ac:dyDescent="0.25">
      <c r="A1112" s="99" t="s">
        <v>12</v>
      </c>
      <c r="B1112" s="100" t="s">
        <v>23</v>
      </c>
      <c r="C1112" s="100"/>
      <c r="D1112" s="100"/>
      <c r="E1112" s="101"/>
      <c r="F1112" s="102"/>
      <c r="G1112" s="143"/>
      <c r="H1112" s="104">
        <f>SUM(H1113:H1163)</f>
        <v>0</v>
      </c>
      <c r="I1112" s="104">
        <f>SUM(I1113:I1163)</f>
        <v>0</v>
      </c>
      <c r="J1112" s="104">
        <f>SUM(H1112:I1112)</f>
        <v>0</v>
      </c>
      <c r="K1112" s="104"/>
      <c r="L1112" s="104"/>
      <c r="M1112" s="104">
        <f>SUM(M1113:M1164)</f>
        <v>0</v>
      </c>
      <c r="N1112" s="104">
        <f>SUM(N1113:N1164)</f>
        <v>0</v>
      </c>
      <c r="O1112" s="38"/>
      <c r="P1112" s="39"/>
    </row>
    <row r="1113" spans="1:16" s="10" customFormat="1" x14ac:dyDescent="0.25">
      <c r="A1113" s="116" t="s">
        <v>553</v>
      </c>
      <c r="B1113" s="117"/>
      <c r="C1113" s="117"/>
      <c r="D1113" s="197"/>
      <c r="E1113" s="119"/>
      <c r="F1113" s="120"/>
      <c r="G1113" s="121"/>
      <c r="H1113" s="122"/>
      <c r="I1113" s="123"/>
      <c r="J1113" s="122"/>
      <c r="K1113" s="122"/>
      <c r="L1113" s="122"/>
      <c r="M1113" s="122"/>
      <c r="N1113" s="122"/>
      <c r="O1113" s="38"/>
      <c r="P1113" s="39"/>
    </row>
    <row r="1114" spans="1:16" s="10" customFormat="1" x14ac:dyDescent="0.25">
      <c r="A1114" s="94"/>
      <c r="B1114" s="79"/>
      <c r="C1114" s="79"/>
      <c r="D1114" s="80"/>
      <c r="E1114" s="81"/>
      <c r="F1114" s="70"/>
      <c r="G1114" s="141"/>
      <c r="H1114" s="69"/>
      <c r="I1114" s="115"/>
      <c r="J1114" s="69"/>
      <c r="K1114" s="69"/>
      <c r="L1114" s="69"/>
      <c r="M1114" s="69"/>
      <c r="N1114" s="69"/>
      <c r="O1114" s="38"/>
      <c r="P1114" s="39"/>
    </row>
    <row r="1115" spans="1:16" s="10" customFormat="1" x14ac:dyDescent="0.25">
      <c r="A1115" s="156"/>
      <c r="B1115" s="117"/>
      <c r="C1115" s="117" t="s">
        <v>627</v>
      </c>
      <c r="D1115" s="157"/>
      <c r="E1115" s="120"/>
      <c r="F1115" s="120"/>
      <c r="G1115" s="158"/>
      <c r="H1115" s="122"/>
      <c r="I1115" s="123"/>
      <c r="J1115" s="122"/>
      <c r="K1115" s="122"/>
      <c r="L1115" s="122"/>
      <c r="M1115" s="122"/>
      <c r="N1115" s="122"/>
      <c r="O1115" s="38"/>
      <c r="P1115" s="39"/>
    </row>
    <row r="1116" spans="1:16" s="10" customFormat="1" ht="24" x14ac:dyDescent="0.25">
      <c r="A1116" s="94"/>
      <c r="B1116" s="79"/>
      <c r="C1116" s="79" t="s">
        <v>463</v>
      </c>
      <c r="D1116" s="159" t="s">
        <v>464</v>
      </c>
      <c r="E1116" s="70">
        <v>1</v>
      </c>
      <c r="F1116" s="70" t="s">
        <v>90</v>
      </c>
      <c r="G1116" s="160"/>
      <c r="H1116" s="69">
        <f>G1116*E1116</f>
        <v>0</v>
      </c>
      <c r="I1116" s="86"/>
      <c r="J1116" s="69">
        <f>I1116+H1116</f>
        <v>0</v>
      </c>
      <c r="K1116" s="70" t="s">
        <v>1009</v>
      </c>
      <c r="L1116" s="70"/>
      <c r="M1116" s="124">
        <f t="shared" si="128"/>
        <v>0</v>
      </c>
      <c r="N1116" s="124">
        <f t="shared" si="129"/>
        <v>0</v>
      </c>
      <c r="O1116" s="38"/>
      <c r="P1116" s="39"/>
    </row>
    <row r="1117" spans="1:16" s="10" customFormat="1" ht="24" x14ac:dyDescent="0.25">
      <c r="A1117" s="94"/>
      <c r="B1117" s="79"/>
      <c r="C1117" s="79" t="s">
        <v>465</v>
      </c>
      <c r="D1117" s="159" t="s">
        <v>466</v>
      </c>
      <c r="E1117" s="70">
        <v>1</v>
      </c>
      <c r="F1117" s="70" t="s">
        <v>90</v>
      </c>
      <c r="G1117" s="160"/>
      <c r="H1117" s="69">
        <f t="shared" ref="H1117:H1123" si="132">G1117*E1117</f>
        <v>0</v>
      </c>
      <c r="I1117" s="86"/>
      <c r="J1117" s="69">
        <f t="shared" ref="J1117:J1152" si="133">I1117+H1117</f>
        <v>0</v>
      </c>
      <c r="K1117" s="70" t="s">
        <v>1009</v>
      </c>
      <c r="L1117" s="70"/>
      <c r="M1117" s="124">
        <f t="shared" si="128"/>
        <v>0</v>
      </c>
      <c r="N1117" s="124">
        <f t="shared" si="129"/>
        <v>0</v>
      </c>
      <c r="O1117" s="38"/>
      <c r="P1117" s="39"/>
    </row>
    <row r="1118" spans="1:16" s="10" customFormat="1" ht="24" x14ac:dyDescent="0.25">
      <c r="A1118" s="94"/>
      <c r="B1118" s="79"/>
      <c r="C1118" s="79" t="s">
        <v>494</v>
      </c>
      <c r="D1118" s="159" t="s">
        <v>495</v>
      </c>
      <c r="E1118" s="70">
        <v>2</v>
      </c>
      <c r="F1118" s="70" t="s">
        <v>90</v>
      </c>
      <c r="G1118" s="160"/>
      <c r="H1118" s="69">
        <f t="shared" si="132"/>
        <v>0</v>
      </c>
      <c r="I1118" s="86"/>
      <c r="J1118" s="69">
        <f t="shared" si="133"/>
        <v>0</v>
      </c>
      <c r="K1118" s="70" t="s">
        <v>1009</v>
      </c>
      <c r="L1118" s="70"/>
      <c r="M1118" s="124">
        <f t="shared" si="128"/>
        <v>0</v>
      </c>
      <c r="N1118" s="124">
        <f t="shared" si="129"/>
        <v>0</v>
      </c>
      <c r="O1118" s="38"/>
      <c r="P1118" s="39"/>
    </row>
    <row r="1119" spans="1:16" s="10" customFormat="1" ht="36" x14ac:dyDescent="0.25">
      <c r="A1119" s="94"/>
      <c r="B1119" s="79"/>
      <c r="C1119" s="79" t="s">
        <v>545</v>
      </c>
      <c r="D1119" s="159" t="s">
        <v>472</v>
      </c>
      <c r="E1119" s="70">
        <v>4</v>
      </c>
      <c r="F1119" s="70" t="s">
        <v>90</v>
      </c>
      <c r="G1119" s="160"/>
      <c r="H1119" s="69">
        <f t="shared" si="132"/>
        <v>0</v>
      </c>
      <c r="I1119" s="86"/>
      <c r="J1119" s="69">
        <f t="shared" si="133"/>
        <v>0</v>
      </c>
      <c r="K1119" s="70" t="s">
        <v>1009</v>
      </c>
      <c r="L1119" s="70"/>
      <c r="M1119" s="124">
        <f t="shared" si="128"/>
        <v>0</v>
      </c>
      <c r="N1119" s="124">
        <f t="shared" si="129"/>
        <v>0</v>
      </c>
      <c r="O1119" s="38"/>
      <c r="P1119" s="39"/>
    </row>
    <row r="1120" spans="1:16" s="10" customFormat="1" ht="24" x14ac:dyDescent="0.25">
      <c r="A1120" s="94"/>
      <c r="B1120" s="79"/>
      <c r="C1120" s="79" t="s">
        <v>473</v>
      </c>
      <c r="D1120" s="159" t="s">
        <v>474</v>
      </c>
      <c r="E1120" s="70">
        <v>6</v>
      </c>
      <c r="F1120" s="70" t="s">
        <v>90</v>
      </c>
      <c r="G1120" s="160"/>
      <c r="H1120" s="69">
        <f t="shared" si="132"/>
        <v>0</v>
      </c>
      <c r="I1120" s="86"/>
      <c r="J1120" s="69">
        <f t="shared" si="133"/>
        <v>0</v>
      </c>
      <c r="K1120" s="70" t="s">
        <v>1009</v>
      </c>
      <c r="L1120" s="70"/>
      <c r="M1120" s="124">
        <f t="shared" si="128"/>
        <v>0</v>
      </c>
      <c r="N1120" s="124">
        <f t="shared" si="129"/>
        <v>0</v>
      </c>
      <c r="O1120" s="38"/>
      <c r="P1120" s="39"/>
    </row>
    <row r="1121" spans="1:16" s="10" customFormat="1" ht="24" x14ac:dyDescent="0.25">
      <c r="A1121" s="94"/>
      <c r="B1121" s="79"/>
      <c r="C1121" s="79" t="s">
        <v>628</v>
      </c>
      <c r="D1121" s="159" t="s">
        <v>629</v>
      </c>
      <c r="E1121" s="70">
        <v>1</v>
      </c>
      <c r="F1121" s="70" t="s">
        <v>90</v>
      </c>
      <c r="G1121" s="160"/>
      <c r="H1121" s="69">
        <f t="shared" si="132"/>
        <v>0</v>
      </c>
      <c r="I1121" s="86"/>
      <c r="J1121" s="69">
        <f t="shared" si="133"/>
        <v>0</v>
      </c>
      <c r="K1121" s="70" t="s">
        <v>1009</v>
      </c>
      <c r="L1121" s="70"/>
      <c r="M1121" s="124">
        <f t="shared" si="128"/>
        <v>0</v>
      </c>
      <c r="N1121" s="124">
        <f t="shared" si="129"/>
        <v>0</v>
      </c>
      <c r="O1121" s="38"/>
      <c r="P1121" s="39"/>
    </row>
    <row r="1122" spans="1:16" s="10" customFormat="1" ht="24" x14ac:dyDescent="0.25">
      <c r="A1122" s="94"/>
      <c r="B1122" s="79"/>
      <c r="C1122" s="79" t="s">
        <v>515</v>
      </c>
      <c r="D1122" s="159" t="s">
        <v>516</v>
      </c>
      <c r="E1122" s="70">
        <v>2</v>
      </c>
      <c r="F1122" s="70" t="s">
        <v>90</v>
      </c>
      <c r="G1122" s="160"/>
      <c r="H1122" s="69">
        <f t="shared" si="132"/>
        <v>0</v>
      </c>
      <c r="I1122" s="86"/>
      <c r="J1122" s="69">
        <f t="shared" si="133"/>
        <v>0</v>
      </c>
      <c r="K1122" s="70" t="s">
        <v>1009</v>
      </c>
      <c r="L1122" s="70"/>
      <c r="M1122" s="124">
        <f t="shared" si="128"/>
        <v>0</v>
      </c>
      <c r="N1122" s="124">
        <f t="shared" si="129"/>
        <v>0</v>
      </c>
      <c r="O1122" s="38"/>
      <c r="P1122" s="39"/>
    </row>
    <row r="1123" spans="1:16" s="10" customFormat="1" x14ac:dyDescent="0.25">
      <c r="A1123" s="94"/>
      <c r="B1123" s="79"/>
      <c r="C1123" s="79" t="s">
        <v>475</v>
      </c>
      <c r="D1123" s="159" t="s">
        <v>476</v>
      </c>
      <c r="E1123" s="70">
        <v>1</v>
      </c>
      <c r="F1123" s="70" t="s">
        <v>90</v>
      </c>
      <c r="G1123" s="160"/>
      <c r="H1123" s="69">
        <f t="shared" si="132"/>
        <v>0</v>
      </c>
      <c r="I1123" s="86"/>
      <c r="J1123" s="69">
        <f t="shared" si="133"/>
        <v>0</v>
      </c>
      <c r="K1123" s="70" t="s">
        <v>1009</v>
      </c>
      <c r="L1123" s="70"/>
      <c r="M1123" s="124">
        <f t="shared" si="128"/>
        <v>0</v>
      </c>
      <c r="N1123" s="124">
        <f t="shared" si="129"/>
        <v>0</v>
      </c>
      <c r="O1123" s="38"/>
      <c r="P1123" s="39"/>
    </row>
    <row r="1124" spans="1:16" s="10" customFormat="1" x14ac:dyDescent="0.25">
      <c r="A1124" s="94"/>
      <c r="B1124" s="79"/>
      <c r="C1124" s="79"/>
      <c r="D1124" s="159"/>
      <c r="E1124" s="70"/>
      <c r="F1124" s="70"/>
      <c r="G1124" s="161"/>
      <c r="H1124" s="69"/>
      <c r="I1124" s="115"/>
      <c r="J1124" s="69"/>
      <c r="K1124" s="70"/>
      <c r="L1124" s="70"/>
      <c r="M1124" s="124"/>
      <c r="N1124" s="124"/>
      <c r="O1124" s="38"/>
      <c r="P1124" s="39"/>
    </row>
    <row r="1125" spans="1:16" s="10" customFormat="1" x14ac:dyDescent="0.25">
      <c r="A1125" s="156"/>
      <c r="B1125" s="117"/>
      <c r="C1125" s="117" t="s">
        <v>630</v>
      </c>
      <c r="D1125" s="157"/>
      <c r="E1125" s="120"/>
      <c r="F1125" s="120"/>
      <c r="G1125" s="158"/>
      <c r="H1125" s="122"/>
      <c r="I1125" s="123"/>
      <c r="J1125" s="122"/>
      <c r="K1125" s="122"/>
      <c r="L1125" s="122"/>
      <c r="M1125" s="122"/>
      <c r="N1125" s="122"/>
      <c r="O1125" s="38"/>
      <c r="P1125" s="39"/>
    </row>
    <row r="1126" spans="1:16" s="10" customFormat="1" ht="24" x14ac:dyDescent="0.25">
      <c r="A1126" s="94"/>
      <c r="B1126" s="79"/>
      <c r="C1126" s="79" t="s">
        <v>463</v>
      </c>
      <c r="D1126" s="159" t="s">
        <v>464</v>
      </c>
      <c r="E1126" s="70">
        <v>1</v>
      </c>
      <c r="F1126" s="70" t="s">
        <v>90</v>
      </c>
      <c r="G1126" s="160"/>
      <c r="H1126" s="69">
        <f>G1126*E1126</f>
        <v>0</v>
      </c>
      <c r="I1126" s="86"/>
      <c r="J1126" s="69">
        <f t="shared" si="133"/>
        <v>0</v>
      </c>
      <c r="K1126" s="70" t="s">
        <v>1009</v>
      </c>
      <c r="L1126" s="70"/>
      <c r="M1126" s="124">
        <f t="shared" si="128"/>
        <v>0</v>
      </c>
      <c r="N1126" s="124">
        <f t="shared" si="129"/>
        <v>0</v>
      </c>
      <c r="O1126" s="38"/>
      <c r="P1126" s="39"/>
    </row>
    <row r="1127" spans="1:16" s="10" customFormat="1" ht="24" x14ac:dyDescent="0.25">
      <c r="A1127" s="94"/>
      <c r="B1127" s="79"/>
      <c r="C1127" s="79" t="s">
        <v>465</v>
      </c>
      <c r="D1127" s="159" t="s">
        <v>466</v>
      </c>
      <c r="E1127" s="70">
        <v>1</v>
      </c>
      <c r="F1127" s="70" t="s">
        <v>90</v>
      </c>
      <c r="G1127" s="160"/>
      <c r="H1127" s="69">
        <f t="shared" ref="H1127:H1133" si="134">G1127*E1127</f>
        <v>0</v>
      </c>
      <c r="I1127" s="86"/>
      <c r="J1127" s="69">
        <f t="shared" si="133"/>
        <v>0</v>
      </c>
      <c r="K1127" s="70" t="s">
        <v>1009</v>
      </c>
      <c r="L1127" s="70"/>
      <c r="M1127" s="124">
        <f t="shared" si="128"/>
        <v>0</v>
      </c>
      <c r="N1127" s="124">
        <f t="shared" si="129"/>
        <v>0</v>
      </c>
      <c r="O1127" s="38"/>
      <c r="P1127" s="39"/>
    </row>
    <row r="1128" spans="1:16" s="10" customFormat="1" ht="24" x14ac:dyDescent="0.25">
      <c r="A1128" s="94"/>
      <c r="B1128" s="79"/>
      <c r="C1128" s="79" t="s">
        <v>494</v>
      </c>
      <c r="D1128" s="159" t="s">
        <v>495</v>
      </c>
      <c r="E1128" s="70">
        <v>2</v>
      </c>
      <c r="F1128" s="70" t="s">
        <v>90</v>
      </c>
      <c r="G1128" s="160"/>
      <c r="H1128" s="69">
        <f t="shared" si="134"/>
        <v>0</v>
      </c>
      <c r="I1128" s="86"/>
      <c r="J1128" s="69">
        <f t="shared" si="133"/>
        <v>0</v>
      </c>
      <c r="K1128" s="70" t="s">
        <v>1009</v>
      </c>
      <c r="L1128" s="70"/>
      <c r="M1128" s="124">
        <f t="shared" si="128"/>
        <v>0</v>
      </c>
      <c r="N1128" s="124">
        <f t="shared" si="129"/>
        <v>0</v>
      </c>
      <c r="O1128" s="38"/>
      <c r="P1128" s="39"/>
    </row>
    <row r="1129" spans="1:16" s="10" customFormat="1" ht="36" x14ac:dyDescent="0.25">
      <c r="A1129" s="94"/>
      <c r="B1129" s="79"/>
      <c r="C1129" s="79" t="s">
        <v>545</v>
      </c>
      <c r="D1129" s="159" t="s">
        <v>472</v>
      </c>
      <c r="E1129" s="70">
        <v>4</v>
      </c>
      <c r="F1129" s="70" t="s">
        <v>90</v>
      </c>
      <c r="G1129" s="160"/>
      <c r="H1129" s="69">
        <f t="shared" si="134"/>
        <v>0</v>
      </c>
      <c r="I1129" s="86"/>
      <c r="J1129" s="69">
        <f t="shared" si="133"/>
        <v>0</v>
      </c>
      <c r="K1129" s="70" t="s">
        <v>1009</v>
      </c>
      <c r="L1129" s="70"/>
      <c r="M1129" s="124">
        <f t="shared" si="128"/>
        <v>0</v>
      </c>
      <c r="N1129" s="124">
        <f t="shared" si="129"/>
        <v>0</v>
      </c>
      <c r="O1129" s="38"/>
      <c r="P1129" s="39"/>
    </row>
    <row r="1130" spans="1:16" s="10" customFormat="1" ht="24" x14ac:dyDescent="0.25">
      <c r="A1130" s="94"/>
      <c r="B1130" s="79"/>
      <c r="C1130" s="79" t="s">
        <v>473</v>
      </c>
      <c r="D1130" s="159" t="s">
        <v>474</v>
      </c>
      <c r="E1130" s="70">
        <v>6</v>
      </c>
      <c r="F1130" s="70" t="s">
        <v>90</v>
      </c>
      <c r="G1130" s="160"/>
      <c r="H1130" s="69">
        <f t="shared" si="134"/>
        <v>0</v>
      </c>
      <c r="I1130" s="86"/>
      <c r="J1130" s="69">
        <f t="shared" si="133"/>
        <v>0</v>
      </c>
      <c r="K1130" s="70" t="s">
        <v>1009</v>
      </c>
      <c r="L1130" s="70"/>
      <c r="M1130" s="124">
        <f t="shared" si="128"/>
        <v>0</v>
      </c>
      <c r="N1130" s="124">
        <f t="shared" si="129"/>
        <v>0</v>
      </c>
      <c r="O1130" s="38"/>
      <c r="P1130" s="39"/>
    </row>
    <row r="1131" spans="1:16" s="10" customFormat="1" ht="24" x14ac:dyDescent="0.25">
      <c r="A1131" s="94"/>
      <c r="B1131" s="79"/>
      <c r="C1131" s="79" t="s">
        <v>628</v>
      </c>
      <c r="D1131" s="159" t="s">
        <v>629</v>
      </c>
      <c r="E1131" s="70">
        <v>1</v>
      </c>
      <c r="F1131" s="70" t="s">
        <v>90</v>
      </c>
      <c r="G1131" s="160"/>
      <c r="H1131" s="69">
        <f t="shared" si="134"/>
        <v>0</v>
      </c>
      <c r="I1131" s="86"/>
      <c r="J1131" s="69">
        <f t="shared" si="133"/>
        <v>0</v>
      </c>
      <c r="K1131" s="70" t="s">
        <v>1009</v>
      </c>
      <c r="L1131" s="70"/>
      <c r="M1131" s="124">
        <f t="shared" si="128"/>
        <v>0</v>
      </c>
      <c r="N1131" s="124">
        <f t="shared" si="129"/>
        <v>0</v>
      </c>
      <c r="O1131" s="38"/>
      <c r="P1131" s="39"/>
    </row>
    <row r="1132" spans="1:16" s="10" customFormat="1" ht="24" x14ac:dyDescent="0.25">
      <c r="A1132" s="94"/>
      <c r="B1132" s="79"/>
      <c r="C1132" s="79" t="s">
        <v>515</v>
      </c>
      <c r="D1132" s="159" t="s">
        <v>516</v>
      </c>
      <c r="E1132" s="70">
        <v>2</v>
      </c>
      <c r="F1132" s="70" t="s">
        <v>90</v>
      </c>
      <c r="G1132" s="160"/>
      <c r="H1132" s="69">
        <f t="shared" si="134"/>
        <v>0</v>
      </c>
      <c r="I1132" s="86"/>
      <c r="J1132" s="69">
        <f t="shared" si="133"/>
        <v>0</v>
      </c>
      <c r="K1132" s="70" t="s">
        <v>1009</v>
      </c>
      <c r="L1132" s="70"/>
      <c r="M1132" s="124">
        <f t="shared" si="128"/>
        <v>0</v>
      </c>
      <c r="N1132" s="124">
        <f t="shared" si="129"/>
        <v>0</v>
      </c>
      <c r="O1132" s="38"/>
      <c r="P1132" s="39"/>
    </row>
    <row r="1133" spans="1:16" s="10" customFormat="1" x14ac:dyDescent="0.25">
      <c r="A1133" s="94"/>
      <c r="B1133" s="79"/>
      <c r="C1133" s="79" t="s">
        <v>475</v>
      </c>
      <c r="D1133" s="159" t="s">
        <v>476</v>
      </c>
      <c r="E1133" s="70">
        <v>1</v>
      </c>
      <c r="F1133" s="70" t="s">
        <v>90</v>
      </c>
      <c r="G1133" s="160"/>
      <c r="H1133" s="69">
        <f t="shared" si="134"/>
        <v>0</v>
      </c>
      <c r="I1133" s="86"/>
      <c r="J1133" s="69">
        <f t="shared" si="133"/>
        <v>0</v>
      </c>
      <c r="K1133" s="70" t="s">
        <v>1009</v>
      </c>
      <c r="L1133" s="70"/>
      <c r="M1133" s="124">
        <f t="shared" si="128"/>
        <v>0</v>
      </c>
      <c r="N1133" s="124">
        <f t="shared" si="129"/>
        <v>0</v>
      </c>
      <c r="O1133" s="38"/>
      <c r="P1133" s="39"/>
    </row>
    <row r="1134" spans="1:16" s="10" customFormat="1" x14ac:dyDescent="0.25">
      <c r="A1134" s="94"/>
      <c r="B1134" s="79"/>
      <c r="C1134" s="79"/>
      <c r="D1134" s="159"/>
      <c r="E1134" s="70"/>
      <c r="F1134" s="70"/>
      <c r="G1134" s="161"/>
      <c r="H1134" s="69"/>
      <c r="I1134" s="115"/>
      <c r="J1134" s="69"/>
      <c r="K1134" s="70"/>
      <c r="L1134" s="70"/>
      <c r="M1134" s="124"/>
      <c r="N1134" s="124"/>
      <c r="O1134" s="38"/>
      <c r="P1134" s="39"/>
    </row>
    <row r="1135" spans="1:16" s="10" customFormat="1" x14ac:dyDescent="0.25">
      <c r="A1135" s="156"/>
      <c r="B1135" s="117"/>
      <c r="C1135" s="117" t="s">
        <v>631</v>
      </c>
      <c r="D1135" s="157"/>
      <c r="E1135" s="120"/>
      <c r="F1135" s="120"/>
      <c r="G1135" s="158"/>
      <c r="H1135" s="122"/>
      <c r="I1135" s="123"/>
      <c r="J1135" s="122"/>
      <c r="K1135" s="122"/>
      <c r="L1135" s="122"/>
      <c r="M1135" s="122"/>
      <c r="N1135" s="122"/>
      <c r="O1135" s="38"/>
      <c r="P1135" s="39"/>
    </row>
    <row r="1136" spans="1:16" s="10" customFormat="1" ht="24" x14ac:dyDescent="0.25">
      <c r="A1136" s="94"/>
      <c r="B1136" s="79"/>
      <c r="C1136" s="79" t="s">
        <v>632</v>
      </c>
      <c r="D1136" s="159" t="s">
        <v>633</v>
      </c>
      <c r="E1136" s="70">
        <v>1</v>
      </c>
      <c r="F1136" s="70" t="s">
        <v>90</v>
      </c>
      <c r="G1136" s="160"/>
      <c r="H1136" s="69">
        <f>G1136*E1136</f>
        <v>0</v>
      </c>
      <c r="I1136" s="86"/>
      <c r="J1136" s="69">
        <f t="shared" si="133"/>
        <v>0</v>
      </c>
      <c r="K1136" s="70" t="s">
        <v>1009</v>
      </c>
      <c r="L1136" s="70"/>
      <c r="M1136" s="124">
        <f t="shared" si="128"/>
        <v>0</v>
      </c>
      <c r="N1136" s="124">
        <f t="shared" si="129"/>
        <v>0</v>
      </c>
      <c r="O1136" s="38"/>
      <c r="P1136" s="39"/>
    </row>
    <row r="1137" spans="1:16" s="10" customFormat="1" ht="36" x14ac:dyDescent="0.25">
      <c r="A1137" s="94"/>
      <c r="B1137" s="79"/>
      <c r="C1137" s="79" t="s">
        <v>490</v>
      </c>
      <c r="D1137" s="159" t="s">
        <v>491</v>
      </c>
      <c r="E1137" s="70">
        <v>8</v>
      </c>
      <c r="F1137" s="70" t="s">
        <v>90</v>
      </c>
      <c r="G1137" s="160"/>
      <c r="H1137" s="69">
        <f>G1137*E1137</f>
        <v>0</v>
      </c>
      <c r="I1137" s="86"/>
      <c r="J1137" s="69">
        <f t="shared" si="133"/>
        <v>0</v>
      </c>
      <c r="K1137" s="70" t="s">
        <v>1009</v>
      </c>
      <c r="L1137" s="70"/>
      <c r="M1137" s="124">
        <f t="shared" si="128"/>
        <v>0</v>
      </c>
      <c r="N1137" s="124">
        <f t="shared" si="129"/>
        <v>0</v>
      </c>
      <c r="O1137" s="38"/>
      <c r="P1137" s="39"/>
    </row>
    <row r="1138" spans="1:16" s="10" customFormat="1" ht="24" x14ac:dyDescent="0.25">
      <c r="A1138" s="94"/>
      <c r="B1138" s="79"/>
      <c r="C1138" s="79" t="s">
        <v>634</v>
      </c>
      <c r="D1138" s="159" t="s">
        <v>635</v>
      </c>
      <c r="E1138" s="70">
        <v>8</v>
      </c>
      <c r="F1138" s="70" t="s">
        <v>90</v>
      </c>
      <c r="G1138" s="160"/>
      <c r="H1138" s="69">
        <f>G1138*E1138</f>
        <v>0</v>
      </c>
      <c r="I1138" s="86"/>
      <c r="J1138" s="69">
        <f t="shared" si="133"/>
        <v>0</v>
      </c>
      <c r="K1138" s="70" t="s">
        <v>1009</v>
      </c>
      <c r="L1138" s="70"/>
      <c r="M1138" s="124">
        <f t="shared" si="128"/>
        <v>0</v>
      </c>
      <c r="N1138" s="124">
        <f t="shared" si="129"/>
        <v>0</v>
      </c>
      <c r="O1138" s="38"/>
      <c r="P1138" s="39"/>
    </row>
    <row r="1139" spans="1:16" s="10" customFormat="1" ht="24" x14ac:dyDescent="0.25">
      <c r="A1139" s="94"/>
      <c r="B1139" s="79"/>
      <c r="C1139" s="79" t="s">
        <v>628</v>
      </c>
      <c r="D1139" s="159" t="s">
        <v>629</v>
      </c>
      <c r="E1139" s="70">
        <v>3</v>
      </c>
      <c r="F1139" s="70" t="s">
        <v>90</v>
      </c>
      <c r="G1139" s="160"/>
      <c r="H1139" s="69">
        <f>G1139*E1139</f>
        <v>0</v>
      </c>
      <c r="I1139" s="86"/>
      <c r="J1139" s="69">
        <f t="shared" si="133"/>
        <v>0</v>
      </c>
      <c r="K1139" s="70" t="s">
        <v>1009</v>
      </c>
      <c r="L1139" s="70"/>
      <c r="M1139" s="124">
        <f t="shared" si="128"/>
        <v>0</v>
      </c>
      <c r="N1139" s="124">
        <f t="shared" si="129"/>
        <v>0</v>
      </c>
      <c r="O1139" s="38"/>
      <c r="P1139" s="39"/>
    </row>
    <row r="1140" spans="1:16" s="10" customFormat="1" x14ac:dyDescent="0.25">
      <c r="A1140" s="94"/>
      <c r="B1140" s="79"/>
      <c r="C1140" s="79" t="s">
        <v>636</v>
      </c>
      <c r="D1140" s="159" t="s">
        <v>637</v>
      </c>
      <c r="E1140" s="70">
        <v>1</v>
      </c>
      <c r="F1140" s="70" t="s">
        <v>90</v>
      </c>
      <c r="G1140" s="160"/>
      <c r="H1140" s="69">
        <f>G1140*E1140</f>
        <v>0</v>
      </c>
      <c r="I1140" s="86"/>
      <c r="J1140" s="69">
        <f t="shared" si="133"/>
        <v>0</v>
      </c>
      <c r="K1140" s="70" t="s">
        <v>1009</v>
      </c>
      <c r="L1140" s="70"/>
      <c r="M1140" s="124">
        <f t="shared" si="128"/>
        <v>0</v>
      </c>
      <c r="N1140" s="124">
        <f t="shared" si="129"/>
        <v>0</v>
      </c>
      <c r="O1140" s="38"/>
      <c r="P1140" s="39"/>
    </row>
    <row r="1141" spans="1:16" s="10" customFormat="1" x14ac:dyDescent="0.25">
      <c r="A1141" s="94"/>
      <c r="B1141" s="79"/>
      <c r="C1141" s="79"/>
      <c r="D1141" s="159"/>
      <c r="E1141" s="70"/>
      <c r="F1141" s="70"/>
      <c r="G1141" s="161"/>
      <c r="H1141" s="69"/>
      <c r="I1141" s="115"/>
      <c r="J1141" s="69"/>
      <c r="K1141" s="69"/>
      <c r="L1141" s="69"/>
      <c r="M1141" s="69"/>
      <c r="N1141" s="69"/>
      <c r="O1141" s="38"/>
      <c r="P1141" s="39"/>
    </row>
    <row r="1142" spans="1:16" s="10" customFormat="1" x14ac:dyDescent="0.25">
      <c r="A1142" s="156"/>
      <c r="B1142" s="117"/>
      <c r="C1142" s="117" t="s">
        <v>638</v>
      </c>
      <c r="D1142" s="157"/>
      <c r="E1142" s="120"/>
      <c r="F1142" s="120"/>
      <c r="G1142" s="158"/>
      <c r="H1142" s="122"/>
      <c r="I1142" s="123"/>
      <c r="J1142" s="122"/>
      <c r="K1142" s="122"/>
      <c r="L1142" s="122"/>
      <c r="M1142" s="122"/>
      <c r="N1142" s="122"/>
      <c r="O1142" s="38"/>
      <c r="P1142" s="39"/>
    </row>
    <row r="1143" spans="1:16" s="10" customFormat="1" ht="24" x14ac:dyDescent="0.25">
      <c r="A1143" s="94"/>
      <c r="B1143" s="79"/>
      <c r="C1143" s="79" t="s">
        <v>632</v>
      </c>
      <c r="D1143" s="159" t="s">
        <v>633</v>
      </c>
      <c r="E1143" s="70">
        <v>1</v>
      </c>
      <c r="F1143" s="70" t="s">
        <v>90</v>
      </c>
      <c r="G1143" s="160"/>
      <c r="H1143" s="69">
        <f>G1143*E1143</f>
        <v>0</v>
      </c>
      <c r="I1143" s="86"/>
      <c r="J1143" s="69">
        <f t="shared" si="133"/>
        <v>0</v>
      </c>
      <c r="K1143" s="70" t="s">
        <v>1009</v>
      </c>
      <c r="L1143" s="70"/>
      <c r="M1143" s="124">
        <f t="shared" si="128"/>
        <v>0</v>
      </c>
      <c r="N1143" s="124">
        <f t="shared" si="129"/>
        <v>0</v>
      </c>
      <c r="O1143" s="38"/>
      <c r="P1143" s="39"/>
    </row>
    <row r="1144" spans="1:16" s="10" customFormat="1" ht="36" x14ac:dyDescent="0.25">
      <c r="A1144" s="94"/>
      <c r="B1144" s="79"/>
      <c r="C1144" s="79" t="s">
        <v>490</v>
      </c>
      <c r="D1144" s="159" t="s">
        <v>491</v>
      </c>
      <c r="E1144" s="70">
        <v>8</v>
      </c>
      <c r="F1144" s="70" t="s">
        <v>90</v>
      </c>
      <c r="G1144" s="160"/>
      <c r="H1144" s="69">
        <f>G1144*E1144</f>
        <v>0</v>
      </c>
      <c r="I1144" s="86"/>
      <c r="J1144" s="69">
        <f t="shared" si="133"/>
        <v>0</v>
      </c>
      <c r="K1144" s="70" t="s">
        <v>1009</v>
      </c>
      <c r="L1144" s="70"/>
      <c r="M1144" s="124">
        <f t="shared" ref="M1144:M1180" si="135">IF(K1144="S",J1144,0)</f>
        <v>0</v>
      </c>
      <c r="N1144" s="124">
        <f t="shared" ref="N1144:N1180" si="136">IF(K1144="D",J1144,0)</f>
        <v>0</v>
      </c>
      <c r="O1144" s="38"/>
      <c r="P1144" s="39"/>
    </row>
    <row r="1145" spans="1:16" s="10" customFormat="1" ht="24" x14ac:dyDescent="0.25">
      <c r="A1145" s="94"/>
      <c r="B1145" s="79"/>
      <c r="C1145" s="79" t="s">
        <v>634</v>
      </c>
      <c r="D1145" s="159" t="s">
        <v>635</v>
      </c>
      <c r="E1145" s="70">
        <v>8</v>
      </c>
      <c r="F1145" s="70" t="s">
        <v>90</v>
      </c>
      <c r="G1145" s="160"/>
      <c r="H1145" s="69">
        <f>G1145*E1145</f>
        <v>0</v>
      </c>
      <c r="I1145" s="86"/>
      <c r="J1145" s="69">
        <f t="shared" si="133"/>
        <v>0</v>
      </c>
      <c r="K1145" s="70" t="s">
        <v>1009</v>
      </c>
      <c r="L1145" s="70"/>
      <c r="M1145" s="124">
        <f t="shared" si="135"/>
        <v>0</v>
      </c>
      <c r="N1145" s="124">
        <f t="shared" si="136"/>
        <v>0</v>
      </c>
      <c r="O1145" s="38"/>
      <c r="P1145" s="39"/>
    </row>
    <row r="1146" spans="1:16" s="10" customFormat="1" ht="24" x14ac:dyDescent="0.25">
      <c r="A1146" s="94"/>
      <c r="B1146" s="79"/>
      <c r="C1146" s="79" t="s">
        <v>628</v>
      </c>
      <c r="D1146" s="159" t="s">
        <v>629</v>
      </c>
      <c r="E1146" s="70">
        <v>3</v>
      </c>
      <c r="F1146" s="70" t="s">
        <v>90</v>
      </c>
      <c r="G1146" s="160"/>
      <c r="H1146" s="69">
        <f>G1146*E1146</f>
        <v>0</v>
      </c>
      <c r="I1146" s="86"/>
      <c r="J1146" s="69">
        <f t="shared" si="133"/>
        <v>0</v>
      </c>
      <c r="K1146" s="70" t="s">
        <v>1009</v>
      </c>
      <c r="L1146" s="70"/>
      <c r="M1146" s="124">
        <f t="shared" si="135"/>
        <v>0</v>
      </c>
      <c r="N1146" s="124">
        <f t="shared" si="136"/>
        <v>0</v>
      </c>
      <c r="O1146" s="38"/>
      <c r="P1146" s="39"/>
    </row>
    <row r="1147" spans="1:16" s="10" customFormat="1" x14ac:dyDescent="0.25">
      <c r="A1147" s="94"/>
      <c r="B1147" s="79"/>
      <c r="C1147" s="79" t="s">
        <v>636</v>
      </c>
      <c r="D1147" s="159" t="s">
        <v>637</v>
      </c>
      <c r="E1147" s="70">
        <v>1</v>
      </c>
      <c r="F1147" s="70" t="s">
        <v>90</v>
      </c>
      <c r="G1147" s="160"/>
      <c r="H1147" s="69">
        <f>G1147*E1147</f>
        <v>0</v>
      </c>
      <c r="I1147" s="86"/>
      <c r="J1147" s="69">
        <f t="shared" si="133"/>
        <v>0</v>
      </c>
      <c r="K1147" s="70" t="s">
        <v>1009</v>
      </c>
      <c r="L1147" s="70"/>
      <c r="M1147" s="124">
        <f t="shared" si="135"/>
        <v>0</v>
      </c>
      <c r="N1147" s="124">
        <f t="shared" si="136"/>
        <v>0</v>
      </c>
      <c r="O1147" s="38"/>
      <c r="P1147" s="39"/>
    </row>
    <row r="1148" spans="1:16" s="10" customFormat="1" x14ac:dyDescent="0.25">
      <c r="A1148" s="94"/>
      <c r="B1148" s="79"/>
      <c r="C1148" s="79"/>
      <c r="D1148" s="159"/>
      <c r="E1148" s="70"/>
      <c r="F1148" s="70"/>
      <c r="G1148" s="161"/>
      <c r="H1148" s="69"/>
      <c r="I1148" s="115"/>
      <c r="J1148" s="69"/>
      <c r="K1148" s="69"/>
      <c r="L1148" s="69"/>
      <c r="M1148" s="69"/>
      <c r="N1148" s="69"/>
      <c r="O1148" s="38"/>
      <c r="P1148" s="39"/>
    </row>
    <row r="1149" spans="1:16" s="10" customFormat="1" x14ac:dyDescent="0.25">
      <c r="A1149" s="156"/>
      <c r="B1149" s="117"/>
      <c r="C1149" s="117" t="s">
        <v>639</v>
      </c>
      <c r="D1149" s="157"/>
      <c r="E1149" s="120"/>
      <c r="F1149" s="120"/>
      <c r="G1149" s="158"/>
      <c r="H1149" s="122"/>
      <c r="I1149" s="123"/>
      <c r="J1149" s="122"/>
      <c r="K1149" s="122"/>
      <c r="L1149" s="122"/>
      <c r="M1149" s="122"/>
      <c r="N1149" s="122"/>
      <c r="O1149" s="38"/>
      <c r="P1149" s="39"/>
    </row>
    <row r="1150" spans="1:16" s="10" customFormat="1" ht="36" x14ac:dyDescent="0.25">
      <c r="A1150" s="94"/>
      <c r="B1150" s="79"/>
      <c r="C1150" s="79" t="s">
        <v>545</v>
      </c>
      <c r="D1150" s="159" t="s">
        <v>472</v>
      </c>
      <c r="E1150" s="70">
        <v>4</v>
      </c>
      <c r="F1150" s="70" t="s">
        <v>90</v>
      </c>
      <c r="G1150" s="160"/>
      <c r="H1150" s="69">
        <f>G1150*E1150</f>
        <v>0</v>
      </c>
      <c r="I1150" s="86"/>
      <c r="J1150" s="69">
        <f t="shared" si="133"/>
        <v>0</v>
      </c>
      <c r="K1150" s="70" t="s">
        <v>1009</v>
      </c>
      <c r="L1150" s="70"/>
      <c r="M1150" s="124">
        <f t="shared" si="135"/>
        <v>0</v>
      </c>
      <c r="N1150" s="124">
        <f t="shared" si="136"/>
        <v>0</v>
      </c>
      <c r="O1150" s="38"/>
      <c r="P1150" s="39"/>
    </row>
    <row r="1151" spans="1:16" s="10" customFormat="1" ht="24" x14ac:dyDescent="0.25">
      <c r="A1151" s="94"/>
      <c r="B1151" s="79"/>
      <c r="C1151" s="79" t="s">
        <v>473</v>
      </c>
      <c r="D1151" s="159" t="s">
        <v>474</v>
      </c>
      <c r="E1151" s="70">
        <v>6</v>
      </c>
      <c r="F1151" s="70" t="s">
        <v>90</v>
      </c>
      <c r="G1151" s="160"/>
      <c r="H1151" s="69">
        <f>G1151*E1151</f>
        <v>0</v>
      </c>
      <c r="I1151" s="86"/>
      <c r="J1151" s="69">
        <f t="shared" si="133"/>
        <v>0</v>
      </c>
      <c r="K1151" s="70" t="s">
        <v>1009</v>
      </c>
      <c r="L1151" s="70"/>
      <c r="M1151" s="124">
        <f t="shared" si="135"/>
        <v>0</v>
      </c>
      <c r="N1151" s="124">
        <f t="shared" si="136"/>
        <v>0</v>
      </c>
      <c r="O1151" s="38"/>
      <c r="P1151" s="39"/>
    </row>
    <row r="1152" spans="1:16" s="10" customFormat="1" ht="24" x14ac:dyDescent="0.25">
      <c r="A1152" s="94"/>
      <c r="B1152" s="79"/>
      <c r="C1152" s="79" t="s">
        <v>640</v>
      </c>
      <c r="D1152" s="159" t="s">
        <v>641</v>
      </c>
      <c r="E1152" s="70">
        <v>1</v>
      </c>
      <c r="F1152" s="70" t="s">
        <v>90</v>
      </c>
      <c r="G1152" s="160"/>
      <c r="H1152" s="69">
        <f>G1152*E1152</f>
        <v>0</v>
      </c>
      <c r="I1152" s="86"/>
      <c r="J1152" s="69">
        <f t="shared" si="133"/>
        <v>0</v>
      </c>
      <c r="K1152" s="70" t="s">
        <v>1009</v>
      </c>
      <c r="L1152" s="70"/>
      <c r="M1152" s="124">
        <f t="shared" si="135"/>
        <v>0</v>
      </c>
      <c r="N1152" s="124">
        <f t="shared" si="136"/>
        <v>0</v>
      </c>
      <c r="O1152" s="38"/>
      <c r="P1152" s="39"/>
    </row>
    <row r="1153" spans="1:16" s="10" customFormat="1" x14ac:dyDescent="0.25">
      <c r="A1153" s="94"/>
      <c r="B1153" s="79"/>
      <c r="C1153" s="79"/>
      <c r="D1153" s="159"/>
      <c r="E1153" s="70"/>
      <c r="F1153" s="70"/>
      <c r="G1153" s="161"/>
      <c r="H1153" s="69"/>
      <c r="I1153" s="115"/>
      <c r="J1153" s="69"/>
      <c r="K1153" s="69"/>
      <c r="L1153" s="69"/>
      <c r="M1153" s="69"/>
      <c r="N1153" s="69"/>
      <c r="O1153" s="38"/>
      <c r="P1153" s="39"/>
    </row>
    <row r="1154" spans="1:16" s="10" customFormat="1" x14ac:dyDescent="0.25">
      <c r="A1154" s="116" t="s">
        <v>26</v>
      </c>
      <c r="B1154" s="117"/>
      <c r="C1154" s="117"/>
      <c r="D1154" s="157"/>
      <c r="E1154" s="120"/>
      <c r="F1154" s="120"/>
      <c r="G1154" s="158"/>
      <c r="H1154" s="122"/>
      <c r="I1154" s="123"/>
      <c r="J1154" s="122"/>
      <c r="K1154" s="122"/>
      <c r="L1154" s="122"/>
      <c r="M1154" s="122"/>
      <c r="N1154" s="122"/>
      <c r="O1154" s="38"/>
      <c r="P1154" s="39"/>
    </row>
    <row r="1155" spans="1:16" s="10" customFormat="1" ht="36" x14ac:dyDescent="0.25">
      <c r="A1155" s="94"/>
      <c r="B1155" s="79"/>
      <c r="C1155" s="79" t="s">
        <v>806</v>
      </c>
      <c r="D1155" s="159" t="s">
        <v>807</v>
      </c>
      <c r="E1155" s="70">
        <v>14</v>
      </c>
      <c r="F1155" s="70" t="s">
        <v>90</v>
      </c>
      <c r="G1155" s="160"/>
      <c r="H1155" s="69">
        <f>G1155*E1155</f>
        <v>0</v>
      </c>
      <c r="I1155" s="86"/>
      <c r="J1155" s="69">
        <f>I1155+H1155</f>
        <v>0</v>
      </c>
      <c r="K1155" s="70" t="s">
        <v>1009</v>
      </c>
      <c r="L1155" s="70"/>
      <c r="M1155" s="124">
        <f t="shared" si="135"/>
        <v>0</v>
      </c>
      <c r="N1155" s="124">
        <f t="shared" si="136"/>
        <v>0</v>
      </c>
      <c r="O1155" s="38"/>
      <c r="P1155" s="39"/>
    </row>
    <row r="1156" spans="1:16" s="10" customFormat="1" x14ac:dyDescent="0.25">
      <c r="A1156" s="116" t="s">
        <v>808</v>
      </c>
      <c r="B1156" s="117"/>
      <c r="C1156" s="117"/>
      <c r="D1156" s="157"/>
      <c r="E1156" s="120"/>
      <c r="F1156" s="120"/>
      <c r="G1156" s="158"/>
      <c r="H1156" s="122"/>
      <c r="I1156" s="123"/>
      <c r="J1156" s="122"/>
      <c r="K1156" s="122"/>
      <c r="L1156" s="122"/>
      <c r="M1156" s="122"/>
      <c r="N1156" s="122"/>
      <c r="O1156" s="38"/>
      <c r="P1156" s="39"/>
    </row>
    <row r="1157" spans="1:16" s="10" customFormat="1" ht="48" x14ac:dyDescent="0.25">
      <c r="A1157" s="94"/>
      <c r="B1157" s="79"/>
      <c r="C1157" s="79" t="s">
        <v>897</v>
      </c>
      <c r="D1157" s="80" t="s">
        <v>894</v>
      </c>
      <c r="E1157" s="70">
        <v>2</v>
      </c>
      <c r="F1157" s="70" t="s">
        <v>90</v>
      </c>
      <c r="G1157" s="160"/>
      <c r="H1157" s="69">
        <f>G1157*E1157</f>
        <v>0</v>
      </c>
      <c r="I1157" s="86"/>
      <c r="J1157" s="69">
        <f>I1157+H1157</f>
        <v>0</v>
      </c>
      <c r="K1157" s="70" t="s">
        <v>1009</v>
      </c>
      <c r="L1157" s="70"/>
      <c r="M1157" s="124">
        <f t="shared" si="135"/>
        <v>0</v>
      </c>
      <c r="N1157" s="124">
        <f t="shared" si="136"/>
        <v>0</v>
      </c>
      <c r="O1157" s="38"/>
      <c r="P1157" s="39"/>
    </row>
    <row r="1158" spans="1:16" s="10" customFormat="1" x14ac:dyDescent="0.25">
      <c r="A1158" s="116" t="s">
        <v>554</v>
      </c>
      <c r="B1158" s="117"/>
      <c r="C1158" s="117"/>
      <c r="D1158" s="118"/>
      <c r="E1158" s="119"/>
      <c r="F1158" s="120"/>
      <c r="G1158" s="121"/>
      <c r="H1158" s="122"/>
      <c r="I1158" s="123"/>
      <c r="J1158" s="122"/>
      <c r="K1158" s="122"/>
      <c r="L1158" s="122"/>
      <c r="M1158" s="122"/>
      <c r="N1158" s="122"/>
      <c r="O1158" s="38"/>
      <c r="P1158" s="39"/>
    </row>
    <row r="1159" spans="1:16" s="10" customFormat="1" ht="60" x14ac:dyDescent="0.25">
      <c r="A1159" s="94"/>
      <c r="B1159" s="79"/>
      <c r="C1159" s="79" t="s">
        <v>355</v>
      </c>
      <c r="D1159" s="80" t="s">
        <v>969</v>
      </c>
      <c r="E1159" s="81">
        <v>1</v>
      </c>
      <c r="F1159" s="70" t="s">
        <v>90</v>
      </c>
      <c r="G1159" s="85"/>
      <c r="H1159" s="69">
        <f>G1159*E1159</f>
        <v>0</v>
      </c>
      <c r="I1159" s="86"/>
      <c r="J1159" s="69">
        <f>H1159+I1159</f>
        <v>0</v>
      </c>
      <c r="K1159" s="70" t="s">
        <v>1009</v>
      </c>
      <c r="L1159" s="70"/>
      <c r="M1159" s="124">
        <f t="shared" si="135"/>
        <v>0</v>
      </c>
      <c r="N1159" s="124">
        <f t="shared" si="136"/>
        <v>0</v>
      </c>
      <c r="O1159" s="38"/>
      <c r="P1159" s="39"/>
    </row>
    <row r="1160" spans="1:16" s="10" customFormat="1" x14ac:dyDescent="0.25">
      <c r="A1160" s="94"/>
      <c r="B1160" s="79"/>
      <c r="C1160" s="79"/>
      <c r="D1160" s="80"/>
      <c r="E1160" s="81"/>
      <c r="F1160" s="70"/>
      <c r="G1160" s="141"/>
      <c r="H1160" s="69"/>
      <c r="I1160" s="115"/>
      <c r="J1160" s="69"/>
      <c r="K1160" s="69"/>
      <c r="L1160" s="69"/>
      <c r="M1160" s="69"/>
      <c r="N1160" s="69"/>
      <c r="O1160" s="38"/>
      <c r="P1160" s="39"/>
    </row>
    <row r="1161" spans="1:16" s="10" customFormat="1" x14ac:dyDescent="0.25">
      <c r="A1161" s="116" t="s">
        <v>555</v>
      </c>
      <c r="B1161" s="117"/>
      <c r="C1161" s="117"/>
      <c r="D1161" s="118"/>
      <c r="E1161" s="119"/>
      <c r="F1161" s="120"/>
      <c r="G1161" s="121"/>
      <c r="H1161" s="122"/>
      <c r="I1161" s="123"/>
      <c r="J1161" s="122"/>
      <c r="K1161" s="122"/>
      <c r="L1161" s="122"/>
      <c r="M1161" s="122"/>
      <c r="N1161" s="122"/>
      <c r="O1161" s="38"/>
      <c r="P1161" s="39"/>
    </row>
    <row r="1162" spans="1:16" s="10" customFormat="1" x14ac:dyDescent="0.25">
      <c r="A1162" s="94"/>
      <c r="B1162" s="79"/>
      <c r="C1162" s="79" t="s">
        <v>354</v>
      </c>
      <c r="D1162" s="80" t="s">
        <v>973</v>
      </c>
      <c r="E1162" s="81">
        <v>1</v>
      </c>
      <c r="F1162" s="70" t="s">
        <v>90</v>
      </c>
      <c r="G1162" s="85"/>
      <c r="H1162" s="69">
        <f>G1162*E1162</f>
        <v>0</v>
      </c>
      <c r="I1162" s="86"/>
      <c r="J1162" s="69">
        <f>H1162+I1162</f>
        <v>0</v>
      </c>
      <c r="K1162" s="70" t="s">
        <v>1009</v>
      </c>
      <c r="L1162" s="70"/>
      <c r="M1162" s="124">
        <f t="shared" si="135"/>
        <v>0</v>
      </c>
      <c r="N1162" s="124">
        <f t="shared" si="136"/>
        <v>0</v>
      </c>
      <c r="O1162" s="38"/>
      <c r="P1162" s="39"/>
    </row>
    <row r="1163" spans="1:16" s="10" customFormat="1" x14ac:dyDescent="0.25">
      <c r="A1163" s="94"/>
      <c r="B1163" s="79"/>
      <c r="C1163" s="79" t="s">
        <v>379</v>
      </c>
      <c r="D1163" s="80" t="s">
        <v>974</v>
      </c>
      <c r="E1163" s="81">
        <v>1</v>
      </c>
      <c r="F1163" s="70" t="s">
        <v>90</v>
      </c>
      <c r="G1163" s="85"/>
      <c r="H1163" s="69">
        <f>G1163*E1163</f>
        <v>0</v>
      </c>
      <c r="I1163" s="86"/>
      <c r="J1163" s="69">
        <f>H1163+I1163</f>
        <v>0</v>
      </c>
      <c r="K1163" s="70" t="s">
        <v>1009</v>
      </c>
      <c r="L1163" s="70"/>
      <c r="M1163" s="124">
        <f t="shared" si="135"/>
        <v>0</v>
      </c>
      <c r="N1163" s="124">
        <f t="shared" si="136"/>
        <v>0</v>
      </c>
      <c r="O1163" s="38"/>
      <c r="P1163" s="39"/>
    </row>
    <row r="1164" spans="1:16" x14ac:dyDescent="0.25">
      <c r="A1164" s="94"/>
      <c r="B1164" s="79"/>
      <c r="C1164" s="79"/>
      <c r="D1164" s="80"/>
      <c r="E1164" s="81"/>
      <c r="F1164" s="70"/>
      <c r="G1164" s="141"/>
      <c r="H1164" s="69"/>
      <c r="I1164" s="115"/>
      <c r="J1164" s="69"/>
      <c r="K1164" s="69"/>
      <c r="L1164" s="69"/>
      <c r="M1164" s="69"/>
      <c r="N1164" s="69"/>
      <c r="O1164" s="38"/>
      <c r="P1164" s="39"/>
    </row>
    <row r="1165" spans="1:16" x14ac:dyDescent="0.25">
      <c r="A1165" s="99" t="s">
        <v>13</v>
      </c>
      <c r="B1165" s="100" t="s">
        <v>15</v>
      </c>
      <c r="C1165" s="100"/>
      <c r="D1165" s="100"/>
      <c r="E1165" s="101"/>
      <c r="F1165" s="102"/>
      <c r="G1165" s="143"/>
      <c r="H1165" s="104">
        <f>SUM(H1168:H1180)</f>
        <v>0</v>
      </c>
      <c r="I1165" s="104">
        <f>SUM(I1168:I1180)</f>
        <v>0</v>
      </c>
      <c r="J1165" s="104">
        <f>SUM(J1168:J1180)</f>
        <v>0</v>
      </c>
      <c r="K1165" s="104"/>
      <c r="L1165" s="104"/>
      <c r="M1165" s="104">
        <f>SUM(M1167:M1181)</f>
        <v>0</v>
      </c>
      <c r="N1165" s="104">
        <f>SUM(N1167:N1181)</f>
        <v>0</v>
      </c>
      <c r="O1165" s="38"/>
      <c r="P1165" s="39"/>
    </row>
    <row r="1166" spans="1:16" x14ac:dyDescent="0.25">
      <c r="A1166" s="94"/>
      <c r="B1166" s="79"/>
      <c r="C1166" s="79"/>
      <c r="D1166" s="80"/>
      <c r="E1166" s="81"/>
      <c r="F1166" s="70"/>
      <c r="G1166" s="141"/>
      <c r="H1166" s="69"/>
      <c r="I1166" s="115"/>
      <c r="J1166" s="69"/>
      <c r="K1166" s="69"/>
      <c r="L1166" s="69"/>
      <c r="M1166" s="69"/>
      <c r="N1166" s="69"/>
      <c r="O1166" s="38"/>
      <c r="P1166" s="39"/>
    </row>
    <row r="1167" spans="1:16" x14ac:dyDescent="0.25">
      <c r="A1167" s="116" t="s">
        <v>27</v>
      </c>
      <c r="B1167" s="117"/>
      <c r="C1167" s="117"/>
      <c r="D1167" s="118"/>
      <c r="E1167" s="119"/>
      <c r="F1167" s="120"/>
      <c r="G1167" s="121"/>
      <c r="H1167" s="122"/>
      <c r="I1167" s="123"/>
      <c r="J1167" s="122"/>
      <c r="K1167" s="122"/>
      <c r="L1167" s="122"/>
      <c r="M1167" s="122"/>
      <c r="N1167" s="122"/>
      <c r="O1167" s="38"/>
      <c r="P1167" s="39"/>
    </row>
    <row r="1168" spans="1:16" ht="48" x14ac:dyDescent="0.25">
      <c r="A1168" s="125"/>
      <c r="B1168" s="126"/>
      <c r="C1168" s="126" t="s">
        <v>642</v>
      </c>
      <c r="D1168" s="127" t="s">
        <v>682</v>
      </c>
      <c r="E1168" s="128">
        <v>1</v>
      </c>
      <c r="F1168" s="129" t="s">
        <v>90</v>
      </c>
      <c r="G1168" s="130"/>
      <c r="H1168" s="131">
        <f t="shared" ref="H1168:H1180" si="137">G1168*E1168</f>
        <v>0</v>
      </c>
      <c r="I1168" s="132"/>
      <c r="J1168" s="131">
        <f>I1168+H1168</f>
        <v>0</v>
      </c>
      <c r="K1168" s="98" t="s">
        <v>1009</v>
      </c>
      <c r="L1168" s="98"/>
      <c r="M1168" s="124">
        <f t="shared" si="135"/>
        <v>0</v>
      </c>
      <c r="N1168" s="124">
        <f t="shared" si="136"/>
        <v>0</v>
      </c>
      <c r="O1168" s="38"/>
      <c r="P1168" s="39"/>
    </row>
    <row r="1169" spans="1:16" ht="36" x14ac:dyDescent="0.25">
      <c r="A1169" s="125"/>
      <c r="B1169" s="126"/>
      <c r="C1169" s="126" t="s">
        <v>643</v>
      </c>
      <c r="D1169" s="127" t="s">
        <v>683</v>
      </c>
      <c r="E1169" s="128">
        <v>1</v>
      </c>
      <c r="F1169" s="129" t="s">
        <v>90</v>
      </c>
      <c r="G1169" s="130"/>
      <c r="H1169" s="131">
        <f t="shared" si="137"/>
        <v>0</v>
      </c>
      <c r="I1169" s="132"/>
      <c r="J1169" s="131">
        <f t="shared" ref="J1169:J1180" si="138">I1169+H1169</f>
        <v>0</v>
      </c>
      <c r="K1169" s="98" t="s">
        <v>1009</v>
      </c>
      <c r="L1169" s="98"/>
      <c r="M1169" s="124">
        <f t="shared" si="135"/>
        <v>0</v>
      </c>
      <c r="N1169" s="124">
        <f t="shared" si="136"/>
        <v>0</v>
      </c>
      <c r="O1169" s="38"/>
      <c r="P1169" s="39"/>
    </row>
    <row r="1170" spans="1:16" ht="48" x14ac:dyDescent="0.25">
      <c r="A1170" s="125"/>
      <c r="B1170" s="126"/>
      <c r="C1170" s="126" t="s">
        <v>644</v>
      </c>
      <c r="D1170" s="127" t="s">
        <v>684</v>
      </c>
      <c r="E1170" s="128">
        <v>1</v>
      </c>
      <c r="F1170" s="129" t="s">
        <v>90</v>
      </c>
      <c r="G1170" s="130"/>
      <c r="H1170" s="131">
        <f t="shared" si="137"/>
        <v>0</v>
      </c>
      <c r="I1170" s="132"/>
      <c r="J1170" s="131">
        <f t="shared" si="138"/>
        <v>0</v>
      </c>
      <c r="K1170" s="98" t="s">
        <v>1009</v>
      </c>
      <c r="L1170" s="98"/>
      <c r="M1170" s="124">
        <f t="shared" si="135"/>
        <v>0</v>
      </c>
      <c r="N1170" s="124">
        <f t="shared" si="136"/>
        <v>0</v>
      </c>
      <c r="O1170" s="38"/>
      <c r="P1170" s="39"/>
    </row>
    <row r="1171" spans="1:16" ht="36" x14ac:dyDescent="0.25">
      <c r="A1171" s="125"/>
      <c r="B1171" s="126"/>
      <c r="C1171" s="126" t="s">
        <v>645</v>
      </c>
      <c r="D1171" s="127" t="s">
        <v>685</v>
      </c>
      <c r="E1171" s="128">
        <v>1</v>
      </c>
      <c r="F1171" s="129" t="s">
        <v>90</v>
      </c>
      <c r="G1171" s="130"/>
      <c r="H1171" s="131">
        <f t="shared" si="137"/>
        <v>0</v>
      </c>
      <c r="I1171" s="132"/>
      <c r="J1171" s="131">
        <f t="shared" si="138"/>
        <v>0</v>
      </c>
      <c r="K1171" s="98" t="s">
        <v>1009</v>
      </c>
      <c r="L1171" s="98"/>
      <c r="M1171" s="124">
        <f t="shared" si="135"/>
        <v>0</v>
      </c>
      <c r="N1171" s="124">
        <f t="shared" si="136"/>
        <v>0</v>
      </c>
      <c r="O1171" s="38"/>
      <c r="P1171" s="39"/>
    </row>
    <row r="1172" spans="1:16" ht="24" x14ac:dyDescent="0.25">
      <c r="A1172" s="78"/>
      <c r="B1172" s="79"/>
      <c r="C1172" s="79" t="s">
        <v>646</v>
      </c>
      <c r="D1172" s="80" t="s">
        <v>688</v>
      </c>
      <c r="E1172" s="81">
        <v>10</v>
      </c>
      <c r="F1172" s="70" t="s">
        <v>94</v>
      </c>
      <c r="G1172" s="85"/>
      <c r="H1172" s="69">
        <f t="shared" si="137"/>
        <v>0</v>
      </c>
      <c r="I1172" s="86"/>
      <c r="J1172" s="131">
        <f t="shared" si="138"/>
        <v>0</v>
      </c>
      <c r="K1172" s="98" t="s">
        <v>1009</v>
      </c>
      <c r="L1172" s="98"/>
      <c r="M1172" s="124">
        <f t="shared" si="135"/>
        <v>0</v>
      </c>
      <c r="N1172" s="124">
        <f t="shared" si="136"/>
        <v>0</v>
      </c>
      <c r="O1172" s="38"/>
      <c r="P1172" s="39"/>
    </row>
    <row r="1173" spans="1:16" ht="24" x14ac:dyDescent="0.25">
      <c r="A1173" s="78"/>
      <c r="B1173" s="79"/>
      <c r="C1173" s="79" t="s">
        <v>647</v>
      </c>
      <c r="D1173" s="80" t="s">
        <v>688</v>
      </c>
      <c r="E1173" s="81">
        <v>12</v>
      </c>
      <c r="F1173" s="70" t="s">
        <v>94</v>
      </c>
      <c r="G1173" s="85"/>
      <c r="H1173" s="69">
        <f t="shared" si="137"/>
        <v>0</v>
      </c>
      <c r="I1173" s="86"/>
      <c r="J1173" s="131">
        <f t="shared" si="138"/>
        <v>0</v>
      </c>
      <c r="K1173" s="98" t="s">
        <v>1009</v>
      </c>
      <c r="L1173" s="98"/>
      <c r="M1173" s="124">
        <f t="shared" si="135"/>
        <v>0</v>
      </c>
      <c r="N1173" s="124">
        <f t="shared" si="136"/>
        <v>0</v>
      </c>
      <c r="O1173" s="38"/>
      <c r="P1173" s="39"/>
    </row>
    <row r="1174" spans="1:16" ht="48" x14ac:dyDescent="0.25">
      <c r="A1174" s="78"/>
      <c r="B1174" s="79"/>
      <c r="C1174" s="79" t="s">
        <v>648</v>
      </c>
      <c r="D1174" s="80" t="s">
        <v>686</v>
      </c>
      <c r="E1174" s="81">
        <v>1</v>
      </c>
      <c r="F1174" s="70" t="s">
        <v>90</v>
      </c>
      <c r="G1174" s="85"/>
      <c r="H1174" s="69">
        <f t="shared" si="137"/>
        <v>0</v>
      </c>
      <c r="I1174" s="86"/>
      <c r="J1174" s="131">
        <f t="shared" si="138"/>
        <v>0</v>
      </c>
      <c r="K1174" s="98" t="s">
        <v>1010</v>
      </c>
      <c r="L1174" s="98"/>
      <c r="M1174" s="124">
        <f t="shared" si="135"/>
        <v>0</v>
      </c>
      <c r="N1174" s="124">
        <f t="shared" si="136"/>
        <v>0</v>
      </c>
      <c r="O1174" s="38"/>
      <c r="P1174" s="39"/>
    </row>
    <row r="1175" spans="1:16" ht="48" x14ac:dyDescent="0.25">
      <c r="A1175" s="78"/>
      <c r="B1175" s="79"/>
      <c r="C1175" s="79" t="s">
        <v>649</v>
      </c>
      <c r="D1175" s="80" t="s">
        <v>687</v>
      </c>
      <c r="E1175" s="81">
        <v>1</v>
      </c>
      <c r="F1175" s="70" t="s">
        <v>90</v>
      </c>
      <c r="G1175" s="85"/>
      <c r="H1175" s="69">
        <f t="shared" si="137"/>
        <v>0</v>
      </c>
      <c r="I1175" s="86"/>
      <c r="J1175" s="131">
        <f t="shared" si="138"/>
        <v>0</v>
      </c>
      <c r="K1175" s="98" t="s">
        <v>1010</v>
      </c>
      <c r="L1175" s="98"/>
      <c r="M1175" s="124">
        <f t="shared" si="135"/>
        <v>0</v>
      </c>
      <c r="N1175" s="124">
        <f t="shared" si="136"/>
        <v>0</v>
      </c>
      <c r="O1175" s="38"/>
      <c r="P1175" s="39"/>
    </row>
    <row r="1176" spans="1:16" x14ac:dyDescent="0.25">
      <c r="A1176" s="78" t="s">
        <v>166</v>
      </c>
      <c r="B1176" s="79"/>
      <c r="C1176" s="79" t="s">
        <v>167</v>
      </c>
      <c r="D1176" s="80" t="s">
        <v>975</v>
      </c>
      <c r="E1176" s="81">
        <v>2</v>
      </c>
      <c r="F1176" s="70" t="s">
        <v>90</v>
      </c>
      <c r="G1176" s="85"/>
      <c r="H1176" s="69">
        <f t="shared" si="137"/>
        <v>0</v>
      </c>
      <c r="I1176" s="86"/>
      <c r="J1176" s="131">
        <f t="shared" si="138"/>
        <v>0</v>
      </c>
      <c r="K1176" s="98" t="s">
        <v>1009</v>
      </c>
      <c r="L1176" s="98"/>
      <c r="M1176" s="124">
        <f t="shared" si="135"/>
        <v>0</v>
      </c>
      <c r="N1176" s="124">
        <f t="shared" si="136"/>
        <v>0</v>
      </c>
      <c r="O1176" s="38"/>
      <c r="P1176" s="39"/>
    </row>
    <row r="1177" spans="1:16" ht="72" x14ac:dyDescent="0.25">
      <c r="A1177" s="78" t="s">
        <v>168</v>
      </c>
      <c r="B1177" s="79"/>
      <c r="C1177" s="79" t="s">
        <v>169</v>
      </c>
      <c r="D1177" s="80" t="s">
        <v>170</v>
      </c>
      <c r="E1177" s="81">
        <v>1</v>
      </c>
      <c r="F1177" s="70" t="s">
        <v>90</v>
      </c>
      <c r="G1177" s="85"/>
      <c r="H1177" s="69">
        <f t="shared" si="137"/>
        <v>0</v>
      </c>
      <c r="I1177" s="86"/>
      <c r="J1177" s="131">
        <f t="shared" si="138"/>
        <v>0</v>
      </c>
      <c r="K1177" s="98" t="s">
        <v>1009</v>
      </c>
      <c r="L1177" s="98"/>
      <c r="M1177" s="124">
        <f t="shared" si="135"/>
        <v>0</v>
      </c>
      <c r="N1177" s="124">
        <f t="shared" si="136"/>
        <v>0</v>
      </c>
      <c r="O1177" s="38"/>
      <c r="P1177" s="39"/>
    </row>
    <row r="1178" spans="1:16" ht="24" x14ac:dyDescent="0.25">
      <c r="A1178" s="78" t="s">
        <v>171</v>
      </c>
      <c r="B1178" s="79" t="s">
        <v>172</v>
      </c>
      <c r="C1178" s="79" t="s">
        <v>173</v>
      </c>
      <c r="D1178" s="80" t="s">
        <v>976</v>
      </c>
      <c r="E1178" s="81">
        <v>60</v>
      </c>
      <c r="F1178" s="70" t="s">
        <v>122</v>
      </c>
      <c r="G1178" s="85"/>
      <c r="H1178" s="69">
        <f t="shared" si="137"/>
        <v>0</v>
      </c>
      <c r="I1178" s="86"/>
      <c r="J1178" s="131">
        <f t="shared" si="138"/>
        <v>0</v>
      </c>
      <c r="K1178" s="98" t="s">
        <v>1009</v>
      </c>
      <c r="L1178" s="98"/>
      <c r="M1178" s="124">
        <f t="shared" si="135"/>
        <v>0</v>
      </c>
      <c r="N1178" s="124">
        <f t="shared" si="136"/>
        <v>0</v>
      </c>
      <c r="O1178" s="38"/>
      <c r="P1178" s="39"/>
    </row>
    <row r="1179" spans="1:16" ht="72" x14ac:dyDescent="0.25">
      <c r="A1179" s="78" t="s">
        <v>174</v>
      </c>
      <c r="B1179" s="79"/>
      <c r="C1179" s="79" t="s">
        <v>175</v>
      </c>
      <c r="D1179" s="80" t="s">
        <v>176</v>
      </c>
      <c r="E1179" s="81">
        <v>60</v>
      </c>
      <c r="F1179" s="70" t="s">
        <v>122</v>
      </c>
      <c r="G1179" s="85"/>
      <c r="H1179" s="69">
        <f t="shared" si="137"/>
        <v>0</v>
      </c>
      <c r="I1179" s="86"/>
      <c r="J1179" s="131">
        <f t="shared" si="138"/>
        <v>0</v>
      </c>
      <c r="K1179" s="98" t="s">
        <v>1009</v>
      </c>
      <c r="L1179" s="98"/>
      <c r="M1179" s="124">
        <f t="shared" si="135"/>
        <v>0</v>
      </c>
      <c r="N1179" s="124">
        <f t="shared" si="136"/>
        <v>0</v>
      </c>
      <c r="O1179" s="38"/>
      <c r="P1179" s="39"/>
    </row>
    <row r="1180" spans="1:16" ht="48" x14ac:dyDescent="0.25">
      <c r="A1180" s="78" t="s">
        <v>177</v>
      </c>
      <c r="B1180" s="79"/>
      <c r="C1180" s="79" t="s">
        <v>178</v>
      </c>
      <c r="D1180" s="80" t="s">
        <v>179</v>
      </c>
      <c r="E1180" s="81">
        <v>5</v>
      </c>
      <c r="F1180" s="70" t="s">
        <v>90</v>
      </c>
      <c r="G1180" s="85"/>
      <c r="H1180" s="69">
        <f t="shared" si="137"/>
        <v>0</v>
      </c>
      <c r="I1180" s="86"/>
      <c r="J1180" s="131">
        <f t="shared" si="138"/>
        <v>0</v>
      </c>
      <c r="K1180" s="98" t="s">
        <v>1009</v>
      </c>
      <c r="L1180" s="98"/>
      <c r="M1180" s="124">
        <f t="shared" si="135"/>
        <v>0</v>
      </c>
      <c r="N1180" s="124">
        <f t="shared" si="136"/>
        <v>0</v>
      </c>
      <c r="O1180" s="38"/>
      <c r="P1180" s="39"/>
    </row>
    <row r="1181" spans="1:16" x14ac:dyDescent="0.25">
      <c r="A1181" s="94"/>
      <c r="B1181" s="79"/>
      <c r="C1181" s="79"/>
      <c r="D1181" s="80"/>
      <c r="E1181" s="81"/>
      <c r="F1181" s="70"/>
      <c r="G1181" s="141"/>
      <c r="H1181" s="69"/>
      <c r="I1181" s="115"/>
      <c r="J1181" s="69"/>
      <c r="K1181" s="69"/>
      <c r="L1181" s="69"/>
      <c r="M1181" s="69"/>
      <c r="N1181" s="69"/>
      <c r="O1181" s="38"/>
      <c r="P1181" s="39"/>
    </row>
    <row r="1182" spans="1:16" x14ac:dyDescent="0.25">
      <c r="A1182" s="88" t="s">
        <v>782</v>
      </c>
      <c r="B1182" s="88"/>
      <c r="C1182" s="88"/>
      <c r="D1182" s="89"/>
      <c r="E1182" s="90"/>
      <c r="F1182" s="91"/>
      <c r="G1182" s="171"/>
      <c r="H1182" s="93">
        <f>H1184</f>
        <v>0</v>
      </c>
      <c r="I1182" s="93">
        <f>I1184</f>
        <v>0</v>
      </c>
      <c r="J1182" s="93">
        <f>J1184</f>
        <v>0</v>
      </c>
      <c r="K1182" s="93"/>
      <c r="L1182" s="93"/>
      <c r="M1182" s="93">
        <f>M1184</f>
        <v>0</v>
      </c>
      <c r="N1182" s="93">
        <f>N1184</f>
        <v>0</v>
      </c>
      <c r="O1182" s="38"/>
      <c r="P1182" s="39"/>
    </row>
    <row r="1183" spans="1:16" x14ac:dyDescent="0.25">
      <c r="A1183" s="78"/>
      <c r="B1183" s="79"/>
      <c r="C1183" s="79"/>
      <c r="D1183" s="80"/>
      <c r="E1183" s="81"/>
      <c r="F1183" s="70"/>
      <c r="G1183" s="141"/>
      <c r="H1183" s="69"/>
      <c r="I1183" s="115"/>
      <c r="J1183" s="69"/>
      <c r="K1183" s="98"/>
      <c r="L1183" s="98"/>
      <c r="M1183" s="124"/>
      <c r="N1183" s="124"/>
      <c r="O1183" s="38"/>
      <c r="P1183" s="39"/>
    </row>
    <row r="1184" spans="1:16" x14ac:dyDescent="0.25">
      <c r="A1184" s="99" t="s">
        <v>6</v>
      </c>
      <c r="B1184" s="99" t="s">
        <v>781</v>
      </c>
      <c r="C1184" s="99"/>
      <c r="D1184" s="99"/>
      <c r="E1184" s="101"/>
      <c r="F1184" s="102"/>
      <c r="G1184" s="143"/>
      <c r="H1184" s="104">
        <f>SUM(H1185:H1197)</f>
        <v>0</v>
      </c>
      <c r="I1184" s="104">
        <f>SUM(I1185:I1197)</f>
        <v>0</v>
      </c>
      <c r="J1184" s="104">
        <f>SUM(J1185:J1197)</f>
        <v>0</v>
      </c>
      <c r="K1184" s="104"/>
      <c r="L1184" s="104"/>
      <c r="M1184" s="104">
        <f>SUM(M1185:M1197)</f>
        <v>0</v>
      </c>
      <c r="N1184" s="104">
        <f>SUM(N1185:N1197)</f>
        <v>0</v>
      </c>
      <c r="O1184" s="38"/>
      <c r="P1184" s="39"/>
    </row>
    <row r="1185" spans="1:16" s="10" customFormat="1" ht="60" x14ac:dyDescent="0.25">
      <c r="A1185" s="78"/>
      <c r="B1185" s="79"/>
      <c r="C1185" s="79" t="s">
        <v>910</v>
      </c>
      <c r="D1185" s="80" t="s">
        <v>914</v>
      </c>
      <c r="E1185" s="81">
        <v>789</v>
      </c>
      <c r="F1185" s="70" t="s">
        <v>94</v>
      </c>
      <c r="G1185" s="85"/>
      <c r="H1185" s="69">
        <f>G1185*E1185</f>
        <v>0</v>
      </c>
      <c r="I1185" s="86"/>
      <c r="J1185" s="69">
        <f>I1185+H1185</f>
        <v>0</v>
      </c>
      <c r="K1185" s="70" t="s">
        <v>1009</v>
      </c>
      <c r="L1185" s="70"/>
      <c r="M1185" s="124">
        <f t="shared" ref="M1185:M1196" si="139">IF(K1185="S",J1185,0)</f>
        <v>0</v>
      </c>
      <c r="N1185" s="124">
        <f t="shared" ref="N1185:N1196" si="140">IF(K1185="D",J1185,0)</f>
        <v>0</v>
      </c>
      <c r="O1185" s="38"/>
      <c r="P1185" s="39"/>
    </row>
    <row r="1186" spans="1:16" s="10" customFormat="1" ht="48" x14ac:dyDescent="0.25">
      <c r="A1186" s="78"/>
      <c r="B1186" s="79"/>
      <c r="C1186" s="79" t="s">
        <v>911</v>
      </c>
      <c r="D1186" s="80" t="s">
        <v>915</v>
      </c>
      <c r="E1186" s="81">
        <v>7737</v>
      </c>
      <c r="F1186" s="70" t="s">
        <v>94</v>
      </c>
      <c r="G1186" s="85"/>
      <c r="H1186" s="69">
        <f>G1186*E1186</f>
        <v>0</v>
      </c>
      <c r="I1186" s="86"/>
      <c r="J1186" s="69">
        <f>I1186+H1186</f>
        <v>0</v>
      </c>
      <c r="K1186" s="70" t="s">
        <v>1009</v>
      </c>
      <c r="L1186" s="70"/>
      <c r="M1186" s="124">
        <f t="shared" si="139"/>
        <v>0</v>
      </c>
      <c r="N1186" s="124">
        <f t="shared" si="140"/>
        <v>0</v>
      </c>
      <c r="O1186" s="38"/>
      <c r="P1186" s="39"/>
    </row>
    <row r="1187" spans="1:16" ht="48" x14ac:dyDescent="0.25">
      <c r="A1187" s="78"/>
      <c r="B1187" s="79"/>
      <c r="C1187" s="79" t="s">
        <v>977</v>
      </c>
      <c r="D1187" s="80" t="s">
        <v>916</v>
      </c>
      <c r="E1187" s="81">
        <v>3051</v>
      </c>
      <c r="F1187" s="70" t="s">
        <v>94</v>
      </c>
      <c r="G1187" s="85"/>
      <c r="H1187" s="69">
        <f>G1187*E1187</f>
        <v>0</v>
      </c>
      <c r="I1187" s="86"/>
      <c r="J1187" s="69">
        <f>I1187+H1187</f>
        <v>0</v>
      </c>
      <c r="K1187" s="70" t="s">
        <v>1009</v>
      </c>
      <c r="L1187" s="98"/>
      <c r="M1187" s="124">
        <f t="shared" si="139"/>
        <v>0</v>
      </c>
      <c r="N1187" s="124">
        <f t="shared" si="140"/>
        <v>0</v>
      </c>
      <c r="O1187" s="38"/>
      <c r="P1187" s="39"/>
    </row>
    <row r="1188" spans="1:16" ht="60" x14ac:dyDescent="0.25">
      <c r="A1188" s="78"/>
      <c r="B1188" s="79"/>
      <c r="C1188" s="79" t="s">
        <v>912</v>
      </c>
      <c r="D1188" s="80" t="s">
        <v>917</v>
      </c>
      <c r="E1188" s="81">
        <v>400</v>
      </c>
      <c r="F1188" s="70" t="s">
        <v>94</v>
      </c>
      <c r="G1188" s="85"/>
      <c r="H1188" s="69">
        <f t="shared" ref="H1188:H1196" si="141">G1188*E1188</f>
        <v>0</v>
      </c>
      <c r="I1188" s="86"/>
      <c r="J1188" s="69">
        <f t="shared" ref="J1188:J1196" si="142">I1188+H1188</f>
        <v>0</v>
      </c>
      <c r="K1188" s="70" t="s">
        <v>1009</v>
      </c>
      <c r="L1188" s="98"/>
      <c r="M1188" s="124">
        <f t="shared" si="139"/>
        <v>0</v>
      </c>
      <c r="N1188" s="124">
        <f t="shared" si="140"/>
        <v>0</v>
      </c>
      <c r="O1188" s="38"/>
      <c r="P1188" s="39"/>
    </row>
    <row r="1189" spans="1:16" ht="48" x14ac:dyDescent="0.25">
      <c r="A1189" s="78"/>
      <c r="B1189" s="79"/>
      <c r="C1189" s="79" t="s">
        <v>918</v>
      </c>
      <c r="D1189" s="80" t="s">
        <v>919</v>
      </c>
      <c r="E1189" s="81">
        <v>350</v>
      </c>
      <c r="F1189" s="70" t="s">
        <v>94</v>
      </c>
      <c r="G1189" s="85"/>
      <c r="H1189" s="69">
        <f t="shared" si="141"/>
        <v>0</v>
      </c>
      <c r="I1189" s="86"/>
      <c r="J1189" s="69">
        <f t="shared" si="142"/>
        <v>0</v>
      </c>
      <c r="K1189" s="70" t="s">
        <v>1009</v>
      </c>
      <c r="L1189" s="98"/>
      <c r="M1189" s="124">
        <f t="shared" si="139"/>
        <v>0</v>
      </c>
      <c r="N1189" s="124">
        <f t="shared" si="140"/>
        <v>0</v>
      </c>
      <c r="O1189" s="38"/>
      <c r="P1189" s="39"/>
    </row>
    <row r="1190" spans="1:16" ht="60" x14ac:dyDescent="0.25">
      <c r="A1190" s="78"/>
      <c r="B1190" s="79"/>
      <c r="C1190" s="79" t="s">
        <v>978</v>
      </c>
      <c r="D1190" s="80" t="s">
        <v>920</v>
      </c>
      <c r="E1190" s="81">
        <v>524</v>
      </c>
      <c r="F1190" s="70" t="s">
        <v>94</v>
      </c>
      <c r="G1190" s="85"/>
      <c r="H1190" s="69">
        <f t="shared" si="141"/>
        <v>0</v>
      </c>
      <c r="I1190" s="86"/>
      <c r="J1190" s="69">
        <f t="shared" si="142"/>
        <v>0</v>
      </c>
      <c r="K1190" s="70" t="s">
        <v>1009</v>
      </c>
      <c r="L1190" s="98"/>
      <c r="M1190" s="124">
        <f t="shared" si="139"/>
        <v>0</v>
      </c>
      <c r="N1190" s="124">
        <f t="shared" si="140"/>
        <v>0</v>
      </c>
      <c r="O1190" s="38"/>
      <c r="P1190" s="39"/>
    </row>
    <row r="1191" spans="1:16" ht="24" x14ac:dyDescent="0.25">
      <c r="A1191" s="78"/>
      <c r="B1191" s="79"/>
      <c r="C1191" s="79" t="s">
        <v>913</v>
      </c>
      <c r="D1191" s="80" t="s">
        <v>921</v>
      </c>
      <c r="E1191" s="81">
        <v>3688</v>
      </c>
      <c r="F1191" s="70" t="s">
        <v>94</v>
      </c>
      <c r="G1191" s="85"/>
      <c r="H1191" s="69">
        <f>G1191*E1191</f>
        <v>0</v>
      </c>
      <c r="I1191" s="86"/>
      <c r="J1191" s="69">
        <f>I1191+H1191</f>
        <v>0</v>
      </c>
      <c r="K1191" s="70" t="s">
        <v>1009</v>
      </c>
      <c r="L1191" s="98"/>
      <c r="M1191" s="124">
        <f t="shared" si="139"/>
        <v>0</v>
      </c>
      <c r="N1191" s="124">
        <f t="shared" si="140"/>
        <v>0</v>
      </c>
      <c r="O1191" s="38"/>
      <c r="P1191" s="39"/>
    </row>
    <row r="1192" spans="1:16" ht="24" x14ac:dyDescent="0.25">
      <c r="A1192" s="78"/>
      <c r="B1192" s="79"/>
      <c r="C1192" s="79" t="s">
        <v>913</v>
      </c>
      <c r="D1192" s="80" t="s">
        <v>922</v>
      </c>
      <c r="E1192" s="81">
        <v>7732</v>
      </c>
      <c r="F1192" s="70" t="s">
        <v>94</v>
      </c>
      <c r="G1192" s="85"/>
      <c r="H1192" s="69">
        <f t="shared" si="141"/>
        <v>0</v>
      </c>
      <c r="I1192" s="86"/>
      <c r="J1192" s="69">
        <f t="shared" si="142"/>
        <v>0</v>
      </c>
      <c r="K1192" s="70" t="s">
        <v>1009</v>
      </c>
      <c r="L1192" s="98"/>
      <c r="M1192" s="124">
        <f t="shared" si="139"/>
        <v>0</v>
      </c>
      <c r="N1192" s="124">
        <f t="shared" si="140"/>
        <v>0</v>
      </c>
      <c r="O1192" s="38"/>
      <c r="P1192" s="39"/>
    </row>
    <row r="1193" spans="1:16" ht="24" x14ac:dyDescent="0.25">
      <c r="A1193" s="78"/>
      <c r="B1193" s="79"/>
      <c r="C1193" s="79" t="s">
        <v>913</v>
      </c>
      <c r="D1193" s="80" t="s">
        <v>923</v>
      </c>
      <c r="E1193" s="81">
        <f>325+247</f>
        <v>572</v>
      </c>
      <c r="F1193" s="70" t="s">
        <v>94</v>
      </c>
      <c r="G1193" s="85"/>
      <c r="H1193" s="69">
        <f t="shared" si="141"/>
        <v>0</v>
      </c>
      <c r="I1193" s="86"/>
      <c r="J1193" s="69">
        <f t="shared" si="142"/>
        <v>0</v>
      </c>
      <c r="K1193" s="70" t="s">
        <v>1009</v>
      </c>
      <c r="L1193" s="98"/>
      <c r="M1193" s="124">
        <f t="shared" si="139"/>
        <v>0</v>
      </c>
      <c r="N1193" s="124">
        <f t="shared" si="140"/>
        <v>0</v>
      </c>
      <c r="O1193" s="38"/>
      <c r="P1193" s="39"/>
    </row>
    <row r="1194" spans="1:16" ht="24" x14ac:dyDescent="0.25">
      <c r="A1194" s="78"/>
      <c r="B1194" s="79"/>
      <c r="C1194" s="79" t="s">
        <v>913</v>
      </c>
      <c r="D1194" s="80" t="s">
        <v>924</v>
      </c>
      <c r="E1194" s="81">
        <f>475/2</f>
        <v>237.5</v>
      </c>
      <c r="F1194" s="70" t="s">
        <v>94</v>
      </c>
      <c r="G1194" s="85"/>
      <c r="H1194" s="69">
        <f t="shared" si="141"/>
        <v>0</v>
      </c>
      <c r="I1194" s="86"/>
      <c r="J1194" s="69">
        <f t="shared" si="142"/>
        <v>0</v>
      </c>
      <c r="K1194" s="70" t="s">
        <v>1009</v>
      </c>
      <c r="L1194" s="98"/>
      <c r="M1194" s="124">
        <f t="shared" si="139"/>
        <v>0</v>
      </c>
      <c r="N1194" s="124">
        <f t="shared" si="140"/>
        <v>0</v>
      </c>
      <c r="O1194" s="38"/>
      <c r="P1194" s="39"/>
    </row>
    <row r="1195" spans="1:16" ht="24" x14ac:dyDescent="0.25">
      <c r="A1195" s="78"/>
      <c r="B1195" s="79"/>
      <c r="C1195" s="79" t="s">
        <v>913</v>
      </c>
      <c r="D1195" s="80" t="s">
        <v>925</v>
      </c>
      <c r="E1195" s="81">
        <v>40</v>
      </c>
      <c r="F1195" s="70" t="s">
        <v>94</v>
      </c>
      <c r="G1195" s="85"/>
      <c r="H1195" s="69">
        <f t="shared" si="141"/>
        <v>0</v>
      </c>
      <c r="I1195" s="86"/>
      <c r="J1195" s="69">
        <f t="shared" si="142"/>
        <v>0</v>
      </c>
      <c r="K1195" s="70" t="s">
        <v>1009</v>
      </c>
      <c r="L1195" s="98"/>
      <c r="M1195" s="124">
        <f t="shared" si="139"/>
        <v>0</v>
      </c>
      <c r="N1195" s="124">
        <f t="shared" si="140"/>
        <v>0</v>
      </c>
      <c r="O1195" s="38"/>
      <c r="P1195" s="39"/>
    </row>
    <row r="1196" spans="1:16" ht="24" x14ac:dyDescent="0.25">
      <c r="A1196" s="78"/>
      <c r="B1196" s="79"/>
      <c r="C1196" s="79" t="s">
        <v>913</v>
      </c>
      <c r="D1196" s="80" t="s">
        <v>926</v>
      </c>
      <c r="E1196" s="81">
        <v>55</v>
      </c>
      <c r="F1196" s="70" t="s">
        <v>94</v>
      </c>
      <c r="G1196" s="85"/>
      <c r="H1196" s="69">
        <f t="shared" si="141"/>
        <v>0</v>
      </c>
      <c r="I1196" s="86"/>
      <c r="J1196" s="69">
        <f t="shared" si="142"/>
        <v>0</v>
      </c>
      <c r="K1196" s="70" t="s">
        <v>1009</v>
      </c>
      <c r="L1196" s="98"/>
      <c r="M1196" s="124">
        <f t="shared" si="139"/>
        <v>0</v>
      </c>
      <c r="N1196" s="124">
        <f t="shared" si="140"/>
        <v>0</v>
      </c>
      <c r="O1196" s="38"/>
      <c r="P1196" s="39"/>
    </row>
    <row r="1197" spans="1:16" x14ac:dyDescent="0.25">
      <c r="A1197" s="78"/>
      <c r="B1197" s="79"/>
      <c r="C1197" s="79"/>
      <c r="D1197" s="80"/>
      <c r="E1197" s="81"/>
      <c r="F1197" s="70"/>
      <c r="G1197" s="141"/>
      <c r="H1197" s="69"/>
      <c r="I1197" s="115"/>
      <c r="J1197" s="69"/>
      <c r="K1197" s="69"/>
      <c r="L1197" s="69"/>
      <c r="M1197" s="69"/>
      <c r="N1197" s="69"/>
      <c r="O1197" s="38"/>
      <c r="P1197" s="39"/>
    </row>
    <row r="1198" spans="1:16" x14ac:dyDescent="0.25">
      <c r="A1198" s="198"/>
      <c r="B1198" s="199" t="s">
        <v>432</v>
      </c>
      <c r="C1198" s="198"/>
      <c r="D1198" s="200"/>
      <c r="E1198" s="201"/>
      <c r="F1198" s="198"/>
      <c r="G1198" s="202"/>
      <c r="H1198" s="203">
        <f>H1030+H942+H880+H630+H14+H1182</f>
        <v>0</v>
      </c>
      <c r="I1198" s="203">
        <f>I1030+I942+I880+I630+I14+I1182</f>
        <v>0</v>
      </c>
      <c r="J1198" s="203">
        <f>J1030+J942+J880+J630+J14+J1182</f>
        <v>0</v>
      </c>
      <c r="K1198" s="204"/>
      <c r="L1198" s="204"/>
      <c r="M1198" s="204">
        <f>SUM(M14:M1197)/3</f>
        <v>0</v>
      </c>
      <c r="N1198" s="204">
        <f>SUM(N14:N1197)/3</f>
        <v>0</v>
      </c>
      <c r="O1198" s="38"/>
      <c r="P1198" s="39"/>
    </row>
    <row r="1199" spans="1:16" x14ac:dyDescent="0.25">
      <c r="A1199" s="94"/>
      <c r="B1199" s="79"/>
      <c r="C1199" s="79"/>
      <c r="D1199" s="80"/>
      <c r="E1199" s="81"/>
      <c r="F1199" s="70"/>
      <c r="G1199" s="141"/>
      <c r="H1199" s="69"/>
      <c r="I1199" s="115"/>
      <c r="J1199" s="69"/>
      <c r="K1199" s="69"/>
      <c r="L1199" s="69"/>
      <c r="M1199" s="69"/>
      <c r="N1199" s="69"/>
      <c r="O1199" s="38"/>
      <c r="P1199" s="39"/>
    </row>
    <row r="1200" spans="1:16" x14ac:dyDescent="0.25">
      <c r="A1200" s="88" t="s">
        <v>417</v>
      </c>
      <c r="B1200" s="88"/>
      <c r="C1200" s="88"/>
      <c r="D1200" s="89"/>
      <c r="E1200" s="90"/>
      <c r="F1200" s="205"/>
      <c r="G1200" s="206"/>
      <c r="H1200" s="93"/>
      <c r="I1200" s="207"/>
      <c r="J1200" s="93">
        <f>J1204+J1211</f>
        <v>0</v>
      </c>
      <c r="K1200" s="93"/>
      <c r="L1200" s="93"/>
      <c r="M1200" s="93">
        <f>M1204+M1211</f>
        <v>0</v>
      </c>
      <c r="N1200" s="93">
        <f>N1204+N1211</f>
        <v>0</v>
      </c>
      <c r="O1200" s="38"/>
      <c r="P1200" s="39"/>
    </row>
    <row r="1201" spans="1:16" x14ac:dyDescent="0.25">
      <c r="A1201" s="208"/>
      <c r="B1201" s="208"/>
      <c r="C1201" s="208"/>
      <c r="D1201" s="209"/>
      <c r="E1201" s="181"/>
      <c r="F1201" s="210"/>
      <c r="G1201" s="211"/>
      <c r="H1201" s="184"/>
      <c r="I1201" s="185"/>
      <c r="J1201" s="184"/>
      <c r="K1201" s="184"/>
      <c r="L1201" s="184"/>
      <c r="M1201" s="184"/>
      <c r="N1201" s="184"/>
      <c r="O1201" s="38"/>
      <c r="P1201" s="39"/>
    </row>
    <row r="1202" spans="1:16" s="84" customFormat="1" x14ac:dyDescent="0.3">
      <c r="A1202" s="212"/>
      <c r="B1202" s="213"/>
      <c r="C1202" s="213"/>
      <c r="D1202" s="214"/>
      <c r="E1202" s="215" t="s">
        <v>0</v>
      </c>
      <c r="F1202" s="213" t="s">
        <v>5</v>
      </c>
      <c r="G1202" s="216" t="s">
        <v>1064</v>
      </c>
      <c r="H1202" s="235"/>
      <c r="I1202" s="235"/>
      <c r="J1202" s="235" t="s">
        <v>1065</v>
      </c>
      <c r="K1202" s="235"/>
      <c r="L1202" s="235"/>
      <c r="M1202" s="236" t="s">
        <v>1011</v>
      </c>
      <c r="N1202" s="236" t="s">
        <v>1012</v>
      </c>
      <c r="O1202" s="82"/>
      <c r="P1202" s="83"/>
    </row>
    <row r="1203" spans="1:16" x14ac:dyDescent="0.25">
      <c r="A1203" s="94"/>
      <c r="B1203" s="79"/>
      <c r="C1203" s="79"/>
      <c r="D1203" s="80"/>
      <c r="E1203" s="81"/>
      <c r="F1203" s="173"/>
      <c r="G1203" s="217"/>
      <c r="H1203" s="237"/>
      <c r="I1203" s="237"/>
      <c r="J1203" s="237"/>
      <c r="K1203" s="237"/>
      <c r="L1203" s="237"/>
      <c r="M1203" s="237"/>
      <c r="N1203" s="237"/>
      <c r="O1203" s="38"/>
      <c r="P1203" s="39"/>
    </row>
    <row r="1204" spans="1:16" x14ac:dyDescent="0.25">
      <c r="A1204" s="218" t="s">
        <v>6</v>
      </c>
      <c r="B1204" s="218" t="s">
        <v>420</v>
      </c>
      <c r="C1204" s="218"/>
      <c r="D1204" s="218"/>
      <c r="E1204" s="101"/>
      <c r="F1204" s="219"/>
      <c r="G1204" s="220"/>
      <c r="H1204" s="238"/>
      <c r="I1204" s="238"/>
      <c r="J1204" s="238">
        <f>SUM(J1206:J1209)</f>
        <v>0</v>
      </c>
      <c r="K1204" s="238"/>
      <c r="L1204" s="238"/>
      <c r="M1204" s="238">
        <f>SUM(M1206:M1210)</f>
        <v>0</v>
      </c>
      <c r="N1204" s="238">
        <f>SUM(N1206:N1210)</f>
        <v>0</v>
      </c>
      <c r="O1204" s="38"/>
      <c r="P1204" s="39"/>
    </row>
    <row r="1205" spans="1:16" x14ac:dyDescent="0.25">
      <c r="A1205" s="94"/>
      <c r="B1205" s="79"/>
      <c r="C1205" s="79"/>
      <c r="D1205" s="80"/>
      <c r="E1205" s="81"/>
      <c r="F1205" s="70"/>
      <c r="G1205" s="141"/>
      <c r="H1205" s="237"/>
      <c r="I1205" s="237"/>
      <c r="J1205" s="237"/>
      <c r="K1205" s="239"/>
      <c r="L1205" s="239"/>
      <c r="M1205" s="124">
        <f t="shared" ref="M1205:M1215" si="143">IF(K1205="S",J1205,0)</f>
        <v>0</v>
      </c>
      <c r="N1205" s="124">
        <f t="shared" ref="N1205:N1215" si="144">IF(K1205="D",J1205,0)</f>
        <v>0</v>
      </c>
      <c r="O1205" s="38"/>
      <c r="P1205" s="39"/>
    </row>
    <row r="1206" spans="1:16" ht="24" x14ac:dyDescent="0.25">
      <c r="A1206" s="78"/>
      <c r="B1206" s="79"/>
      <c r="C1206" s="79" t="s">
        <v>418</v>
      </c>
      <c r="D1206" s="80" t="s">
        <v>428</v>
      </c>
      <c r="E1206" s="232">
        <v>1</v>
      </c>
      <c r="F1206" s="70" t="s">
        <v>1066</v>
      </c>
      <c r="G1206" s="85"/>
      <c r="H1206" s="237"/>
      <c r="I1206" s="237"/>
      <c r="J1206" s="237">
        <f>E1206*G1206</f>
        <v>0</v>
      </c>
      <c r="K1206" s="239" t="s">
        <v>1009</v>
      </c>
      <c r="L1206" s="239"/>
      <c r="M1206" s="124">
        <f t="shared" si="143"/>
        <v>0</v>
      </c>
      <c r="N1206" s="124">
        <f t="shared" si="144"/>
        <v>0</v>
      </c>
      <c r="O1206" s="38"/>
      <c r="P1206" s="39"/>
    </row>
    <row r="1207" spans="1:16" x14ac:dyDescent="0.25">
      <c r="A1207" s="78"/>
      <c r="B1207" s="79"/>
      <c r="C1207" s="126" t="s">
        <v>425</v>
      </c>
      <c r="D1207" s="80" t="s">
        <v>427</v>
      </c>
      <c r="E1207" s="232">
        <v>1</v>
      </c>
      <c r="F1207" s="70" t="s">
        <v>1066</v>
      </c>
      <c r="G1207" s="85"/>
      <c r="H1207" s="237"/>
      <c r="I1207" s="237"/>
      <c r="J1207" s="237">
        <f>E1207*G1207</f>
        <v>0</v>
      </c>
      <c r="K1207" s="239" t="s">
        <v>1009</v>
      </c>
      <c r="L1207" s="239"/>
      <c r="M1207" s="124">
        <f t="shared" si="143"/>
        <v>0</v>
      </c>
      <c r="N1207" s="124">
        <f t="shared" si="144"/>
        <v>0</v>
      </c>
      <c r="O1207" s="38"/>
      <c r="P1207" s="39"/>
    </row>
    <row r="1208" spans="1:16" x14ac:dyDescent="0.25">
      <c r="A1208" s="78"/>
      <c r="B1208" s="79"/>
      <c r="C1208" s="126" t="s">
        <v>419</v>
      </c>
      <c r="D1208" s="80" t="s">
        <v>865</v>
      </c>
      <c r="E1208" s="232">
        <v>1</v>
      </c>
      <c r="F1208" s="70" t="s">
        <v>1066</v>
      </c>
      <c r="G1208" s="85"/>
      <c r="H1208" s="237"/>
      <c r="I1208" s="237"/>
      <c r="J1208" s="237">
        <f>E1208*G1208</f>
        <v>0</v>
      </c>
      <c r="K1208" s="239" t="s">
        <v>1009</v>
      </c>
      <c r="L1208" s="239"/>
      <c r="M1208" s="124">
        <f t="shared" si="143"/>
        <v>0</v>
      </c>
      <c r="N1208" s="124">
        <f t="shared" si="144"/>
        <v>0</v>
      </c>
      <c r="O1208" s="38"/>
      <c r="P1208" s="39"/>
    </row>
    <row r="1209" spans="1:16" ht="24" x14ac:dyDescent="0.25">
      <c r="A1209" s="78"/>
      <c r="B1209" s="79"/>
      <c r="C1209" s="126" t="s">
        <v>429</v>
      </c>
      <c r="D1209" s="80" t="s">
        <v>426</v>
      </c>
      <c r="E1209" s="232">
        <v>1</v>
      </c>
      <c r="F1209" s="70" t="s">
        <v>1066</v>
      </c>
      <c r="G1209" s="85"/>
      <c r="H1209" s="237"/>
      <c r="I1209" s="237"/>
      <c r="J1209" s="237">
        <f>E1209*G1209</f>
        <v>0</v>
      </c>
      <c r="K1209" s="239" t="s">
        <v>1009</v>
      </c>
      <c r="L1209" s="239"/>
      <c r="M1209" s="124">
        <f t="shared" si="143"/>
        <v>0</v>
      </c>
      <c r="N1209" s="124">
        <f t="shared" si="144"/>
        <v>0</v>
      </c>
      <c r="O1209" s="38"/>
      <c r="P1209" s="39"/>
    </row>
    <row r="1210" spans="1:16" x14ac:dyDescent="0.25">
      <c r="A1210" s="78"/>
      <c r="B1210" s="79"/>
      <c r="C1210" s="79"/>
      <c r="D1210" s="80"/>
      <c r="E1210" s="233"/>
      <c r="F1210" s="70"/>
      <c r="G1210" s="141"/>
      <c r="H1210" s="237"/>
      <c r="I1210" s="237"/>
      <c r="J1210" s="237"/>
      <c r="K1210" s="237"/>
      <c r="L1210" s="237"/>
      <c r="M1210" s="237"/>
      <c r="N1210" s="237"/>
      <c r="O1210" s="38"/>
      <c r="P1210" s="39"/>
    </row>
    <row r="1211" spans="1:16" x14ac:dyDescent="0.25">
      <c r="A1211" s="218" t="s">
        <v>7</v>
      </c>
      <c r="B1211" s="218" t="s">
        <v>421</v>
      </c>
      <c r="C1211" s="218"/>
      <c r="D1211" s="218"/>
      <c r="E1211" s="234"/>
      <c r="F1211" s="219"/>
      <c r="G1211" s="220"/>
      <c r="H1211" s="238"/>
      <c r="I1211" s="238"/>
      <c r="J1211" s="238">
        <f>SUM(J1213:J1215)</f>
        <v>0</v>
      </c>
      <c r="K1211" s="238"/>
      <c r="L1211" s="238"/>
      <c r="M1211" s="238">
        <f>SUM(M1213:M1215)</f>
        <v>0</v>
      </c>
      <c r="N1211" s="238">
        <f>SUM(N1213:N1215)</f>
        <v>0</v>
      </c>
      <c r="O1211" s="38"/>
      <c r="P1211" s="39"/>
    </row>
    <row r="1212" spans="1:16" x14ac:dyDescent="0.25">
      <c r="A1212" s="94"/>
      <c r="B1212" s="79"/>
      <c r="C1212" s="79"/>
      <c r="D1212" s="80"/>
      <c r="E1212" s="233"/>
      <c r="F1212" s="70"/>
      <c r="G1212" s="141"/>
      <c r="H1212" s="237"/>
      <c r="I1212" s="237"/>
      <c r="J1212" s="237"/>
      <c r="K1212" s="237"/>
      <c r="L1212" s="237"/>
      <c r="M1212" s="237"/>
      <c r="N1212" s="237"/>
      <c r="O1212" s="38"/>
      <c r="P1212" s="39"/>
    </row>
    <row r="1213" spans="1:16" ht="26.25" customHeight="1" x14ac:dyDescent="0.25">
      <c r="A1213" s="78"/>
      <c r="B1213" s="79"/>
      <c r="C1213" s="126" t="s">
        <v>422</v>
      </c>
      <c r="D1213" s="80"/>
      <c r="E1213" s="232">
        <v>1</v>
      </c>
      <c r="F1213" s="70" t="s">
        <v>1066</v>
      </c>
      <c r="G1213" s="85"/>
      <c r="H1213" s="237"/>
      <c r="I1213" s="237"/>
      <c r="J1213" s="237">
        <f>E1213*G1213</f>
        <v>0</v>
      </c>
      <c r="K1213" s="239" t="s">
        <v>1009</v>
      </c>
      <c r="L1213" s="239"/>
      <c r="M1213" s="124">
        <f t="shared" si="143"/>
        <v>0</v>
      </c>
      <c r="N1213" s="124">
        <f t="shared" si="144"/>
        <v>0</v>
      </c>
      <c r="O1213" s="38"/>
      <c r="P1213" s="39"/>
    </row>
    <row r="1214" spans="1:16" x14ac:dyDescent="0.25">
      <c r="A1214" s="78"/>
      <c r="B1214" s="79"/>
      <c r="C1214" s="126" t="s">
        <v>423</v>
      </c>
      <c r="D1214" s="80" t="s">
        <v>430</v>
      </c>
      <c r="E1214" s="232">
        <v>1</v>
      </c>
      <c r="F1214" s="70" t="s">
        <v>1066</v>
      </c>
      <c r="G1214" s="85"/>
      <c r="H1214" s="237"/>
      <c r="I1214" s="237"/>
      <c r="J1214" s="237">
        <f t="shared" ref="J1214:J1215" si="145">E1214*G1214</f>
        <v>0</v>
      </c>
      <c r="K1214" s="239" t="s">
        <v>1009</v>
      </c>
      <c r="L1214" s="239"/>
      <c r="M1214" s="124">
        <f t="shared" si="143"/>
        <v>0</v>
      </c>
      <c r="N1214" s="124">
        <f t="shared" si="144"/>
        <v>0</v>
      </c>
      <c r="O1214" s="38"/>
      <c r="P1214" s="39"/>
    </row>
    <row r="1215" spans="1:16" ht="24" x14ac:dyDescent="0.25">
      <c r="A1215" s="78"/>
      <c r="B1215" s="79"/>
      <c r="C1215" s="126" t="s">
        <v>424</v>
      </c>
      <c r="D1215" s="80" t="s">
        <v>431</v>
      </c>
      <c r="E1215" s="232">
        <v>1</v>
      </c>
      <c r="F1215" s="70" t="s">
        <v>1066</v>
      </c>
      <c r="G1215" s="85"/>
      <c r="H1215" s="237"/>
      <c r="I1215" s="237"/>
      <c r="J1215" s="237">
        <f t="shared" si="145"/>
        <v>0</v>
      </c>
      <c r="K1215" s="239" t="s">
        <v>1009</v>
      </c>
      <c r="L1215" s="239"/>
      <c r="M1215" s="124">
        <f t="shared" si="143"/>
        <v>0</v>
      </c>
      <c r="N1215" s="124">
        <f t="shared" si="144"/>
        <v>0</v>
      </c>
      <c r="O1215" s="38"/>
      <c r="P1215" s="39"/>
    </row>
    <row r="1216" spans="1:16" x14ac:dyDescent="0.25">
      <c r="A1216" s="78"/>
      <c r="B1216" s="79"/>
      <c r="C1216" s="79"/>
      <c r="D1216" s="80"/>
      <c r="E1216" s="81"/>
      <c r="F1216" s="70"/>
      <c r="G1216" s="141"/>
      <c r="H1216" s="237"/>
      <c r="I1216" s="237"/>
      <c r="J1216" s="237"/>
      <c r="K1216" s="239"/>
      <c r="L1216" s="239"/>
      <c r="M1216" s="240"/>
      <c r="N1216" s="240"/>
      <c r="O1216" s="38"/>
      <c r="P1216" s="39"/>
    </row>
    <row r="1217" spans="1:16" x14ac:dyDescent="0.25">
      <c r="A1217" s="198"/>
      <c r="B1217" s="199" t="s">
        <v>433</v>
      </c>
      <c r="C1217" s="198"/>
      <c r="D1217" s="200"/>
      <c r="E1217" s="201"/>
      <c r="F1217" s="221"/>
      <c r="G1217" s="222"/>
      <c r="H1217" s="241"/>
      <c r="I1217" s="241"/>
      <c r="J1217" s="242">
        <f>J1204+J1211</f>
        <v>0</v>
      </c>
      <c r="K1217" s="242"/>
      <c r="L1217" s="242"/>
      <c r="M1217" s="242">
        <f>M1204+M1211</f>
        <v>0</v>
      </c>
      <c r="N1217" s="242">
        <f>N1204+N1211</f>
        <v>0</v>
      </c>
      <c r="O1217" s="38"/>
      <c r="P1217" s="39"/>
    </row>
    <row r="1218" spans="1:16" x14ac:dyDescent="0.25">
      <c r="A1218" s="97"/>
      <c r="B1218" s="97"/>
      <c r="C1218" s="97"/>
      <c r="D1218" s="80"/>
      <c r="E1218" s="223"/>
      <c r="F1218" s="224"/>
      <c r="G1218" s="225"/>
      <c r="H1218" s="243"/>
      <c r="I1218" s="243"/>
      <c r="J1218" s="243"/>
      <c r="K1218" s="239"/>
      <c r="L1218" s="239"/>
      <c r="M1218" s="243"/>
      <c r="N1218" s="243"/>
      <c r="O1218" s="38"/>
      <c r="P1218" s="39"/>
    </row>
    <row r="1219" spans="1:16" x14ac:dyDescent="0.25">
      <c r="A1219" s="226"/>
      <c r="B1219" s="227" t="s">
        <v>866</v>
      </c>
      <c r="C1219" s="226"/>
      <c r="D1219" s="228"/>
      <c r="E1219" s="229"/>
      <c r="F1219" s="230"/>
      <c r="G1219" s="231"/>
      <c r="H1219" s="244"/>
      <c r="I1219" s="245">
        <f>I1198</f>
        <v>0</v>
      </c>
      <c r="J1219" s="246">
        <f>J1198+J1217</f>
        <v>0</v>
      </c>
      <c r="K1219" s="246"/>
      <c r="L1219" s="246"/>
      <c r="M1219" s="246">
        <f>M1198+M1217</f>
        <v>0</v>
      </c>
      <c r="N1219" s="246">
        <f>N1198+N1217</f>
        <v>0</v>
      </c>
      <c r="O1219" s="38"/>
      <c r="P1219" s="39"/>
    </row>
    <row r="1220" spans="1:16" x14ac:dyDescent="0.25">
      <c r="A1220" s="226"/>
      <c r="B1220" s="227" t="s">
        <v>1008</v>
      </c>
      <c r="C1220" s="226"/>
      <c r="D1220" s="228"/>
      <c r="E1220" s="229"/>
      <c r="F1220" s="230"/>
      <c r="G1220" s="231"/>
      <c r="H1220" s="244"/>
      <c r="I1220" s="245">
        <f>I1219*1.21</f>
        <v>0</v>
      </c>
      <c r="J1220" s="246">
        <f>J1219*1.21</f>
        <v>0</v>
      </c>
      <c r="K1220" s="246"/>
      <c r="L1220" s="246"/>
      <c r="M1220" s="246">
        <f>M1219*1.21</f>
        <v>0</v>
      </c>
      <c r="N1220" s="246">
        <f>N1219*1.21</f>
        <v>0</v>
      </c>
      <c r="O1220" s="38"/>
      <c r="P1220" s="39"/>
    </row>
    <row r="1222" spans="1:16" x14ac:dyDescent="0.25">
      <c r="B1222" s="64"/>
    </row>
    <row r="1223" spans="1:16" x14ac:dyDescent="0.25">
      <c r="J1223" s="39"/>
    </row>
    <row r="1224" spans="1:16" x14ac:dyDescent="0.25">
      <c r="J1224" s="11"/>
      <c r="K1224" s="65"/>
    </row>
    <row r="1225" spans="1:16" x14ac:dyDescent="0.25">
      <c r="J1225" s="39"/>
      <c r="K1225" s="65"/>
    </row>
    <row r="1228" spans="1:16" x14ac:dyDescent="0.25">
      <c r="J1228" s="39"/>
    </row>
    <row r="1229" spans="1:16" x14ac:dyDescent="0.25">
      <c r="J1229" s="39"/>
    </row>
  </sheetData>
  <sheetProtection algorithmName="SHA-512" hashValue="Sl8f4OdSgnDfQ3LKL8EYBox/rTkczG6H5mxd4DcxIRN0ThkAIjKVTngC0ooMWrtIW4jvP436Gi+pa/83G55jSw==" saltValue="GexfzlmAadUMtD27YU4m1A==" spinCount="100000" sheet="1" objects="1" scenarios="1"/>
  <customSheetViews>
    <customSheetView guid="{F3BD0231-A76B-465E-8BE8-70BA92EF57D4}" scale="130" fitToPage="1">
      <pane ySplit="12" topLeftCell="A34" activePane="bottomLeft" state="frozen"/>
      <selection pane="bottomLeft" activeCell="D7" sqref="D7"/>
      <pageMargins left="0.70866141732283472" right="0.70866141732283472" top="0.78740157480314965" bottom="0.78740157480314965" header="0.31496062992125984" footer="0.31496062992125984"/>
      <pageSetup paperSize="9" scale="10" fitToHeight="0" orientation="landscape" r:id="rId1"/>
    </customSheetView>
    <customSheetView guid="{B9D7EC39-BF66-4BB4-BC23-37BF36D1C07B}" scale="130" showPageBreaks="1" fitToPage="1">
      <pane ySplit="12" topLeftCell="A13" activePane="bottomLeft" state="frozen"/>
      <selection pane="bottomLeft" activeCell="M1319" sqref="M1319"/>
      <pageMargins left="0.70866141732283472" right="0.70866141732283472" top="0.78740157480314965" bottom="0.78740157480314965" header="0.31496062992125984" footer="0.31496062992125984"/>
      <pageSetup paperSize="9" scale="10" fitToHeight="0" orientation="landscape" r:id="rId2"/>
    </customSheetView>
    <customSheetView guid="{5D5E2DBB-5AC6-4907-B8C5-672468DAE3E6}" scale="130" showPageBreaks="1" fitToPage="1" hiddenRows="1" topLeftCell="A12">
      <pane ySplit="1" topLeftCell="A694" activePane="bottomLeft" state="frozen"/>
      <selection pane="bottomLeft" activeCell="F699" sqref="F699"/>
      <pageMargins left="0.70866141732283472" right="0.70866141732283472" top="0.78740157480314965" bottom="0.78740157480314965" header="0.31496062992125984" footer="0.31496062992125984"/>
      <pageSetup paperSize="9" scale="10" fitToHeight="0" orientation="landscape" r:id="rId3"/>
    </customSheetView>
    <customSheetView guid="{98F12E8B-D397-48DE-AC04-5CFFD9B76E13}" scale="115" showPageBreaks="1" fitToPage="1" hiddenRows="1" topLeftCell="A12">
      <pane ySplit="1" topLeftCell="A164" activePane="bottomLeft" state="frozen"/>
      <selection pane="bottomLeft" activeCell="E166" sqref="E166"/>
      <pageMargins left="0.70866141732283472" right="0.70866141732283472" top="0.78740157480314965" bottom="0.78740157480314965" header="0.31496062992125984" footer="0.31496062992125984"/>
      <pageSetup paperSize="9" scale="10" fitToHeight="0" orientation="landscape" r:id="rId4"/>
    </customSheetView>
    <customSheetView guid="{835F5D3C-BF46-49EF-871A-B61D7A0FB823}" scale="130" fitToPage="1" hiddenRows="1" hiddenColumns="1" topLeftCell="A12">
      <pane ySplit="1" topLeftCell="A145" activePane="bottomLeft" state="frozen"/>
      <selection pane="bottomLeft" activeCell="K150" sqref="K150"/>
      <pageMargins left="0.70866141732283472" right="0.70866141732283472" top="0.78740157480314965" bottom="0.78740157480314965" header="0.31496062992125984" footer="0.31496062992125984"/>
      <pageSetup paperSize="9" scale="63" fitToHeight="0" orientation="landscape" r:id="rId5"/>
    </customSheetView>
    <customSheetView guid="{73C94E90-1AFC-4379-B5E2-D86038082991}" scale="115" showPageBreaks="1" fitToPage="1" hiddenRows="1" topLeftCell="A12">
      <pane ySplit="1" topLeftCell="A273" activePane="bottomLeft" state="frozen"/>
      <selection pane="bottomLeft" activeCell="C277" sqref="C277"/>
      <pageMargins left="0.70866141732283472" right="0.70866141732283472" top="0.78740157480314965" bottom="0.78740157480314965" header="0.31496062992125984" footer="0.31496062992125984"/>
      <pageSetup paperSize="9" scale="10" fitToHeight="0" orientation="landscape" r:id="rId6"/>
    </customSheetView>
  </customSheetViews>
  <mergeCells count="25">
    <mergeCell ref="B1046:D1046"/>
    <mergeCell ref="B1165:D1165"/>
    <mergeCell ref="B1112:D1112"/>
    <mergeCell ref="B960:D960"/>
    <mergeCell ref="B1026:D1026"/>
    <mergeCell ref="B981:D981"/>
    <mergeCell ref="B1032:D1032"/>
    <mergeCell ref="B1037:D1037"/>
    <mergeCell ref="B882:D882"/>
    <mergeCell ref="B936:D936"/>
    <mergeCell ref="B905:D905"/>
    <mergeCell ref="B944:D944"/>
    <mergeCell ref="B948:D948"/>
    <mergeCell ref="B632:D632"/>
    <mergeCell ref="B656:D656"/>
    <mergeCell ref="B679:D679"/>
    <mergeCell ref="B872:D872"/>
    <mergeCell ref="B715:D715"/>
    <mergeCell ref="B757:D757"/>
    <mergeCell ref="B266:D266"/>
    <mergeCell ref="D6:H6"/>
    <mergeCell ref="B95:D95"/>
    <mergeCell ref="B153:D153"/>
    <mergeCell ref="B623:D623"/>
    <mergeCell ref="B16:D16"/>
  </mergeCells>
  <phoneticPr fontId="3" type="noConversion"/>
  <dataValidations count="1">
    <dataValidation errorStyle="information" allowBlank="1" showInputMessage="1" showErrorMessage="1" sqref="M1183:N1183 M998:N1005 M1007:N1011 M21:N27 M29:N34 M36:N41 M43:N47 M49:N54 M56:N59 M61:N62 M64:N68 M70:N71 M73:N76 M78:N78 M80:N80 M82:N82 M84:N84 M138:N147 M149:N152 M156:N170 M172:N187 M1213:N1215 M194:N239 M271:N279 M281:N289 M291:N295 M297:N300 M302:N308 M310:N316 M318:N323 M325:N330 M332:N337 M339:N344 M346:N353 M355:N361 M363:N368 M370:N376 M378:N384 M386:N397 M399:N409 M411:N414 M416:N419 M421:N424 M426:N429 M431:N434 M436:N440 M442:N447 M449:N454 M456:N462 M464:N468 M470:N474 M476:N481 M483:N489 M491:N495 M497:N502 M504:N508 M510:N515 M517:N525 M527:N533 M535:N542 M544:N551 M553:N560 M562:N569 M575:N591 M595:N599 M603:N605 M608:N608 M611:N615 M619:N622 M625:N628 M635:N635 M638:N643 M646:N654 M659:N667 M669:N677 M682:N690 M692:N707 M709:N713 M719:N750 M752:N755 M762:N767 M769:N774 M776:N781 M783:N788 M790:N795 M797:N802 M804:N809 M811:N816 M818:N824 M826:N833 M835:N840 M842:N848 M850:N856 M860:N864 M866:N867 M869:N870 M875:N878 M884:N885 M889:N903 M910:N916 M919:N925 M930:N930 M933:N934 M938:N940 M946:N947 M950:N958 M964:N967 M971:N979 M986:N990 M992:N996 M1013:N1013 M1016:N1016 M1019:N1024 M1028:N1029 M1033:N1036 M1040:N1044 M1049:N1058 M1060:N1069 M1071:N1098 M1100:N1111 M1116:N1124 M1126:N1134 M1136:N1140 M1143:N1147 M1150:N1152 M1155:N1155 M1157:N1157 M1159:N1159 M1162:N1163 M189:N192 M1185:N1196 M1205:N1209 M99:N109 M111:N112 M241:N253 M257:N265 M93:N94 M86:N88 M90:N91 M114:N136 M1168:N1180" xr:uid="{00000000-0002-0000-0000-000000000000}"/>
  </dataValidations>
  <pageMargins left="0.70866141732283472" right="0.70866141732283472" top="0.78740157480314965" bottom="0.78740157480314965" header="0.31496062992125984" footer="0.31496062992125984"/>
  <pageSetup paperSize="9" scale="10" fitToHeight="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
  <sheetViews>
    <sheetView topLeftCell="A4" workbookViewId="0">
      <selection activeCell="G21" sqref="G21"/>
    </sheetView>
  </sheetViews>
  <sheetFormatPr defaultRowHeight="14.4" x14ac:dyDescent="0.3"/>
  <cols>
    <col min="7" max="7" width="33.33203125" customWidth="1"/>
    <col min="10" max="10" width="9.33203125" bestFit="1" customWidth="1"/>
    <col min="11" max="12" width="11.33203125" bestFit="1" customWidth="1"/>
  </cols>
  <sheetData>
    <row r="1" spans="1:14" x14ac:dyDescent="0.3">
      <c r="A1" s="1"/>
      <c r="B1" s="2"/>
      <c r="C1" s="2"/>
      <c r="D1" s="2"/>
      <c r="E1" s="2"/>
      <c r="F1" s="2"/>
      <c r="G1" s="2"/>
      <c r="H1" s="2"/>
      <c r="I1" s="1"/>
      <c r="J1" s="3"/>
      <c r="K1" s="4"/>
      <c r="L1" s="3"/>
      <c r="M1" s="1"/>
      <c r="N1" s="1"/>
    </row>
  </sheetData>
  <customSheetViews>
    <customSheetView guid="{F3BD0231-A76B-465E-8BE8-70BA92EF57D4}" topLeftCell="A4">
      <selection activeCell="G21" sqref="G21"/>
      <pageMargins left="0.7" right="0.7" top="0.78740157499999996" bottom="0.78740157499999996" header="0.3" footer="0.3"/>
    </customSheetView>
    <customSheetView guid="{B9D7EC39-BF66-4BB4-BC23-37BF36D1C07B}" topLeftCell="A10">
      <selection activeCell="F11" sqref="F11:F13"/>
      <pageMargins left="0.7" right="0.7" top="0.78740157499999996" bottom="0.78740157499999996" header="0.3" footer="0.3"/>
    </customSheetView>
    <customSheetView guid="{5D5E2DBB-5AC6-4907-B8C5-672468DAE3E6}" topLeftCell="A13">
      <selection activeCell="F11" sqref="F11:F13"/>
      <pageMargins left="0.7" right="0.7" top="0.78740157499999996" bottom="0.78740157499999996" header="0.3" footer="0.3"/>
    </customSheetView>
    <customSheetView guid="{98F12E8B-D397-48DE-AC04-5CFFD9B76E13}" topLeftCell="A10">
      <selection activeCell="F11" sqref="F11:F13"/>
      <pageMargins left="0.7" right="0.7" top="0.78740157499999996" bottom="0.78740157499999996" header="0.3" footer="0.3"/>
    </customSheetView>
    <customSheetView guid="{835F5D3C-BF46-49EF-871A-B61D7A0FB823}" topLeftCell="A13">
      <selection activeCell="F11" sqref="F11:F13"/>
      <pageMargins left="0.7" right="0.7" top="0.78740157499999996" bottom="0.78740157499999996" header="0.3" footer="0.3"/>
    </customSheetView>
    <customSheetView guid="{73C94E90-1AFC-4379-B5E2-D86038082991}" topLeftCell="A13">
      <selection activeCell="F11" sqref="F11:F13"/>
      <pageMargins left="0.7" right="0.7" top="0.78740157499999996" bottom="0.78740157499999996" header="0.3" footer="0.3"/>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customSheetViews>
    <customSheetView guid="{F3BD0231-A76B-465E-8BE8-70BA92EF57D4}">
      <pageMargins left="0.7" right="0.7" top="0.78740157499999996" bottom="0.78740157499999996" header="0.3" footer="0.3"/>
    </customSheetView>
    <customSheetView guid="{B9D7EC39-BF66-4BB4-BC23-37BF36D1C07B}">
      <pageMargins left="0.7" right="0.7" top="0.78740157499999996" bottom="0.78740157499999996" header="0.3" footer="0.3"/>
    </customSheetView>
    <customSheetView guid="{5D5E2DBB-5AC6-4907-B8C5-672468DAE3E6}">
      <pageMargins left="0.7" right="0.7" top="0.78740157499999996" bottom="0.78740157499999996" header="0.3" footer="0.3"/>
    </customSheetView>
    <customSheetView guid="{98F12E8B-D397-48DE-AC04-5CFFD9B76E13}">
      <pageMargins left="0.7" right="0.7" top="0.78740157499999996" bottom="0.78740157499999996" header="0.3" footer="0.3"/>
    </customSheetView>
    <customSheetView guid="{835F5D3C-BF46-49EF-871A-B61D7A0FB823}">
      <pageMargins left="0.7" right="0.7" top="0.78740157499999996" bottom="0.78740157499999996" header="0.3" footer="0.3"/>
    </customSheetView>
    <customSheetView guid="{73C94E90-1AFC-4379-B5E2-D86038082991}">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Muryc</dc:creator>
  <cp:lastModifiedBy>Stanislav Muryc</cp:lastModifiedBy>
  <cp:lastPrinted>2023-10-27T11:07:24Z</cp:lastPrinted>
  <dcterms:created xsi:type="dcterms:W3CDTF">2014-07-11T08:26:12Z</dcterms:created>
  <dcterms:modified xsi:type="dcterms:W3CDTF">2024-05-16T08:05:20Z</dcterms:modified>
</cp:coreProperties>
</file>