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/>
  <mc:AlternateContent xmlns:mc="http://schemas.openxmlformats.org/markup-compatibility/2006">
    <mc:Choice Requires="x15">
      <x15ac:absPath xmlns:x15ac="http://schemas.microsoft.com/office/spreadsheetml/2010/11/ac" url="\\SERVERDATA\Odbory\OMIS\OMIS\EZAK\2023\2324 Köh - Rekonstrukce 4 bytových jednotek - stavba\ROZPOČTY - přidat stavebnír ozpočet\"/>
    </mc:Choice>
  </mc:AlternateContent>
  <xr:revisionPtr revIDLastSave="0" documentId="13_ncr:1_{E6F0E1C7-6387-4323-A1E2-0C0F70F0D9C9}" xr6:coauthVersionLast="36" xr6:coauthVersionMax="36" xr10:uidLastSave="{00000000-0000-0000-0000-000000000000}"/>
  <bookViews>
    <workbookView xWindow="390" yWindow="630" windowWidth="12135" windowHeight="11190" xr2:uid="{00000000-000D-0000-FFFF-FFFF00000000}"/>
  </bookViews>
  <sheets>
    <sheet name="Rekapitulace stavby" sheetId="1" r:id="rId1"/>
  </sheets>
  <definedNames>
    <definedName name="_xlnm.Print_Titles" localSheetId="0">'Rekapitulace stavby'!$92:$92</definedName>
    <definedName name="_xlnm.Print_Area" localSheetId="0">'Rekapitulace stavby'!$D$4:$AO$76,'Rekapitulace stavby'!$C$82:$AQ$102</definedName>
  </definedNames>
  <calcPr calcId="191029" iterateDelta="1E-4"/>
</workbook>
</file>

<file path=xl/calcChain.xml><?xml version="1.0" encoding="utf-8"?>
<calcChain xmlns="http://schemas.openxmlformats.org/spreadsheetml/2006/main">
  <c r="AN100" i="1" l="1"/>
  <c r="AN99" i="1"/>
  <c r="AN102" i="1" l="1"/>
  <c r="AN101" i="1"/>
  <c r="AN98" i="1"/>
  <c r="AN97" i="1"/>
  <c r="AN96" i="1"/>
  <c r="AN95" i="1" l="1"/>
  <c r="AN94" i="1" l="1"/>
  <c r="AG94" i="1"/>
  <c r="W30" i="1" s="1"/>
  <c r="AK30" i="1" s="1"/>
  <c r="L90" i="1" l="1"/>
  <c r="AM90" i="1"/>
  <c r="AM89" i="1"/>
  <c r="L89" i="1"/>
  <c r="L87" i="1"/>
  <c r="W31" i="1" l="1"/>
  <c r="W32" i="1"/>
  <c r="W33" i="1"/>
  <c r="AK26" i="1" l="1"/>
  <c r="AK35" i="1" s="1"/>
</calcChain>
</file>

<file path=xl/sharedStrings.xml><?xml version="1.0" encoding="utf-8"?>
<sst xmlns="http://schemas.openxmlformats.org/spreadsheetml/2006/main" count="134" uniqueCount="76">
  <si>
    <t>Export Komplet</t>
  </si>
  <si>
    <t/>
  </si>
  <si>
    <t>False</t>
  </si>
  <si>
    <t>{a5b72cbf-5a8f-43c6-a375-679436c12fc2}</t>
  </si>
  <si>
    <t>0,01</t>
  </si>
  <si>
    <t>21</t>
  </si>
  <si>
    <t>15</t>
  </si>
  <si>
    <t>REKAPITULACE STAVBY</t>
  </si>
  <si>
    <t>0,001</t>
  </si>
  <si>
    <t>Kód:</t>
  </si>
  <si>
    <t>Stavba:</t>
  </si>
  <si>
    <t>KSO:</t>
  </si>
  <si>
    <t>CC-CZ:</t>
  </si>
  <si>
    <t>Místo:</t>
  </si>
  <si>
    <t>Jáchymovská 1, Ostrov 363 01</t>
  </si>
  <si>
    <t>Datum:</t>
  </si>
  <si>
    <t>Zadavatel:</t>
  </si>
  <si>
    <t>IČ:</t>
  </si>
  <si>
    <t>00254843</t>
  </si>
  <si>
    <t>DIČ:</t>
  </si>
  <si>
    <t>CZ00254843</t>
  </si>
  <si>
    <t>Zhotovitel: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</si>
  <si>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</si>
  <si>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</si>
  <si>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</si>
  <si>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</si>
  <si>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</si>
  <si>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</si>
  <si>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</si>
  <si>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</si>
  <si>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</si>
  <si>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</si>
  <si>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</si>
  <si>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</si>
  <si>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</si>
  <si>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</si>
  <si>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</si>
  <si>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</si>
  <si>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</si>
  <si>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</si>
  <si>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</si>
  <si>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</si>
  <si>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</si>
  <si>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</si>
  <si>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</si>
  <si>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</si>
  <si>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</si>
  <si>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</si>
  <si>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</si>
  <si>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</si>
  <si>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</si>
  <si>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</si>
  <si>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</si>
  <si>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</si>
  <si>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</si>
  <si>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</si>
  <si>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</si>
  <si>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</si>
  <si>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</si>
  <si>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</si>
  <si>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</si>
  <si>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{5b80eced-d0e5-4c9c-b275-4c805ad97052}</t>
  </si>
  <si>
    <t>1.</t>
  </si>
  <si>
    <t>2.</t>
  </si>
  <si>
    <t>3.</t>
  </si>
  <si>
    <t>Město Ostrov</t>
  </si>
  <si>
    <t xml:space="preserve">Stavební práce </t>
  </si>
  <si>
    <t>Elektroinstalace</t>
  </si>
  <si>
    <t xml:space="preserve">Elektroinstalace </t>
  </si>
  <si>
    <t>…………. 2023</t>
  </si>
  <si>
    <t>ul. Nerudova            čp. 702/7</t>
  </si>
  <si>
    <t>ul. Hlavní třída           čp. 799/57</t>
  </si>
  <si>
    <t>ul. Krušnohorská            čp. 1101/5</t>
  </si>
  <si>
    <t>4.</t>
  </si>
  <si>
    <t>ul. Hlavní třída           čp. 860/5</t>
  </si>
  <si>
    <t>OSTROV - REKONSTRUKCE 4 BYTŮ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</si>
</sst>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dd\.mm\.yyyy"/>
  </numFmts>
  <fonts count="1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u/>
      <sz val="11"/>
      <color theme="10"/>
      <name val="Calibri"/>
      <scheme val="minor"/>
    </font>
    <font>
      <sz val="12"/>
      <color rgb="FF003366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1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1" xfId="0" applyBorder="1"/>
    <xf numFmtId="0" fontId="0" fillId="2" borderId="7" xfId="0" applyFont="1" applyFill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5" fillId="0" borderId="0" xfId="0" applyFont="1" applyBorder="1" applyAlignment="1">
      <alignment vertical="top"/>
    </xf>
    <xf numFmtId="0" fontId="1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1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0" fillId="2" borderId="13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top" wrapText="1"/>
    </xf>
    <xf numFmtId="4" fontId="18" fillId="0" borderId="0" xfId="0" applyNumberFormat="1" applyFont="1" applyBorder="1" applyAlignment="1">
      <alignment horizontal="right" vertical="top"/>
    </xf>
    <xf numFmtId="4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vertical="top"/>
    </xf>
    <xf numFmtId="0" fontId="16" fillId="0" borderId="13" xfId="0" applyFont="1" applyBorder="1" applyAlignment="1">
      <alignment vertical="top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left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left" vertical="center"/>
    </xf>
    <xf numFmtId="0" fontId="11" fillId="3" borderId="7" xfId="0" applyFont="1" applyFill="1" applyBorder="1" applyAlignment="1">
      <alignment horizontal="right" vertical="center"/>
    </xf>
    <xf numFmtId="0" fontId="15" fillId="0" borderId="0" xfId="0" applyFont="1" applyBorder="1" applyAlignment="1">
      <alignment horizontal="left" vertical="center" wrapText="1"/>
    </xf>
    <xf numFmtId="4" fontId="12" fillId="0" borderId="0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vertical="center"/>
    </xf>
    <xf numFmtId="4" fontId="12" fillId="0" borderId="13" xfId="0" applyNumberFormat="1" applyFont="1" applyBorder="1" applyAlignment="1">
      <alignment vertical="center"/>
    </xf>
    <xf numFmtId="0" fontId="15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X103"/>
  <sheetViews>
    <sheetView showGridLines="0" tabSelected="1" workbookViewId="0">
      <selection activeCell="E14" sqref="E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7" width="3.83203125" style="1" customWidth="1"/>
    <col min="8" max="8" width="6.33203125" style="1" customWidth="1"/>
    <col min="9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56" max="76" width="9.33203125" style="1" hidden="1"/>
  </cols>
  <sheetData>
    <row r="1" spans="1:59">
      <c r="A1" s="8" t="s">
        <v>0</v>
      </c>
      <c r="BE1" s="8" t="s">
        <v>2</v>
      </c>
      <c r="BF1" s="8" t="s">
        <v>2</v>
      </c>
      <c r="BG1" s="8" t="s">
        <v>3</v>
      </c>
    </row>
    <row r="2" spans="1:59" s="1" customFormat="1" ht="36.950000000000003" customHeight="1">
      <c r="BD2" s="9" t="s">
        <v>4</v>
      </c>
      <c r="BE2" s="9" t="s">
        <v>5</v>
      </c>
    </row>
    <row r="3" spans="1:59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64"/>
      <c r="AQ3" s="11"/>
      <c r="BD3" s="9" t="s">
        <v>4</v>
      </c>
      <c r="BE3" s="9" t="s">
        <v>6</v>
      </c>
    </row>
    <row r="4" spans="1:59" s="1" customFormat="1" ht="24.95" customHeight="1">
      <c r="B4" s="12"/>
      <c r="C4" s="65"/>
      <c r="D4" s="47" t="s">
        <v>7</v>
      </c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6"/>
      <c r="BD4" s="9" t="s">
        <v>8</v>
      </c>
    </row>
    <row r="5" spans="1:59" s="1" customFormat="1" ht="12" customHeight="1">
      <c r="B5" s="12"/>
      <c r="C5" s="65"/>
      <c r="D5" s="67" t="s">
        <v>9</v>
      </c>
      <c r="E5" s="65"/>
      <c r="F5" s="65"/>
      <c r="G5" s="65"/>
      <c r="H5" s="65"/>
      <c r="I5" s="65"/>
      <c r="J5" s="65"/>
      <c r="K5" s="98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66"/>
      <c r="BD5" s="9" t="s">
        <v>4</v>
      </c>
    </row>
    <row r="6" spans="1:59" s="1" customFormat="1" ht="36.950000000000003" customHeight="1">
      <c r="B6" s="12"/>
      <c r="C6" s="65"/>
      <c r="D6" s="68" t="s">
        <v>10</v>
      </c>
      <c r="E6" s="65"/>
      <c r="F6" s="65"/>
      <c r="G6" s="65"/>
      <c r="H6" s="65"/>
      <c r="I6" s="65"/>
      <c r="J6" s="65"/>
      <c r="K6" s="100" t="s">
        <v>75</v>
      </c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66"/>
      <c r="BD6" s="9" t="s">
        <v>4</v>
      </c>
    </row>
    <row r="7" spans="1:59" s="1" customFormat="1" ht="12" customHeight="1">
      <c r="B7" s="12"/>
      <c r="C7" s="65"/>
      <c r="D7" s="50" t="s">
        <v>11</v>
      </c>
      <c r="E7" s="65"/>
      <c r="F7" s="65"/>
      <c r="G7" s="65"/>
      <c r="H7" s="65"/>
      <c r="I7" s="65"/>
      <c r="J7" s="65"/>
      <c r="K7" s="69" t="s">
        <v>1</v>
      </c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50" t="s">
        <v>12</v>
      </c>
      <c r="AL7" s="65"/>
      <c r="AM7" s="65"/>
      <c r="AN7" s="69" t="s">
        <v>1</v>
      </c>
      <c r="AO7" s="65"/>
      <c r="AP7" s="66"/>
      <c r="BD7" s="9" t="s">
        <v>4</v>
      </c>
    </row>
    <row r="8" spans="1:59" s="1" customFormat="1" ht="12" customHeight="1">
      <c r="B8" s="12"/>
      <c r="C8" s="65"/>
      <c r="D8" s="50" t="s">
        <v>13</v>
      </c>
      <c r="E8" s="65"/>
      <c r="F8" s="65"/>
      <c r="G8" s="65"/>
      <c r="H8" s="65"/>
      <c r="I8" s="65"/>
      <c r="J8" s="65"/>
      <c r="K8" s="69" t="s">
        <v>14</v>
      </c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50" t="s">
        <v>15</v>
      </c>
      <c r="AL8" s="65"/>
      <c r="AM8" s="65"/>
      <c r="AN8" s="69"/>
      <c r="AO8" s="65"/>
      <c r="AP8" s="66"/>
      <c r="BD8" s="9" t="s">
        <v>4</v>
      </c>
    </row>
    <row r="9" spans="1:59" s="1" customFormat="1" ht="14.45" customHeight="1">
      <c r="B9" s="12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6"/>
      <c r="BD9" s="9" t="s">
        <v>4</v>
      </c>
    </row>
    <row r="10" spans="1:59" s="1" customFormat="1" ht="12" customHeight="1">
      <c r="B10" s="12"/>
      <c r="C10" s="65"/>
      <c r="D10" s="50" t="s">
        <v>16</v>
      </c>
      <c r="E10" s="65"/>
      <c r="F10" s="65"/>
      <c r="G10" s="65"/>
      <c r="H10" s="65"/>
      <c r="I10" s="65"/>
      <c r="J10" s="65"/>
      <c r="K10" s="51"/>
      <c r="L10" s="48"/>
      <c r="M10" s="48"/>
      <c r="N10" s="48"/>
      <c r="O10" s="48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50" t="s">
        <v>17</v>
      </c>
      <c r="AL10" s="65"/>
      <c r="AM10" s="65"/>
      <c r="AN10" s="69" t="s">
        <v>18</v>
      </c>
      <c r="AO10" s="65"/>
      <c r="AP10" s="66"/>
      <c r="BD10" s="9" t="s">
        <v>4</v>
      </c>
    </row>
    <row r="11" spans="1:59" s="1" customFormat="1" ht="18.399999999999999" customHeight="1">
      <c r="B11" s="12"/>
      <c r="C11" s="65"/>
      <c r="D11" s="65"/>
      <c r="E11" s="69" t="s">
        <v>65</v>
      </c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50" t="s">
        <v>19</v>
      </c>
      <c r="AL11" s="65"/>
      <c r="AM11" s="65"/>
      <c r="AN11" s="69" t="s">
        <v>20</v>
      </c>
      <c r="AO11" s="65"/>
      <c r="AP11" s="66"/>
      <c r="BD11" s="9" t="s">
        <v>4</v>
      </c>
    </row>
    <row r="12" spans="1:59" s="1" customFormat="1" ht="6.95" customHeight="1">
      <c r="B12" s="12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6"/>
      <c r="BD12" s="9" t="s">
        <v>4</v>
      </c>
    </row>
    <row r="13" spans="1:59" s="1" customFormat="1" ht="12" customHeight="1">
      <c r="B13" s="12"/>
      <c r="C13" s="65"/>
      <c r="D13" s="50" t="s">
        <v>21</v>
      </c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50" t="s">
        <v>17</v>
      </c>
      <c r="AL13" s="65"/>
      <c r="AM13" s="65"/>
      <c r="AN13" s="69" t="s">
        <v>1</v>
      </c>
      <c r="AO13" s="65"/>
      <c r="AP13" s="66"/>
      <c r="BD13" s="9" t="s">
        <v>4</v>
      </c>
    </row>
    <row r="14" spans="1:59" ht="12.75">
      <c r="B14" s="12"/>
      <c r="C14" s="65"/>
      <c r="D14" s="65"/>
      <c r="E14" s="69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50" t="s">
        <v>19</v>
      </c>
      <c r="AL14" s="65"/>
      <c r="AM14" s="65"/>
      <c r="AN14" s="69" t="s">
        <v>1</v>
      </c>
      <c r="AO14" s="65"/>
      <c r="AP14" s="66"/>
      <c r="BD14" s="9" t="s">
        <v>4</v>
      </c>
    </row>
    <row r="15" spans="1:59" s="1" customFormat="1" ht="6.95" customHeight="1">
      <c r="B15" s="12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6"/>
      <c r="BD15" s="9" t="s">
        <v>2</v>
      </c>
    </row>
    <row r="16" spans="1:59" s="1" customFormat="1" ht="12" customHeight="1">
      <c r="B16" s="12"/>
      <c r="C16" s="65"/>
      <c r="D16" s="50" t="s">
        <v>22</v>
      </c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50" t="s">
        <v>17</v>
      </c>
      <c r="AL16" s="65"/>
      <c r="AM16" s="65"/>
      <c r="AN16" s="69" t="s">
        <v>1</v>
      </c>
      <c r="AO16" s="65"/>
      <c r="AP16" s="66"/>
      <c r="BD16" s="9" t="s">
        <v>2</v>
      </c>
    </row>
    <row r="17" spans="1:56" s="1" customFormat="1" ht="18.399999999999999" customHeight="1">
      <c r="B17" s="12"/>
      <c r="C17" s="65"/>
      <c r="D17" s="65"/>
      <c r="E17" s="69" t="s">
        <v>23</v>
      </c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50" t="s">
        <v>19</v>
      </c>
      <c r="AL17" s="65"/>
      <c r="AM17" s="65"/>
      <c r="AN17" s="69" t="s">
        <v>1</v>
      </c>
      <c r="AO17" s="65"/>
      <c r="AP17" s="66"/>
      <c r="BD17" s="9" t="s">
        <v>24</v>
      </c>
    </row>
    <row r="18" spans="1:56" s="1" customFormat="1" ht="6.95" customHeight="1">
      <c r="B18" s="12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6"/>
      <c r="BD18" s="9" t="s">
        <v>4</v>
      </c>
    </row>
    <row r="19" spans="1:56" s="1" customFormat="1" ht="12" customHeight="1">
      <c r="B19" s="12"/>
      <c r="C19" s="65"/>
      <c r="D19" s="50" t="s">
        <v>25</v>
      </c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50" t="s">
        <v>17</v>
      </c>
      <c r="AL19" s="65"/>
      <c r="AM19" s="65"/>
      <c r="AN19" s="69" t="s">
        <v>1</v>
      </c>
      <c r="AO19" s="65"/>
      <c r="AP19" s="66"/>
      <c r="BD19" s="9" t="s">
        <v>4</v>
      </c>
    </row>
    <row r="20" spans="1:56" s="1" customFormat="1" ht="18.399999999999999" customHeight="1">
      <c r="B20" s="12"/>
      <c r="C20" s="65"/>
      <c r="D20" s="65"/>
      <c r="E20" s="69" t="s">
        <v>23</v>
      </c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50" t="s">
        <v>19</v>
      </c>
      <c r="AL20" s="65"/>
      <c r="AM20" s="65"/>
      <c r="AN20" s="69" t="s">
        <v>1</v>
      </c>
      <c r="AO20" s="65"/>
      <c r="AP20" s="66"/>
      <c r="BD20" s="9" t="s">
        <v>24</v>
      </c>
    </row>
    <row r="21" spans="1:56" s="1" customFormat="1" ht="6.95" customHeight="1">
      <c r="B21" s="12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6"/>
    </row>
    <row r="22" spans="1:56" s="1" customFormat="1" ht="12" customHeight="1">
      <c r="B22" s="12"/>
      <c r="C22" s="65"/>
      <c r="D22" s="50" t="s">
        <v>26</v>
      </c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6"/>
    </row>
    <row r="23" spans="1:56" s="1" customFormat="1" ht="24" customHeight="1">
      <c r="B23" s="12"/>
      <c r="C23" s="65"/>
      <c r="D23" s="65"/>
      <c r="E23" s="101" t="s">
        <v>27</v>
      </c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  <c r="AO23" s="65"/>
      <c r="AP23" s="66"/>
    </row>
    <row r="24" spans="1:56" s="1" customFormat="1" ht="6.95" customHeight="1">
      <c r="B24" s="12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6"/>
    </row>
    <row r="25" spans="1:56" s="1" customFormat="1" ht="6.95" customHeight="1">
      <c r="B25" s="12"/>
      <c r="C25" s="65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66"/>
    </row>
    <row r="26" spans="1:56" s="2" customFormat="1" ht="25.9" customHeight="1">
      <c r="A26" s="14"/>
      <c r="B26" s="15"/>
      <c r="C26" s="48"/>
      <c r="D26" s="16" t="s">
        <v>28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102">
        <f>ROUND(AG94,2)</f>
        <v>0</v>
      </c>
      <c r="AL26" s="103"/>
      <c r="AM26" s="103"/>
      <c r="AN26" s="103"/>
      <c r="AO26" s="103"/>
      <c r="AP26" s="49"/>
      <c r="AQ26" s="14"/>
    </row>
    <row r="27" spans="1:56" s="2" customFormat="1" ht="6.95" customHeight="1">
      <c r="A27" s="14"/>
      <c r="B27" s="15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9"/>
      <c r="AQ27" s="14"/>
    </row>
    <row r="28" spans="1:56" s="2" customFormat="1" ht="12.75">
      <c r="A28" s="14"/>
      <c r="B28" s="15"/>
      <c r="C28" s="48"/>
      <c r="D28" s="48"/>
      <c r="E28" s="48"/>
      <c r="F28" s="48"/>
      <c r="G28" s="48"/>
      <c r="H28" s="48"/>
      <c r="I28" s="48"/>
      <c r="J28" s="48"/>
      <c r="K28" s="48"/>
      <c r="L28" s="104" t="s">
        <v>29</v>
      </c>
      <c r="M28" s="104"/>
      <c r="N28" s="104"/>
      <c r="O28" s="104"/>
      <c r="P28" s="104"/>
      <c r="Q28" s="48"/>
      <c r="R28" s="48"/>
      <c r="S28" s="48"/>
      <c r="T28" s="48"/>
      <c r="U28" s="48"/>
      <c r="V28" s="48"/>
      <c r="W28" s="104" t="s">
        <v>30</v>
      </c>
      <c r="X28" s="104"/>
      <c r="Y28" s="104"/>
      <c r="Z28" s="104"/>
      <c r="AA28" s="104"/>
      <c r="AB28" s="104"/>
      <c r="AC28" s="104"/>
      <c r="AD28" s="104"/>
      <c r="AE28" s="104"/>
      <c r="AF28" s="48"/>
      <c r="AG28" s="48"/>
      <c r="AH28" s="48"/>
      <c r="AI28" s="48"/>
      <c r="AJ28" s="48"/>
      <c r="AK28" s="104" t="s">
        <v>31</v>
      </c>
      <c r="AL28" s="104"/>
      <c r="AM28" s="104"/>
      <c r="AN28" s="104"/>
      <c r="AO28" s="104"/>
      <c r="AP28" s="49"/>
      <c r="AQ28" s="14"/>
    </row>
    <row r="29" spans="1:56" s="3" customFormat="1" ht="14.45" customHeight="1">
      <c r="B29" s="17"/>
      <c r="C29" s="70"/>
      <c r="D29" s="50" t="s">
        <v>32</v>
      </c>
      <c r="E29" s="70"/>
      <c r="F29" s="50" t="s">
        <v>33</v>
      </c>
      <c r="G29" s="70"/>
      <c r="H29" s="70"/>
      <c r="I29" s="70"/>
      <c r="J29" s="70"/>
      <c r="K29" s="70"/>
      <c r="L29" s="105">
        <v>0.21</v>
      </c>
      <c r="M29" s="106"/>
      <c r="N29" s="106"/>
      <c r="O29" s="106"/>
      <c r="P29" s="106"/>
      <c r="Q29" s="70"/>
      <c r="R29" s="70"/>
      <c r="S29" s="70"/>
      <c r="T29" s="70"/>
      <c r="U29" s="70"/>
      <c r="V29" s="70"/>
      <c r="W29" s="107">
        <v>0</v>
      </c>
      <c r="X29" s="106"/>
      <c r="Y29" s="106"/>
      <c r="Z29" s="106"/>
      <c r="AA29" s="106"/>
      <c r="AB29" s="106"/>
      <c r="AC29" s="106"/>
      <c r="AD29" s="106"/>
      <c r="AE29" s="106"/>
      <c r="AF29" s="70"/>
      <c r="AG29" s="70"/>
      <c r="AH29" s="70"/>
      <c r="AI29" s="70"/>
      <c r="AJ29" s="70"/>
      <c r="AK29" s="107">
        <v>0</v>
      </c>
      <c r="AL29" s="106"/>
      <c r="AM29" s="106"/>
      <c r="AN29" s="106"/>
      <c r="AO29" s="106"/>
      <c r="AP29" s="71"/>
    </row>
    <row r="30" spans="1:56" s="3" customFormat="1" ht="14.45" customHeight="1">
      <c r="B30" s="17"/>
      <c r="C30" s="70"/>
      <c r="D30" s="70"/>
      <c r="E30" s="70"/>
      <c r="F30" s="50" t="s">
        <v>34</v>
      </c>
      <c r="G30" s="70"/>
      <c r="H30" s="70"/>
      <c r="I30" s="70"/>
      <c r="J30" s="70"/>
      <c r="K30" s="70"/>
      <c r="L30" s="105">
        <v>0.15</v>
      </c>
      <c r="M30" s="106"/>
      <c r="N30" s="106"/>
      <c r="O30" s="106"/>
      <c r="P30" s="106"/>
      <c r="Q30" s="70"/>
      <c r="R30" s="70"/>
      <c r="S30" s="70"/>
      <c r="T30" s="70"/>
      <c r="U30" s="70"/>
      <c r="V30" s="70"/>
      <c r="W30" s="107">
        <f>AG94</f>
        <v>0</v>
      </c>
      <c r="X30" s="106"/>
      <c r="Y30" s="106"/>
      <c r="Z30" s="106"/>
      <c r="AA30" s="106"/>
      <c r="AB30" s="106"/>
      <c r="AC30" s="106"/>
      <c r="AD30" s="106"/>
      <c r="AE30" s="106"/>
      <c r="AF30" s="70"/>
      <c r="AG30" s="70"/>
      <c r="AH30" s="70"/>
      <c r="AI30" s="70"/>
      <c r="AJ30" s="70"/>
      <c r="AK30" s="107">
        <f>W30*0.15</f>
        <v>0</v>
      </c>
      <c r="AL30" s="106"/>
      <c r="AM30" s="106"/>
      <c r="AN30" s="106"/>
      <c r="AO30" s="106"/>
      <c r="AP30" s="71"/>
    </row>
    <row r="31" spans="1:56" s="3" customFormat="1" ht="14.45" hidden="1" customHeight="1">
      <c r="B31" s="17"/>
      <c r="C31" s="70"/>
      <c r="D31" s="70"/>
      <c r="E31" s="70"/>
      <c r="F31" s="50" t="s">
        <v>35</v>
      </c>
      <c r="G31" s="70"/>
      <c r="H31" s="70"/>
      <c r="I31" s="70"/>
      <c r="J31" s="70"/>
      <c r="K31" s="70"/>
      <c r="L31" s="105">
        <v>0.21</v>
      </c>
      <c r="M31" s="106"/>
      <c r="N31" s="106"/>
      <c r="O31" s="106"/>
      <c r="P31" s="106"/>
      <c r="Q31" s="70"/>
      <c r="R31" s="70"/>
      <c r="S31" s="70"/>
      <c r="T31" s="70"/>
      <c r="U31" s="70"/>
      <c r="V31" s="70"/>
      <c r="W31" s="107" t="e">
        <f>ROUND(#REF!, 2)</f>
        <v>#REF!</v>
      </c>
      <c r="X31" s="106"/>
      <c r="Y31" s="106"/>
      <c r="Z31" s="106"/>
      <c r="AA31" s="106"/>
      <c r="AB31" s="106"/>
      <c r="AC31" s="106"/>
      <c r="AD31" s="106"/>
      <c r="AE31" s="106"/>
      <c r="AF31" s="70"/>
      <c r="AG31" s="70"/>
      <c r="AH31" s="70"/>
      <c r="AI31" s="70"/>
      <c r="AJ31" s="70"/>
      <c r="AK31" s="107">
        <v>0</v>
      </c>
      <c r="AL31" s="106"/>
      <c r="AM31" s="106"/>
      <c r="AN31" s="106"/>
      <c r="AO31" s="106"/>
      <c r="AP31" s="71"/>
    </row>
    <row r="32" spans="1:56" s="3" customFormat="1" ht="14.45" hidden="1" customHeight="1">
      <c r="B32" s="17"/>
      <c r="C32" s="70"/>
      <c r="D32" s="70"/>
      <c r="E32" s="70"/>
      <c r="F32" s="50" t="s">
        <v>36</v>
      </c>
      <c r="G32" s="70"/>
      <c r="H32" s="70"/>
      <c r="I32" s="70"/>
      <c r="J32" s="70"/>
      <c r="K32" s="70"/>
      <c r="L32" s="105">
        <v>0.15</v>
      </c>
      <c r="M32" s="106"/>
      <c r="N32" s="106"/>
      <c r="O32" s="106"/>
      <c r="P32" s="106"/>
      <c r="Q32" s="70"/>
      <c r="R32" s="70"/>
      <c r="S32" s="70"/>
      <c r="T32" s="70"/>
      <c r="U32" s="70"/>
      <c r="V32" s="70"/>
      <c r="W32" s="107" t="e">
        <f>ROUND(#REF!, 2)</f>
        <v>#REF!</v>
      </c>
      <c r="X32" s="106"/>
      <c r="Y32" s="106"/>
      <c r="Z32" s="106"/>
      <c r="AA32" s="106"/>
      <c r="AB32" s="106"/>
      <c r="AC32" s="106"/>
      <c r="AD32" s="106"/>
      <c r="AE32" s="106"/>
      <c r="AF32" s="70"/>
      <c r="AG32" s="70"/>
      <c r="AH32" s="70"/>
      <c r="AI32" s="70"/>
      <c r="AJ32" s="70"/>
      <c r="AK32" s="107">
        <v>0</v>
      </c>
      <c r="AL32" s="106"/>
      <c r="AM32" s="106"/>
      <c r="AN32" s="106"/>
      <c r="AO32" s="106"/>
      <c r="AP32" s="71"/>
    </row>
    <row r="33" spans="1:43" s="3" customFormat="1" ht="14.45" hidden="1" customHeight="1">
      <c r="B33" s="17"/>
      <c r="C33" s="70"/>
      <c r="D33" s="70"/>
      <c r="E33" s="70"/>
      <c r="F33" s="50" t="s">
        <v>37</v>
      </c>
      <c r="G33" s="70"/>
      <c r="H33" s="70"/>
      <c r="I33" s="70"/>
      <c r="J33" s="70"/>
      <c r="K33" s="70"/>
      <c r="L33" s="105">
        <v>0</v>
      </c>
      <c r="M33" s="106"/>
      <c r="N33" s="106"/>
      <c r="O33" s="106"/>
      <c r="P33" s="106"/>
      <c r="Q33" s="70"/>
      <c r="R33" s="70"/>
      <c r="S33" s="70"/>
      <c r="T33" s="70"/>
      <c r="U33" s="70"/>
      <c r="V33" s="70"/>
      <c r="W33" s="107" t="e">
        <f>ROUND(#REF!, 2)</f>
        <v>#REF!</v>
      </c>
      <c r="X33" s="106"/>
      <c r="Y33" s="106"/>
      <c r="Z33" s="106"/>
      <c r="AA33" s="106"/>
      <c r="AB33" s="106"/>
      <c r="AC33" s="106"/>
      <c r="AD33" s="106"/>
      <c r="AE33" s="106"/>
      <c r="AF33" s="70"/>
      <c r="AG33" s="70"/>
      <c r="AH33" s="70"/>
      <c r="AI33" s="70"/>
      <c r="AJ33" s="70"/>
      <c r="AK33" s="107">
        <v>0</v>
      </c>
      <c r="AL33" s="106"/>
      <c r="AM33" s="106"/>
      <c r="AN33" s="106"/>
      <c r="AO33" s="106"/>
      <c r="AP33" s="71"/>
    </row>
    <row r="34" spans="1:43" s="2" customFormat="1" ht="6.95" customHeight="1">
      <c r="A34" s="14"/>
      <c r="B34" s="15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9"/>
      <c r="AQ34" s="14"/>
    </row>
    <row r="35" spans="1:43" s="2" customFormat="1" ht="25.9" customHeight="1">
      <c r="A35" s="14"/>
      <c r="B35" s="15"/>
      <c r="C35" s="72"/>
      <c r="D35" s="19" t="s">
        <v>38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20" t="s">
        <v>39</v>
      </c>
      <c r="U35" s="44"/>
      <c r="V35" s="44"/>
      <c r="W35" s="44"/>
      <c r="X35" s="111" t="s">
        <v>40</v>
      </c>
      <c r="Y35" s="109"/>
      <c r="Z35" s="109"/>
      <c r="AA35" s="109"/>
      <c r="AB35" s="109"/>
      <c r="AC35" s="44"/>
      <c r="AD35" s="44"/>
      <c r="AE35" s="44"/>
      <c r="AF35" s="44"/>
      <c r="AG35" s="44"/>
      <c r="AH35" s="44"/>
      <c r="AI35" s="44"/>
      <c r="AJ35" s="44"/>
      <c r="AK35" s="108">
        <f>SUM(AK26:AK33)</f>
        <v>0</v>
      </c>
      <c r="AL35" s="109"/>
      <c r="AM35" s="109"/>
      <c r="AN35" s="109"/>
      <c r="AO35" s="110"/>
      <c r="AP35" s="73"/>
      <c r="AQ35" s="18"/>
    </row>
    <row r="36" spans="1:43" s="2" customFormat="1" ht="6.95" customHeight="1">
      <c r="A36" s="14"/>
      <c r="B36" s="15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9"/>
      <c r="AQ36" s="14"/>
    </row>
    <row r="37" spans="1:43" s="2" customFormat="1" ht="14.45" customHeight="1">
      <c r="A37" s="14"/>
      <c r="B37" s="15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9"/>
      <c r="AQ37" s="14"/>
    </row>
    <row r="38" spans="1:43" s="1" customFormat="1" ht="14.45" customHeight="1">
      <c r="B38" s="12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6"/>
    </row>
    <row r="39" spans="1:43" s="1" customFormat="1" ht="14.45" customHeight="1">
      <c r="B39" s="12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6"/>
    </row>
    <row r="40" spans="1:43" s="1" customFormat="1" ht="14.45" customHeight="1">
      <c r="B40" s="12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6"/>
    </row>
    <row r="41" spans="1:43" s="1" customFormat="1" ht="14.45" customHeight="1">
      <c r="B41" s="12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6"/>
    </row>
    <row r="42" spans="1:43" s="1" customFormat="1" ht="14.45" customHeight="1">
      <c r="B42" s="12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6"/>
    </row>
    <row r="43" spans="1:43" s="1" customFormat="1" ht="14.45" customHeight="1">
      <c r="B43" s="12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6"/>
    </row>
    <row r="44" spans="1:43" s="1" customFormat="1" ht="14.45" customHeight="1">
      <c r="B44" s="12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6"/>
    </row>
    <row r="45" spans="1:43" s="1" customFormat="1" ht="14.45" customHeight="1">
      <c r="B45" s="12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6"/>
    </row>
    <row r="46" spans="1:43" s="1" customFormat="1" ht="14.45" customHeight="1">
      <c r="B46" s="12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6"/>
    </row>
    <row r="47" spans="1:43" s="1" customFormat="1" ht="14.45" customHeight="1">
      <c r="B47" s="12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6"/>
    </row>
    <row r="48" spans="1:43" s="1" customFormat="1" ht="14.45" customHeight="1">
      <c r="B48" s="12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6"/>
    </row>
    <row r="49" spans="1:43" s="2" customFormat="1" ht="14.45" customHeight="1">
      <c r="B49" s="21"/>
      <c r="C49" s="74"/>
      <c r="D49" s="22" t="s">
        <v>41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2" t="s">
        <v>42</v>
      </c>
      <c r="AI49" s="23"/>
      <c r="AJ49" s="23"/>
      <c r="AK49" s="23"/>
      <c r="AL49" s="23"/>
      <c r="AM49" s="23"/>
      <c r="AN49" s="23"/>
      <c r="AO49" s="23"/>
      <c r="AP49" s="75"/>
    </row>
    <row r="50" spans="1:43">
      <c r="B50" s="12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6"/>
    </row>
    <row r="51" spans="1:43">
      <c r="B51" s="12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6"/>
    </row>
    <row r="52" spans="1:43">
      <c r="B52" s="12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6"/>
    </row>
    <row r="53" spans="1:43">
      <c r="B53" s="12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6"/>
    </row>
    <row r="54" spans="1:43">
      <c r="B54" s="12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6"/>
    </row>
    <row r="55" spans="1:43">
      <c r="B55" s="12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6"/>
    </row>
    <row r="56" spans="1:43">
      <c r="B56" s="12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6"/>
    </row>
    <row r="57" spans="1:43">
      <c r="B57" s="12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6"/>
    </row>
    <row r="58" spans="1:43">
      <c r="B58" s="12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6"/>
    </row>
    <row r="59" spans="1:43">
      <c r="B59" s="12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6"/>
    </row>
    <row r="60" spans="1:43" s="2" customFormat="1" ht="12.75">
      <c r="A60" s="14"/>
      <c r="B60" s="15"/>
      <c r="C60" s="48"/>
      <c r="D60" s="24" t="s">
        <v>43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24" t="s">
        <v>44</v>
      </c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24" t="s">
        <v>43</v>
      </c>
      <c r="AI60" s="45"/>
      <c r="AJ60" s="45"/>
      <c r="AK60" s="45"/>
      <c r="AL60" s="45"/>
      <c r="AM60" s="24" t="s">
        <v>44</v>
      </c>
      <c r="AN60" s="45"/>
      <c r="AO60" s="45"/>
      <c r="AP60" s="49"/>
      <c r="AQ60" s="14"/>
    </row>
    <row r="61" spans="1:43">
      <c r="B61" s="12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6"/>
    </row>
    <row r="62" spans="1:43">
      <c r="B62" s="12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6"/>
    </row>
    <row r="63" spans="1:43">
      <c r="B63" s="12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6"/>
    </row>
    <row r="64" spans="1:43" s="2" customFormat="1" ht="12.75">
      <c r="A64" s="14"/>
      <c r="B64" s="15"/>
      <c r="C64" s="48"/>
      <c r="D64" s="22" t="s">
        <v>45</v>
      </c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2" t="s">
        <v>46</v>
      </c>
      <c r="AI64" s="25"/>
      <c r="AJ64" s="25"/>
      <c r="AK64" s="25"/>
      <c r="AL64" s="25"/>
      <c r="AM64" s="25"/>
      <c r="AN64" s="25"/>
      <c r="AO64" s="25"/>
      <c r="AP64" s="49"/>
      <c r="AQ64" s="14"/>
    </row>
    <row r="65" spans="1:43">
      <c r="B65" s="12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6"/>
    </row>
    <row r="66" spans="1:43">
      <c r="B66" s="12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6"/>
    </row>
    <row r="67" spans="1:43">
      <c r="B67" s="12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6"/>
    </row>
    <row r="68" spans="1:43">
      <c r="B68" s="12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6"/>
    </row>
    <row r="69" spans="1:43">
      <c r="B69" s="12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6"/>
    </row>
    <row r="70" spans="1:43">
      <c r="B70" s="12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5"/>
      <c r="AP70" s="66"/>
    </row>
    <row r="71" spans="1:43">
      <c r="B71" s="12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6"/>
    </row>
    <row r="72" spans="1:43">
      <c r="B72" s="12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6"/>
    </row>
    <row r="73" spans="1:43">
      <c r="B73" s="12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6"/>
    </row>
    <row r="74" spans="1:43">
      <c r="B74" s="12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6"/>
    </row>
    <row r="75" spans="1:43" s="2" customFormat="1" ht="12.75">
      <c r="A75" s="14"/>
      <c r="B75" s="15"/>
      <c r="C75" s="48"/>
      <c r="D75" s="24" t="s">
        <v>43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24" t="s">
        <v>44</v>
      </c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24" t="s">
        <v>43</v>
      </c>
      <c r="AI75" s="45"/>
      <c r="AJ75" s="45"/>
      <c r="AK75" s="45"/>
      <c r="AL75" s="45"/>
      <c r="AM75" s="24" t="s">
        <v>44</v>
      </c>
      <c r="AN75" s="45"/>
      <c r="AO75" s="45"/>
      <c r="AP75" s="49"/>
      <c r="AQ75" s="14"/>
    </row>
    <row r="76" spans="1:43" s="2" customFormat="1">
      <c r="A76" s="14"/>
      <c r="B76" s="15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9"/>
      <c r="AQ76" s="14"/>
    </row>
    <row r="77" spans="1:43" s="2" customFormat="1" ht="6.95" customHeight="1">
      <c r="A77" s="14"/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63"/>
      <c r="AQ77" s="27"/>
    </row>
    <row r="81" spans="1:76" s="2" customFormat="1" ht="6.95" customHeight="1">
      <c r="A81" s="14"/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46"/>
      <c r="AQ81" s="29"/>
    </row>
    <row r="82" spans="1:76" s="2" customFormat="1" ht="24.95" customHeight="1">
      <c r="A82" s="14"/>
      <c r="B82" s="15"/>
      <c r="C82" s="47" t="s">
        <v>47</v>
      </c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9"/>
      <c r="AQ82" s="14"/>
    </row>
    <row r="83" spans="1:76" s="2" customFormat="1" ht="6.95" customHeight="1">
      <c r="A83" s="14"/>
      <c r="B83" s="15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9"/>
      <c r="AQ83" s="14"/>
    </row>
    <row r="84" spans="1:76" s="4" customFormat="1" ht="12" customHeight="1">
      <c r="B84" s="30"/>
      <c r="C84" s="50" t="s">
        <v>9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2"/>
    </row>
    <row r="85" spans="1:76" s="5" customFormat="1" ht="36.950000000000003" customHeight="1">
      <c r="B85" s="31"/>
      <c r="C85" s="53" t="s">
        <v>10</v>
      </c>
      <c r="D85" s="54"/>
      <c r="E85" s="54"/>
      <c r="F85" s="54"/>
      <c r="G85" s="54"/>
      <c r="H85" s="54"/>
      <c r="I85" s="54"/>
      <c r="J85" s="54"/>
      <c r="K85" s="54"/>
      <c r="L85" s="82" t="s">
        <v>75</v>
      </c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55"/>
    </row>
    <row r="86" spans="1:76" s="2" customFormat="1" ht="6.95" customHeight="1">
      <c r="A86" s="14"/>
      <c r="B86" s="15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9"/>
      <c r="AQ86" s="14"/>
    </row>
    <row r="87" spans="1:76" s="2" customFormat="1" ht="12" customHeight="1">
      <c r="A87" s="14"/>
      <c r="B87" s="15"/>
      <c r="C87" s="50" t="s">
        <v>13</v>
      </c>
      <c r="D87" s="48"/>
      <c r="E87" s="48"/>
      <c r="F87" s="48"/>
      <c r="G87" s="48"/>
      <c r="H87" s="48"/>
      <c r="I87" s="48"/>
      <c r="J87" s="48"/>
      <c r="K87" s="48"/>
      <c r="L87" s="56" t="str">
        <f>IF(K8="","",K8)</f>
        <v>Jáchymovská 1, Ostrov 363 01</v>
      </c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50" t="s">
        <v>15</v>
      </c>
      <c r="AJ87" s="48"/>
      <c r="AK87" s="48"/>
      <c r="AL87" s="48"/>
      <c r="AM87" s="84" t="s">
        <v>69</v>
      </c>
      <c r="AN87" s="84"/>
      <c r="AO87" s="48"/>
      <c r="AP87" s="49"/>
      <c r="AQ87" s="14"/>
    </row>
    <row r="88" spans="1:76" s="2" customFormat="1" ht="6.95" customHeight="1">
      <c r="A88" s="14"/>
      <c r="B88" s="15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9"/>
      <c r="AQ88" s="14"/>
    </row>
    <row r="89" spans="1:76" s="2" customFormat="1" ht="15.2" customHeight="1">
      <c r="A89" s="14"/>
      <c r="B89" s="15"/>
      <c r="C89" s="50" t="s">
        <v>16</v>
      </c>
      <c r="D89" s="48"/>
      <c r="E89" s="48"/>
      <c r="F89" s="48"/>
      <c r="G89" s="48"/>
      <c r="H89" s="48"/>
      <c r="I89" s="48"/>
      <c r="J89" s="48"/>
      <c r="K89" s="48"/>
      <c r="L89" s="51" t="str">
        <f>IF(E11= "","",E11)</f>
        <v>Město Ostrov</v>
      </c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50" t="s">
        <v>22</v>
      </c>
      <c r="AJ89" s="48"/>
      <c r="AK89" s="48"/>
      <c r="AL89" s="48"/>
      <c r="AM89" s="85" t="str">
        <f>IF(E17="","",E17)</f>
        <v xml:space="preserve"> </v>
      </c>
      <c r="AN89" s="86"/>
      <c r="AO89" s="86"/>
      <c r="AP89" s="87"/>
      <c r="AQ89" s="14"/>
    </row>
    <row r="90" spans="1:76" s="2" customFormat="1" ht="15.2" customHeight="1">
      <c r="A90" s="14"/>
      <c r="B90" s="15"/>
      <c r="C90" s="50" t="s">
        <v>21</v>
      </c>
      <c r="D90" s="48"/>
      <c r="E90" s="48"/>
      <c r="F90" s="48"/>
      <c r="G90" s="48"/>
      <c r="H90" s="48"/>
      <c r="I90" s="48"/>
      <c r="J90" s="48"/>
      <c r="K90" s="48"/>
      <c r="L90" s="51" t="str">
        <f>IF(E14="","",E14)</f>
        <v/>
      </c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50" t="s">
        <v>25</v>
      </c>
      <c r="AJ90" s="48"/>
      <c r="AK90" s="48"/>
      <c r="AL90" s="48"/>
      <c r="AM90" s="85" t="str">
        <f>IF(E20="","",E20)</f>
        <v xml:space="preserve"> </v>
      </c>
      <c r="AN90" s="86"/>
      <c r="AO90" s="86"/>
      <c r="AP90" s="87"/>
      <c r="AQ90" s="14"/>
    </row>
    <row r="91" spans="1:76" s="2" customFormat="1" ht="10.9" customHeight="1">
      <c r="A91" s="14"/>
      <c r="B91" s="15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9"/>
      <c r="AQ91" s="14"/>
    </row>
    <row r="92" spans="1:76" s="2" customFormat="1" ht="29.25" customHeight="1">
      <c r="A92" s="14"/>
      <c r="B92" s="15"/>
      <c r="C92" s="88" t="s">
        <v>48</v>
      </c>
      <c r="D92" s="89"/>
      <c r="E92" s="89"/>
      <c r="F92" s="89"/>
      <c r="G92" s="89"/>
      <c r="H92" s="32"/>
      <c r="I92" s="90" t="s">
        <v>49</v>
      </c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92" t="s">
        <v>50</v>
      </c>
      <c r="AH92" s="89"/>
      <c r="AI92" s="89"/>
      <c r="AJ92" s="89"/>
      <c r="AK92" s="89"/>
      <c r="AL92" s="89"/>
      <c r="AM92" s="89"/>
      <c r="AN92" s="90" t="s">
        <v>51</v>
      </c>
      <c r="AO92" s="89"/>
      <c r="AP92" s="91"/>
      <c r="AQ92" s="33" t="s">
        <v>52</v>
      </c>
    </row>
    <row r="93" spans="1:76" s="2" customFormat="1" ht="10.9" customHeight="1">
      <c r="A93" s="14"/>
      <c r="B93" s="15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9"/>
      <c r="AQ93" s="14"/>
    </row>
    <row r="94" spans="1:76" s="6" customFormat="1" ht="32.450000000000003" customHeight="1">
      <c r="B94" s="34"/>
      <c r="C94" s="57" t="s">
        <v>53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94">
        <f>SUM(AG95:AM102)</f>
        <v>0</v>
      </c>
      <c r="AH94" s="94"/>
      <c r="AI94" s="94"/>
      <c r="AJ94" s="94"/>
      <c r="AK94" s="94"/>
      <c r="AL94" s="94"/>
      <c r="AM94" s="94"/>
      <c r="AN94" s="95">
        <f>SUM(AN95:AP102)</f>
        <v>0</v>
      </c>
      <c r="AO94" s="95"/>
      <c r="AP94" s="96"/>
      <c r="AQ94" s="35" t="s">
        <v>1</v>
      </c>
      <c r="BD94" s="36" t="s">
        <v>54</v>
      </c>
      <c r="BE94" s="36" t="s">
        <v>55</v>
      </c>
      <c r="BF94" s="37" t="s">
        <v>56</v>
      </c>
      <c r="BG94" s="36" t="s">
        <v>57</v>
      </c>
      <c r="BH94" s="36" t="s">
        <v>3</v>
      </c>
      <c r="BI94" s="36" t="s">
        <v>58</v>
      </c>
      <c r="BW94" s="36" t="s">
        <v>1</v>
      </c>
    </row>
    <row r="95" spans="1:76" s="7" customFormat="1" ht="30" customHeight="1">
      <c r="A95" s="38"/>
      <c r="B95" s="39"/>
      <c r="C95" s="59" t="s">
        <v>62</v>
      </c>
      <c r="D95" s="93" t="s">
        <v>70</v>
      </c>
      <c r="E95" s="93"/>
      <c r="F95" s="93"/>
      <c r="G95" s="93"/>
      <c r="H95" s="93"/>
      <c r="I95" s="60"/>
      <c r="J95" s="77" t="s">
        <v>67</v>
      </c>
      <c r="K95" s="77"/>
      <c r="L95" s="77"/>
      <c r="M95" s="77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8">
        <v>0</v>
      </c>
      <c r="AH95" s="78"/>
      <c r="AI95" s="78"/>
      <c r="AJ95" s="78"/>
      <c r="AK95" s="78"/>
      <c r="AL95" s="78"/>
      <c r="AM95" s="78"/>
      <c r="AN95" s="79">
        <f t="shared" ref="AN95:AN102" si="0">SUM(AG95*1.15)</f>
        <v>0</v>
      </c>
      <c r="AO95" s="80"/>
      <c r="AP95" s="81"/>
      <c r="AQ95" s="40" t="s">
        <v>59</v>
      </c>
      <c r="BE95" s="41" t="s">
        <v>60</v>
      </c>
      <c r="BG95" s="41" t="s">
        <v>57</v>
      </c>
      <c r="BH95" s="41" t="s">
        <v>61</v>
      </c>
      <c r="BI95" s="41" t="s">
        <v>3</v>
      </c>
      <c r="BW95" s="41" t="s">
        <v>1</v>
      </c>
      <c r="BX95" s="41" t="s">
        <v>60</v>
      </c>
    </row>
    <row r="96" spans="1:76" s="7" customFormat="1" ht="30" customHeight="1">
      <c r="A96" s="38"/>
      <c r="B96" s="39"/>
      <c r="C96" s="61"/>
      <c r="D96" s="62"/>
      <c r="E96" s="62"/>
      <c r="F96" s="62"/>
      <c r="G96" s="62"/>
      <c r="H96" s="62"/>
      <c r="I96" s="60"/>
      <c r="J96" s="77" t="s">
        <v>66</v>
      </c>
      <c r="K96" s="77"/>
      <c r="L96" s="77"/>
      <c r="M96" s="77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8">
        <v>0</v>
      </c>
      <c r="AH96" s="78"/>
      <c r="AI96" s="78"/>
      <c r="AJ96" s="78"/>
      <c r="AK96" s="78"/>
      <c r="AL96" s="78"/>
      <c r="AM96" s="78"/>
      <c r="AN96" s="79">
        <f t="shared" si="0"/>
        <v>0</v>
      </c>
      <c r="AO96" s="80"/>
      <c r="AP96" s="81"/>
      <c r="AQ96" s="40"/>
      <c r="BE96" s="41"/>
      <c r="BG96" s="41"/>
      <c r="BH96" s="41"/>
      <c r="BI96" s="41"/>
      <c r="BW96" s="41"/>
      <c r="BX96" s="41"/>
    </row>
    <row r="97" spans="1:76" s="7" customFormat="1" ht="30" customHeight="1">
      <c r="A97" s="38"/>
      <c r="B97" s="39"/>
      <c r="C97" s="59" t="s">
        <v>63</v>
      </c>
      <c r="D97" s="93" t="s">
        <v>71</v>
      </c>
      <c r="E97" s="93"/>
      <c r="F97" s="93"/>
      <c r="G97" s="93"/>
      <c r="H97" s="93"/>
      <c r="I97" s="60"/>
      <c r="J97" s="77" t="s">
        <v>68</v>
      </c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8">
        <v>0</v>
      </c>
      <c r="AH97" s="78"/>
      <c r="AI97" s="78"/>
      <c r="AJ97" s="78"/>
      <c r="AK97" s="78"/>
      <c r="AL97" s="78"/>
      <c r="AM97" s="78"/>
      <c r="AN97" s="79">
        <f t="shared" si="0"/>
        <v>0</v>
      </c>
      <c r="AO97" s="80"/>
      <c r="AP97" s="81"/>
      <c r="AQ97" s="40"/>
      <c r="BE97" s="41"/>
      <c r="BG97" s="41"/>
      <c r="BH97" s="41"/>
      <c r="BI97" s="41"/>
      <c r="BW97" s="41"/>
      <c r="BX97" s="41"/>
    </row>
    <row r="98" spans="1:76" s="7" customFormat="1" ht="30" customHeight="1">
      <c r="A98" s="38"/>
      <c r="B98" s="39"/>
      <c r="C98" s="61"/>
      <c r="D98" s="62"/>
      <c r="E98" s="62"/>
      <c r="F98" s="62"/>
      <c r="G98" s="62"/>
      <c r="H98" s="62"/>
      <c r="I98" s="60"/>
      <c r="J98" s="77" t="s">
        <v>66</v>
      </c>
      <c r="K98" s="77"/>
      <c r="L98" s="77"/>
      <c r="M98" s="77"/>
      <c r="N98" s="77"/>
      <c r="O98" s="77"/>
      <c r="P98" s="77"/>
      <c r="Q98" s="77"/>
      <c r="R98" s="77"/>
      <c r="S98" s="77"/>
      <c r="T98" s="77"/>
      <c r="U98" s="77"/>
      <c r="V98" s="77"/>
      <c r="W98" s="77"/>
      <c r="X98" s="77"/>
      <c r="Y98" s="77"/>
      <c r="Z98" s="77"/>
      <c r="AA98" s="77"/>
      <c r="AB98" s="77"/>
      <c r="AC98" s="77"/>
      <c r="AD98" s="77"/>
      <c r="AE98" s="77"/>
      <c r="AF98" s="77"/>
      <c r="AG98" s="78">
        <v>0</v>
      </c>
      <c r="AH98" s="78"/>
      <c r="AI98" s="78"/>
      <c r="AJ98" s="78"/>
      <c r="AK98" s="78"/>
      <c r="AL98" s="78"/>
      <c r="AM98" s="78"/>
      <c r="AN98" s="79">
        <f t="shared" si="0"/>
        <v>0</v>
      </c>
      <c r="AO98" s="80"/>
      <c r="AP98" s="81"/>
      <c r="AQ98" s="40"/>
      <c r="BE98" s="41"/>
      <c r="BG98" s="41"/>
      <c r="BH98" s="41"/>
      <c r="BI98" s="41"/>
      <c r="BW98" s="41"/>
      <c r="BX98" s="41"/>
    </row>
    <row r="99" spans="1:76" s="7" customFormat="1" ht="30" customHeight="1">
      <c r="A99" s="38"/>
      <c r="B99" s="39"/>
      <c r="C99" s="59" t="s">
        <v>64</v>
      </c>
      <c r="D99" s="93" t="s">
        <v>74</v>
      </c>
      <c r="E99" s="93"/>
      <c r="F99" s="93"/>
      <c r="G99" s="93"/>
      <c r="H99" s="93"/>
      <c r="I99" s="60"/>
      <c r="J99" s="77" t="s">
        <v>68</v>
      </c>
      <c r="K99" s="77"/>
      <c r="L99" s="77"/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8">
        <v>0</v>
      </c>
      <c r="AH99" s="78"/>
      <c r="AI99" s="78"/>
      <c r="AJ99" s="78"/>
      <c r="AK99" s="78"/>
      <c r="AL99" s="78"/>
      <c r="AM99" s="78"/>
      <c r="AN99" s="79">
        <f t="shared" ref="AN99:AN100" si="1">SUM(AG99*1.15)</f>
        <v>0</v>
      </c>
      <c r="AO99" s="80"/>
      <c r="AP99" s="81"/>
      <c r="AQ99" s="40"/>
      <c r="BE99" s="41"/>
      <c r="BG99" s="41"/>
      <c r="BH99" s="41"/>
      <c r="BI99" s="41"/>
      <c r="BW99" s="41"/>
      <c r="BX99" s="41"/>
    </row>
    <row r="100" spans="1:76" s="7" customFormat="1" ht="30" customHeight="1">
      <c r="A100" s="38"/>
      <c r="B100" s="39"/>
      <c r="C100" s="61"/>
      <c r="D100" s="76"/>
      <c r="E100" s="76"/>
      <c r="F100" s="76"/>
      <c r="G100" s="76"/>
      <c r="H100" s="76"/>
      <c r="I100" s="60"/>
      <c r="J100" s="77" t="s">
        <v>66</v>
      </c>
      <c r="K100" s="77"/>
      <c r="L100" s="77"/>
      <c r="M100" s="77"/>
      <c r="N100" s="77"/>
      <c r="O100" s="77"/>
      <c r="P100" s="77"/>
      <c r="Q100" s="77"/>
      <c r="R100" s="77"/>
      <c r="S100" s="77"/>
      <c r="T100" s="77"/>
      <c r="U100" s="77"/>
      <c r="V100" s="77"/>
      <c r="W100" s="77"/>
      <c r="X100" s="77"/>
      <c r="Y100" s="77"/>
      <c r="Z100" s="77"/>
      <c r="AA100" s="77"/>
      <c r="AB100" s="77"/>
      <c r="AC100" s="77"/>
      <c r="AD100" s="77"/>
      <c r="AE100" s="77"/>
      <c r="AF100" s="77"/>
      <c r="AG100" s="78">
        <v>0</v>
      </c>
      <c r="AH100" s="78"/>
      <c r="AI100" s="78"/>
      <c r="AJ100" s="78"/>
      <c r="AK100" s="78"/>
      <c r="AL100" s="78"/>
      <c r="AM100" s="78"/>
      <c r="AN100" s="79">
        <f t="shared" si="1"/>
        <v>0</v>
      </c>
      <c r="AO100" s="80"/>
      <c r="AP100" s="81"/>
      <c r="AQ100" s="40"/>
      <c r="BE100" s="41"/>
      <c r="BG100" s="41"/>
      <c r="BH100" s="41"/>
      <c r="BI100" s="41"/>
      <c r="BW100" s="41"/>
      <c r="BX100" s="41"/>
    </row>
    <row r="101" spans="1:76" s="7" customFormat="1" ht="30" customHeight="1">
      <c r="A101" s="38"/>
      <c r="B101" s="39"/>
      <c r="C101" s="59" t="s">
        <v>73</v>
      </c>
      <c r="D101" s="97" t="s">
        <v>72</v>
      </c>
      <c r="E101" s="97"/>
      <c r="F101" s="97"/>
      <c r="G101" s="97"/>
      <c r="H101" s="97"/>
      <c r="I101" s="60"/>
      <c r="J101" s="77" t="s">
        <v>68</v>
      </c>
      <c r="K101" s="77"/>
      <c r="L101" s="77"/>
      <c r="M101" s="77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8">
        <v>0</v>
      </c>
      <c r="AH101" s="78"/>
      <c r="AI101" s="78"/>
      <c r="AJ101" s="78"/>
      <c r="AK101" s="78"/>
      <c r="AL101" s="78"/>
      <c r="AM101" s="78"/>
      <c r="AN101" s="79">
        <f t="shared" si="0"/>
        <v>0</v>
      </c>
      <c r="AO101" s="80"/>
      <c r="AP101" s="81"/>
      <c r="AQ101" s="40"/>
      <c r="BE101" s="41"/>
      <c r="BG101" s="41"/>
      <c r="BH101" s="41"/>
      <c r="BI101" s="41"/>
      <c r="BW101" s="41"/>
      <c r="BX101" s="41"/>
    </row>
    <row r="102" spans="1:76" s="7" customFormat="1" ht="30" customHeight="1">
      <c r="A102" s="38"/>
      <c r="B102" s="39"/>
      <c r="C102" s="61"/>
      <c r="D102" s="62"/>
      <c r="E102" s="62"/>
      <c r="F102" s="62"/>
      <c r="G102" s="62"/>
      <c r="H102" s="62"/>
      <c r="I102" s="60"/>
      <c r="J102" s="77" t="s">
        <v>66</v>
      </c>
      <c r="K102" s="7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8">
        <v>0</v>
      </c>
      <c r="AH102" s="78"/>
      <c r="AI102" s="78"/>
      <c r="AJ102" s="78"/>
      <c r="AK102" s="78"/>
      <c r="AL102" s="78"/>
      <c r="AM102" s="78"/>
      <c r="AN102" s="79">
        <f t="shared" si="0"/>
        <v>0</v>
      </c>
      <c r="AO102" s="80"/>
      <c r="AP102" s="81"/>
      <c r="AQ102" s="40"/>
      <c r="BE102" s="41"/>
      <c r="BG102" s="41"/>
      <c r="BH102" s="41"/>
      <c r="BI102" s="41"/>
      <c r="BW102" s="41"/>
      <c r="BX102" s="41"/>
    </row>
    <row r="103" spans="1:76" s="2" customFormat="1" ht="6.95" customHeight="1">
      <c r="A103" s="14"/>
      <c r="B103" s="26"/>
      <c r="C103" s="42"/>
      <c r="D103" s="43"/>
      <c r="E103" s="43"/>
      <c r="F103" s="43"/>
      <c r="G103" s="43"/>
      <c r="H103" s="43"/>
      <c r="I103" s="42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63"/>
      <c r="AQ103" s="27"/>
    </row>
  </sheetData>
  <mergeCells count="62"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D101:H101"/>
    <mergeCell ref="J101:AF101"/>
    <mergeCell ref="AG101:AM101"/>
    <mergeCell ref="AN101:AP101"/>
    <mergeCell ref="J96:AF96"/>
    <mergeCell ref="D97:H97"/>
    <mergeCell ref="J97:AF97"/>
    <mergeCell ref="AG97:AM97"/>
    <mergeCell ref="AN97:AP97"/>
    <mergeCell ref="D99:H99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M90:AP90"/>
    <mergeCell ref="J98:AF98"/>
    <mergeCell ref="J102:AF102"/>
    <mergeCell ref="AG96:AM96"/>
    <mergeCell ref="AN96:AP96"/>
    <mergeCell ref="AG98:AM98"/>
    <mergeCell ref="AN98:AP98"/>
    <mergeCell ref="AG102:AM102"/>
    <mergeCell ref="AN102:AP102"/>
    <mergeCell ref="J99:AF99"/>
    <mergeCell ref="AG99:AM99"/>
    <mergeCell ref="AN99:AP99"/>
    <mergeCell ref="J100:AF100"/>
    <mergeCell ref="AG100:AM100"/>
    <mergeCell ref="AN100:AP100"/>
  </mergeCells>
  <pageMargins left="0.39374999999999999" right="0.39374999999999999" top="0.39374999999999999" bottom="0.39374999999999999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stavby</vt:lpstr>
      <vt:lpstr>'Rekapitulace stavby'!Názvy_tisku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RUDOLF\Rudolf</dc:creator>
  <cp:lastModifiedBy>Kříbková Irena</cp:lastModifiedBy>
  <cp:lastPrinted>2023-02-27T10:02:08Z</cp:lastPrinted>
  <dcterms:created xsi:type="dcterms:W3CDTF">2020-03-16T20:30:06Z</dcterms:created>
  <dcterms:modified xsi:type="dcterms:W3CDTF">2023-07-18T07:29:05Z</dcterms:modified>
</cp:coreProperties>
</file>