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522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4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O41" i="5" l="1"/>
  <c r="O41" i="2"/>
</calcChain>
</file>

<file path=xl/sharedStrings.xml><?xml version="1.0" encoding="utf-8"?>
<sst xmlns="http://schemas.openxmlformats.org/spreadsheetml/2006/main" count="275" uniqueCount="79">
  <si>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</si>
  <si>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</si>
  <si>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</si>
  <si>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</si>
  <si>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</si>
  <si>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</si>
  <si>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</si>
  <si>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</si>
  <si>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</si>
  <si>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</si>
  <si>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</si>
  <si>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Technická zpráva</t>
  </si>
  <si>
    <t>14</t>
  </si>
  <si>
    <t/>
  </si>
  <si>
    <t>2</t>
  </si>
  <si>
    <t>Půdorys 1. NP</t>
  </si>
  <si>
    <t>12</t>
  </si>
  <si>
    <t>1:50</t>
  </si>
  <si>
    <t>3</t>
  </si>
  <si>
    <t>Půdorys střechy</t>
  </si>
  <si>
    <t>4</t>
  </si>
  <si>
    <t>1:100</t>
  </si>
  <si>
    <t>Řezy VZT</t>
  </si>
  <si>
    <t>6</t>
  </si>
  <si>
    <t>5</t>
  </si>
  <si>
    <t>BPO 3-105449</t>
  </si>
  <si>
    <t>Schéma zař. č. 2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</si>
  <si>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</si>
  <si>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</si>
  <si>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</si>
  <si>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</si>
  <si>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</si>
  <si>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</si>
  <si>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</si>
  <si>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</si>
  <si>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</si>
  <si>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</si>
  <si>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</si>
  <si>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</si>
  <si>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</si>
  <si>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</si>
  <si>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</si>
  <si>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</si>
  <si>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</si>
  <si>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</si>
  <si>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 xml:space="preserve"> OBSAH:</t>
  </si>
  <si>
    <t>Vzduchotechnika a chlazení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</si>
  <si>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</si>
  <si>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</si>
  <si>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</si>
  <si>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</si>
  <si>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</si>
  <si>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</si>
  <si>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</si>
  <si>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Ferenc Tomáš Ing.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</si>
  <si>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</si>
  <si>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</si>
  <si>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</si>
  <si>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</si>
  <si>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</si>
  <si>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Vzduchotechnika a chlazení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</si>
  <si>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</si>
  <si>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</si>
  <si>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</si>
  <si>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</si>
  <si>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</si>
  <si>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</si>
  <si>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</si>
  <si>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</si>
  <si>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</si>
  <si>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9-105229a</t>
  </si>
  <si>
    <t>BPO 6-105445a</t>
  </si>
  <si>
    <t>BPO 1-105446a</t>
  </si>
  <si>
    <t>BPO 2-105447a</t>
  </si>
  <si>
    <t>BPO 5-105448a</t>
  </si>
  <si>
    <t xml:space="preserve">a </t>
  </si>
  <si>
    <t>Zapracování  změn vyžádaných objednatelem</t>
  </si>
  <si>
    <t>Ferenc ing.</t>
  </si>
  <si>
    <t>Schéma zař. č. 1+2+3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</si>
</sst>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60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60" fillId="0" borderId="167" xfId="0" applyFont="1" applyBorder="1" applyAlignment="1">
      <alignment horizontal="center"/>
    </xf>
    <xf numFmtId="0" fontId="60" fillId="0" borderId="166" xfId="0" applyFont="1" applyBorder="1" applyAlignment="1">
      <alignment horizontal="center"/>
    </xf>
    <xf numFmtId="0" fontId="60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43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61" fillId="0" borderId="167" xfId="0" applyFont="1" applyBorder="1" applyAlignment="1">
      <alignment horizontal="center"/>
    </xf>
    <xf numFmtId="0" fontId="61" fillId="0" borderId="166" xfId="0" applyFont="1" applyBorder="1" applyAlignment="1">
      <alignment horizontal="center"/>
    </xf>
    <xf numFmtId="0" fontId="61" fillId="0" borderId="168" xfId="0" applyFont="1" applyBorder="1"/>
    <xf numFmtId="0" fontId="61" fillId="0" borderId="16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9" sqref="K9:L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1" t="str">
        <f>IF(ISBLANK(G1),"","Strana 1/")</f>
        <v/>
      </c>
      <c r="B1" s="122"/>
      <c r="C1" s="122"/>
      <c r="D1" s="122"/>
      <c r="E1" s="122"/>
      <c r="F1" s="122"/>
      <c r="G1" s="85"/>
      <c r="H1" s="150" t="s">
        <v>0</v>
      </c>
      <c r="I1" s="151"/>
      <c r="J1" s="151"/>
      <c r="K1" s="154" t="s">
        <v>70</v>
      </c>
      <c r="L1" s="155"/>
      <c r="M1" s="155"/>
      <c r="N1" s="155"/>
      <c r="O1" s="156"/>
    </row>
    <row r="2" spans="1:15" ht="15" customHeight="1" thickBot="1" x14ac:dyDescent="0.25">
      <c r="A2" s="153" t="s">
        <v>1</v>
      </c>
      <c r="B2" s="152"/>
      <c r="C2" s="152"/>
      <c r="D2" s="152"/>
      <c r="E2" s="152"/>
      <c r="F2" s="152"/>
      <c r="G2" s="152"/>
      <c r="H2" s="152"/>
      <c r="I2" s="152"/>
      <c r="J2" s="152"/>
      <c r="K2" s="157"/>
      <c r="L2" s="158"/>
      <c r="M2" s="158"/>
      <c r="N2" s="158"/>
      <c r="O2" s="159"/>
    </row>
    <row r="3" spans="1:15" ht="13.5" customHeight="1" thickTop="1" x14ac:dyDescent="0.2">
      <c r="A3" s="153"/>
      <c r="B3" s="152"/>
      <c r="C3" s="152"/>
      <c r="D3" s="152"/>
      <c r="E3" s="152"/>
      <c r="F3" s="152"/>
      <c r="G3" s="152"/>
      <c r="H3" s="146" t="s">
        <v>2</v>
      </c>
      <c r="I3" s="146"/>
      <c r="J3" s="146"/>
      <c r="K3" s="142" t="s">
        <v>3</v>
      </c>
      <c r="L3" s="143"/>
      <c r="M3" s="143"/>
      <c r="N3" s="143"/>
      <c r="O3" s="144"/>
    </row>
    <row r="4" spans="1:15" ht="15" customHeight="1" x14ac:dyDescent="0.2">
      <c r="A4" s="126" t="s">
        <v>4</v>
      </c>
      <c r="B4" s="125"/>
      <c r="C4" s="123" t="s">
        <v>5</v>
      </c>
      <c r="D4" s="124"/>
      <c r="E4" s="125"/>
      <c r="F4" s="123" t="s">
        <v>6</v>
      </c>
      <c r="G4" s="124"/>
      <c r="H4" s="124"/>
      <c r="I4" s="124"/>
      <c r="J4" s="125"/>
      <c r="K4" s="123" t="s">
        <v>7</v>
      </c>
      <c r="L4" s="124"/>
      <c r="M4" s="89" t="s">
        <v>8</v>
      </c>
      <c r="N4" s="123" t="s">
        <v>9</v>
      </c>
      <c r="O4" s="145"/>
    </row>
    <row r="5" spans="1:15" ht="19.350000000000001" customHeight="1" x14ac:dyDescent="0.25">
      <c r="A5" s="99" t="s">
        <v>10</v>
      </c>
      <c r="B5" s="100"/>
      <c r="C5" s="102" t="s">
        <v>71</v>
      </c>
      <c r="D5" s="103"/>
      <c r="E5" s="103"/>
      <c r="F5" s="104" t="s">
        <v>11</v>
      </c>
      <c r="G5" s="103"/>
      <c r="H5" s="103"/>
      <c r="I5" s="103"/>
      <c r="J5" s="103"/>
      <c r="K5" s="102" t="s">
        <v>12</v>
      </c>
      <c r="L5" s="103"/>
      <c r="M5" s="91" t="s">
        <v>13</v>
      </c>
      <c r="N5" s="97" t="s">
        <v>13</v>
      </c>
      <c r="O5" s="98"/>
    </row>
    <row r="6" spans="1:15" ht="19.350000000000001" customHeight="1" x14ac:dyDescent="0.25">
      <c r="A6" s="99" t="s">
        <v>14</v>
      </c>
      <c r="B6" s="100"/>
      <c r="C6" s="102" t="s">
        <v>72</v>
      </c>
      <c r="D6" s="103"/>
      <c r="E6" s="103"/>
      <c r="F6" s="104" t="s">
        <v>15</v>
      </c>
      <c r="G6" s="103"/>
      <c r="H6" s="103"/>
      <c r="I6" s="103"/>
      <c r="J6" s="103"/>
      <c r="K6" s="102" t="s">
        <v>16</v>
      </c>
      <c r="L6" s="103"/>
      <c r="M6" s="91" t="s">
        <v>17</v>
      </c>
      <c r="N6" s="97" t="s">
        <v>13</v>
      </c>
      <c r="O6" s="98"/>
    </row>
    <row r="7" spans="1:15" ht="19.350000000000001" customHeight="1" x14ac:dyDescent="0.25">
      <c r="A7" s="99" t="s">
        <v>18</v>
      </c>
      <c r="B7" s="100"/>
      <c r="C7" s="102" t="s">
        <v>73</v>
      </c>
      <c r="D7" s="103"/>
      <c r="E7" s="103"/>
      <c r="F7" s="104" t="s">
        <v>19</v>
      </c>
      <c r="G7" s="103"/>
      <c r="H7" s="103"/>
      <c r="I7" s="103"/>
      <c r="J7" s="103"/>
      <c r="K7" s="102" t="s">
        <v>20</v>
      </c>
      <c r="L7" s="103"/>
      <c r="M7" s="91" t="s">
        <v>21</v>
      </c>
      <c r="N7" s="97" t="s">
        <v>13</v>
      </c>
      <c r="O7" s="98"/>
    </row>
    <row r="8" spans="1:15" ht="19.350000000000001" customHeight="1" x14ac:dyDescent="0.25">
      <c r="A8" s="99" t="s">
        <v>20</v>
      </c>
      <c r="B8" s="100"/>
      <c r="C8" s="102" t="s">
        <v>74</v>
      </c>
      <c r="D8" s="103"/>
      <c r="E8" s="103"/>
      <c r="F8" s="104" t="s">
        <v>22</v>
      </c>
      <c r="G8" s="103"/>
      <c r="H8" s="103"/>
      <c r="I8" s="103"/>
      <c r="J8" s="103"/>
      <c r="K8" s="102" t="s">
        <v>23</v>
      </c>
      <c r="L8" s="103"/>
      <c r="M8" s="91" t="s">
        <v>17</v>
      </c>
      <c r="N8" s="97" t="s">
        <v>13</v>
      </c>
      <c r="O8" s="98"/>
    </row>
    <row r="9" spans="1:15" ht="19.350000000000001" customHeight="1" x14ac:dyDescent="0.25">
      <c r="A9" s="99" t="s">
        <v>24</v>
      </c>
      <c r="B9" s="100"/>
      <c r="C9" s="334" t="s">
        <v>25</v>
      </c>
      <c r="D9" s="335"/>
      <c r="E9" s="335"/>
      <c r="F9" s="336" t="s">
        <v>78</v>
      </c>
      <c r="G9" s="335"/>
      <c r="H9" s="335"/>
      <c r="I9" s="335"/>
      <c r="J9" s="335"/>
      <c r="K9" s="334">
        <v>4</v>
      </c>
      <c r="L9" s="335"/>
      <c r="M9" s="337" t="s">
        <v>27</v>
      </c>
      <c r="N9" s="97" t="s">
        <v>13</v>
      </c>
      <c r="O9" s="98"/>
    </row>
    <row r="10" spans="1:15" ht="19.350000000000001" customHeight="1" x14ac:dyDescent="0.25">
      <c r="A10" s="99" t="s">
        <v>13</v>
      </c>
      <c r="B10" s="100"/>
      <c r="C10" s="97" t="s">
        <v>13</v>
      </c>
      <c r="D10" s="100"/>
      <c r="E10" s="100"/>
      <c r="F10" s="101" t="s">
        <v>13</v>
      </c>
      <c r="G10" s="100"/>
      <c r="H10" s="100"/>
      <c r="I10" s="100"/>
      <c r="J10" s="100"/>
      <c r="K10" s="97" t="s">
        <v>13</v>
      </c>
      <c r="L10" s="100"/>
      <c r="M10" s="90" t="s">
        <v>13</v>
      </c>
      <c r="N10" s="97" t="s">
        <v>13</v>
      </c>
      <c r="O10" s="98"/>
    </row>
    <row r="11" spans="1:15" ht="19.350000000000001" customHeight="1" x14ac:dyDescent="0.25">
      <c r="A11" s="99" t="s">
        <v>13</v>
      </c>
      <c r="B11" s="100"/>
      <c r="C11" s="97" t="s">
        <v>13</v>
      </c>
      <c r="D11" s="100"/>
      <c r="E11" s="100"/>
      <c r="F11" s="101" t="s">
        <v>13</v>
      </c>
      <c r="G11" s="100"/>
      <c r="H11" s="100"/>
      <c r="I11" s="100"/>
      <c r="J11" s="100"/>
      <c r="K11" s="97" t="s">
        <v>13</v>
      </c>
      <c r="L11" s="100"/>
      <c r="M11" s="90" t="s">
        <v>13</v>
      </c>
      <c r="N11" s="97" t="s">
        <v>13</v>
      </c>
      <c r="O11" s="98"/>
    </row>
    <row r="12" spans="1:15" ht="19.350000000000001" customHeight="1" x14ac:dyDescent="0.25">
      <c r="A12" s="99" t="s">
        <v>13</v>
      </c>
      <c r="B12" s="100"/>
      <c r="C12" s="97" t="s">
        <v>13</v>
      </c>
      <c r="D12" s="100"/>
      <c r="E12" s="100"/>
      <c r="F12" s="101" t="s">
        <v>13</v>
      </c>
      <c r="G12" s="100"/>
      <c r="H12" s="100"/>
      <c r="I12" s="100"/>
      <c r="J12" s="100"/>
      <c r="K12" s="97" t="s">
        <v>13</v>
      </c>
      <c r="L12" s="100"/>
      <c r="M12" s="90" t="s">
        <v>13</v>
      </c>
      <c r="N12" s="97" t="s">
        <v>13</v>
      </c>
      <c r="O12" s="98"/>
    </row>
    <row r="13" spans="1:15" ht="19.350000000000001" customHeight="1" x14ac:dyDescent="0.25">
      <c r="A13" s="99" t="s">
        <v>13</v>
      </c>
      <c r="B13" s="100"/>
      <c r="C13" s="97" t="s">
        <v>13</v>
      </c>
      <c r="D13" s="100"/>
      <c r="E13" s="100"/>
      <c r="F13" s="101" t="s">
        <v>13</v>
      </c>
      <c r="G13" s="100"/>
      <c r="H13" s="100"/>
      <c r="I13" s="100"/>
      <c r="J13" s="100"/>
      <c r="K13" s="97" t="s">
        <v>13</v>
      </c>
      <c r="L13" s="100"/>
      <c r="M13" s="90" t="s">
        <v>13</v>
      </c>
      <c r="N13" s="97" t="s">
        <v>13</v>
      </c>
      <c r="O13" s="98"/>
    </row>
    <row r="14" spans="1:15" ht="19.350000000000001" customHeight="1" x14ac:dyDescent="0.25">
      <c r="A14" s="99" t="s">
        <v>13</v>
      </c>
      <c r="B14" s="100"/>
      <c r="C14" s="97" t="s">
        <v>13</v>
      </c>
      <c r="D14" s="100"/>
      <c r="E14" s="100"/>
      <c r="F14" s="101" t="s">
        <v>13</v>
      </c>
      <c r="G14" s="100"/>
      <c r="H14" s="100"/>
      <c r="I14" s="100"/>
      <c r="J14" s="100"/>
      <c r="K14" s="97" t="s">
        <v>13</v>
      </c>
      <c r="L14" s="100"/>
      <c r="M14" s="90" t="s">
        <v>13</v>
      </c>
      <c r="N14" s="97" t="s">
        <v>13</v>
      </c>
      <c r="O14" s="98"/>
    </row>
    <row r="15" spans="1:15" ht="19.350000000000001" customHeight="1" x14ac:dyDescent="0.25">
      <c r="A15" s="99" t="s">
        <v>13</v>
      </c>
      <c r="B15" s="100"/>
      <c r="C15" s="97" t="s">
        <v>13</v>
      </c>
      <c r="D15" s="100"/>
      <c r="E15" s="100"/>
      <c r="F15" s="101" t="s">
        <v>13</v>
      </c>
      <c r="G15" s="100"/>
      <c r="H15" s="100"/>
      <c r="I15" s="100"/>
      <c r="J15" s="100"/>
      <c r="K15" s="97" t="s">
        <v>13</v>
      </c>
      <c r="L15" s="100"/>
      <c r="M15" s="90" t="s">
        <v>13</v>
      </c>
      <c r="N15" s="97" t="s">
        <v>13</v>
      </c>
      <c r="O15" s="98"/>
    </row>
    <row r="16" spans="1:15" ht="19.350000000000001" customHeight="1" x14ac:dyDescent="0.25">
      <c r="A16" s="99" t="s">
        <v>13</v>
      </c>
      <c r="B16" s="100"/>
      <c r="C16" s="97" t="s">
        <v>13</v>
      </c>
      <c r="D16" s="100"/>
      <c r="E16" s="100"/>
      <c r="F16" s="101" t="s">
        <v>13</v>
      </c>
      <c r="G16" s="100"/>
      <c r="H16" s="100"/>
      <c r="I16" s="100"/>
      <c r="J16" s="100"/>
      <c r="K16" s="97" t="s">
        <v>13</v>
      </c>
      <c r="L16" s="100"/>
      <c r="M16" s="90" t="s">
        <v>13</v>
      </c>
      <c r="N16" s="97" t="s">
        <v>13</v>
      </c>
      <c r="O16" s="98"/>
    </row>
    <row r="17" spans="1:15" ht="19.350000000000001" customHeight="1" x14ac:dyDescent="0.25">
      <c r="A17" s="99" t="s">
        <v>13</v>
      </c>
      <c r="B17" s="100"/>
      <c r="C17" s="97" t="s">
        <v>13</v>
      </c>
      <c r="D17" s="100"/>
      <c r="E17" s="100"/>
      <c r="F17" s="101" t="s">
        <v>13</v>
      </c>
      <c r="G17" s="100"/>
      <c r="H17" s="100"/>
      <c r="I17" s="100"/>
      <c r="J17" s="100"/>
      <c r="K17" s="97" t="s">
        <v>13</v>
      </c>
      <c r="L17" s="100"/>
      <c r="M17" s="90" t="s">
        <v>13</v>
      </c>
      <c r="N17" s="97" t="s">
        <v>13</v>
      </c>
      <c r="O17" s="98"/>
    </row>
    <row r="18" spans="1:15" ht="19.350000000000001" customHeight="1" x14ac:dyDescent="0.25">
      <c r="A18" s="99" t="s">
        <v>13</v>
      </c>
      <c r="B18" s="100"/>
      <c r="C18" s="97" t="s">
        <v>13</v>
      </c>
      <c r="D18" s="100"/>
      <c r="E18" s="100"/>
      <c r="F18" s="101" t="s">
        <v>13</v>
      </c>
      <c r="G18" s="100"/>
      <c r="H18" s="100"/>
      <c r="I18" s="100"/>
      <c r="J18" s="100"/>
      <c r="K18" s="97" t="s">
        <v>13</v>
      </c>
      <c r="L18" s="100"/>
      <c r="M18" s="90" t="s">
        <v>13</v>
      </c>
      <c r="N18" s="97" t="s">
        <v>13</v>
      </c>
      <c r="O18" s="98"/>
    </row>
    <row r="19" spans="1:15" ht="19.350000000000001" customHeight="1" x14ac:dyDescent="0.25">
      <c r="A19" s="99" t="s">
        <v>13</v>
      </c>
      <c r="B19" s="100"/>
      <c r="C19" s="97" t="s">
        <v>13</v>
      </c>
      <c r="D19" s="100"/>
      <c r="E19" s="100"/>
      <c r="F19" s="101" t="s">
        <v>13</v>
      </c>
      <c r="G19" s="100"/>
      <c r="H19" s="100"/>
      <c r="I19" s="100"/>
      <c r="J19" s="100"/>
      <c r="K19" s="97" t="s">
        <v>13</v>
      </c>
      <c r="L19" s="100"/>
      <c r="M19" s="90" t="s">
        <v>13</v>
      </c>
      <c r="N19" s="97" t="s">
        <v>13</v>
      </c>
      <c r="O19" s="98"/>
    </row>
    <row r="20" spans="1:15" ht="19.350000000000001" customHeight="1" x14ac:dyDescent="0.25">
      <c r="A20" s="99" t="s">
        <v>13</v>
      </c>
      <c r="B20" s="100"/>
      <c r="C20" s="97" t="s">
        <v>13</v>
      </c>
      <c r="D20" s="100"/>
      <c r="E20" s="100"/>
      <c r="F20" s="101" t="s">
        <v>13</v>
      </c>
      <c r="G20" s="100"/>
      <c r="H20" s="100"/>
      <c r="I20" s="100"/>
      <c r="J20" s="100"/>
      <c r="K20" s="97" t="s">
        <v>13</v>
      </c>
      <c r="L20" s="100"/>
      <c r="M20" s="90" t="s">
        <v>13</v>
      </c>
      <c r="N20" s="97" t="s">
        <v>13</v>
      </c>
      <c r="O20" s="98"/>
    </row>
    <row r="21" spans="1:15" ht="19.350000000000001" customHeight="1" x14ac:dyDescent="0.25">
      <c r="A21" s="99" t="s">
        <v>13</v>
      </c>
      <c r="B21" s="100"/>
      <c r="C21" s="97" t="s">
        <v>13</v>
      </c>
      <c r="D21" s="100"/>
      <c r="E21" s="100"/>
      <c r="F21" s="101" t="s">
        <v>13</v>
      </c>
      <c r="G21" s="100"/>
      <c r="H21" s="100"/>
      <c r="I21" s="100"/>
      <c r="J21" s="100"/>
      <c r="K21" s="97" t="s">
        <v>13</v>
      </c>
      <c r="L21" s="100"/>
      <c r="M21" s="90" t="s">
        <v>13</v>
      </c>
      <c r="N21" s="97" t="s">
        <v>13</v>
      </c>
      <c r="O21" s="98"/>
    </row>
    <row r="22" spans="1:15" ht="19.350000000000001" customHeight="1" x14ac:dyDescent="0.25">
      <c r="A22" s="99" t="s">
        <v>13</v>
      </c>
      <c r="B22" s="100"/>
      <c r="C22" s="97" t="s">
        <v>13</v>
      </c>
      <c r="D22" s="100"/>
      <c r="E22" s="100"/>
      <c r="F22" s="101" t="s">
        <v>13</v>
      </c>
      <c r="G22" s="100"/>
      <c r="H22" s="100"/>
      <c r="I22" s="100"/>
      <c r="J22" s="100"/>
      <c r="K22" s="97" t="s">
        <v>13</v>
      </c>
      <c r="L22" s="100"/>
      <c r="M22" s="90" t="s">
        <v>13</v>
      </c>
      <c r="N22" s="97" t="s">
        <v>13</v>
      </c>
      <c r="O22" s="98"/>
    </row>
    <row r="23" spans="1:15" ht="19.350000000000001" customHeight="1" x14ac:dyDescent="0.25">
      <c r="A23" s="99" t="s">
        <v>13</v>
      </c>
      <c r="B23" s="100"/>
      <c r="C23" s="97" t="s">
        <v>13</v>
      </c>
      <c r="D23" s="100"/>
      <c r="E23" s="100"/>
      <c r="F23" s="101" t="s">
        <v>13</v>
      </c>
      <c r="G23" s="100"/>
      <c r="H23" s="100"/>
      <c r="I23" s="100"/>
      <c r="J23" s="100"/>
      <c r="K23" s="97" t="s">
        <v>13</v>
      </c>
      <c r="L23" s="100"/>
      <c r="M23" s="90" t="s">
        <v>13</v>
      </c>
      <c r="N23" s="97" t="s">
        <v>13</v>
      </c>
      <c r="O23" s="98"/>
    </row>
    <row r="24" spans="1:15" ht="19.350000000000001" customHeight="1" x14ac:dyDescent="0.25">
      <c r="A24" s="99" t="s">
        <v>13</v>
      </c>
      <c r="B24" s="100"/>
      <c r="C24" s="97" t="s">
        <v>13</v>
      </c>
      <c r="D24" s="100"/>
      <c r="E24" s="100"/>
      <c r="F24" s="101" t="s">
        <v>13</v>
      </c>
      <c r="G24" s="100"/>
      <c r="H24" s="100"/>
      <c r="I24" s="100"/>
      <c r="J24" s="100"/>
      <c r="K24" s="97" t="s">
        <v>13</v>
      </c>
      <c r="L24" s="100"/>
      <c r="M24" s="90" t="s">
        <v>13</v>
      </c>
      <c r="N24" s="97" t="s">
        <v>13</v>
      </c>
      <c r="O24" s="98"/>
    </row>
    <row r="25" spans="1:15" ht="19.350000000000001" customHeight="1" x14ac:dyDescent="0.25">
      <c r="A25" s="99" t="s">
        <v>13</v>
      </c>
      <c r="B25" s="100"/>
      <c r="C25" s="97" t="s">
        <v>13</v>
      </c>
      <c r="D25" s="100"/>
      <c r="E25" s="100"/>
      <c r="F25" s="101" t="s">
        <v>13</v>
      </c>
      <c r="G25" s="100"/>
      <c r="H25" s="100"/>
      <c r="I25" s="100"/>
      <c r="J25" s="100"/>
      <c r="K25" s="97" t="s">
        <v>13</v>
      </c>
      <c r="L25" s="100"/>
      <c r="M25" s="90" t="s">
        <v>13</v>
      </c>
      <c r="N25" s="97" t="s">
        <v>13</v>
      </c>
      <c r="O25" s="98"/>
    </row>
    <row r="26" spans="1:15" ht="19.350000000000001" customHeight="1" x14ac:dyDescent="0.25">
      <c r="A26" s="99" t="s">
        <v>13</v>
      </c>
      <c r="B26" s="100"/>
      <c r="C26" s="97" t="s">
        <v>13</v>
      </c>
      <c r="D26" s="100"/>
      <c r="E26" s="100"/>
      <c r="F26" s="101" t="s">
        <v>13</v>
      </c>
      <c r="G26" s="100"/>
      <c r="H26" s="100"/>
      <c r="I26" s="100"/>
      <c r="J26" s="100"/>
      <c r="K26" s="97" t="s">
        <v>13</v>
      </c>
      <c r="L26" s="100"/>
      <c r="M26" s="90" t="s">
        <v>13</v>
      </c>
      <c r="N26" s="97" t="s">
        <v>13</v>
      </c>
      <c r="O26" s="98"/>
    </row>
    <row r="27" spans="1:15" ht="19.350000000000001" customHeight="1" x14ac:dyDescent="0.25">
      <c r="A27" s="99" t="s">
        <v>13</v>
      </c>
      <c r="B27" s="100"/>
      <c r="C27" s="97" t="s">
        <v>13</v>
      </c>
      <c r="D27" s="100"/>
      <c r="E27" s="100"/>
      <c r="F27" s="101" t="s">
        <v>13</v>
      </c>
      <c r="G27" s="100"/>
      <c r="H27" s="100"/>
      <c r="I27" s="100"/>
      <c r="J27" s="100"/>
      <c r="K27" s="97" t="s">
        <v>13</v>
      </c>
      <c r="L27" s="100"/>
      <c r="M27" s="90" t="s">
        <v>13</v>
      </c>
      <c r="N27" s="97" t="s">
        <v>13</v>
      </c>
      <c r="O27" s="98"/>
    </row>
    <row r="28" spans="1:15" ht="19.350000000000001" customHeight="1" x14ac:dyDescent="0.25">
      <c r="A28" s="99" t="s">
        <v>13</v>
      </c>
      <c r="B28" s="100"/>
      <c r="C28" s="97" t="s">
        <v>13</v>
      </c>
      <c r="D28" s="100"/>
      <c r="E28" s="100"/>
      <c r="F28" s="101" t="s">
        <v>13</v>
      </c>
      <c r="G28" s="100"/>
      <c r="H28" s="100"/>
      <c r="I28" s="100"/>
      <c r="J28" s="100"/>
      <c r="K28" s="97" t="s">
        <v>13</v>
      </c>
      <c r="L28" s="100"/>
      <c r="M28" s="90" t="s">
        <v>13</v>
      </c>
      <c r="N28" s="97" t="s">
        <v>13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28</v>
      </c>
      <c r="B31" s="86"/>
      <c r="C31" s="95" t="s">
        <v>29</v>
      </c>
      <c r="D31" s="96"/>
      <c r="E31" s="96"/>
      <c r="F31" s="96"/>
      <c r="G31" s="96"/>
      <c r="H31" s="96"/>
      <c r="I31" s="95" t="s">
        <v>30</v>
      </c>
      <c r="J31" s="88"/>
      <c r="K31" s="95" t="s">
        <v>31</v>
      </c>
      <c r="L31" s="96"/>
      <c r="M31" s="96"/>
      <c r="N31" s="95" t="s">
        <v>32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 t="s">
        <v>75</v>
      </c>
      <c r="C33" s="95"/>
      <c r="D33" s="147" t="s">
        <v>76</v>
      </c>
      <c r="E33" s="96"/>
      <c r="F33" s="96"/>
      <c r="G33" s="96"/>
      <c r="H33" s="96"/>
      <c r="I33" s="95"/>
      <c r="J33" s="88">
        <v>44169</v>
      </c>
      <c r="K33" s="95"/>
      <c r="L33" s="147" t="s">
        <v>77</v>
      </c>
      <c r="M33" s="96"/>
      <c r="N33" s="95"/>
      <c r="O33" s="87"/>
    </row>
    <row r="34" spans="1:15" ht="15.95" customHeight="1" x14ac:dyDescent="0.2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</row>
    <row r="35" spans="1:15" ht="27.75" customHeight="1" x14ac:dyDescent="0.2">
      <c r="A35" s="9"/>
      <c r="B35" s="8"/>
      <c r="C35" s="8"/>
      <c r="D35" s="13" t="s">
        <v>33</v>
      </c>
      <c r="E35" s="148" t="s">
        <v>34</v>
      </c>
      <c r="F35" s="137" t="s">
        <v>35</v>
      </c>
      <c r="G35" s="138"/>
      <c r="H35" s="138"/>
      <c r="I35" s="138"/>
      <c r="J35" s="139"/>
      <c r="K35" s="105" t="s">
        <v>36</v>
      </c>
      <c r="L35" s="106"/>
      <c r="M35" s="109" t="s">
        <v>37</v>
      </c>
      <c r="N35" s="110"/>
      <c r="O35" s="111"/>
    </row>
    <row r="36" spans="1:15" ht="27.75" customHeight="1" x14ac:dyDescent="0.2">
      <c r="A36" s="5"/>
      <c r="B36" s="10"/>
      <c r="C36" s="10"/>
      <c r="D36" s="11"/>
      <c r="E36" s="149"/>
      <c r="F36" s="140"/>
      <c r="G36" s="140"/>
      <c r="H36" s="140"/>
      <c r="I36" s="140"/>
      <c r="J36" s="141"/>
      <c r="K36" s="107" t="s">
        <v>38</v>
      </c>
      <c r="L36" s="108"/>
      <c r="M36" s="112" t="s">
        <v>39</v>
      </c>
      <c r="N36" s="113"/>
      <c r="O36" s="114"/>
    </row>
    <row r="37" spans="1:15" ht="27.75" customHeight="1" x14ac:dyDescent="0.2">
      <c r="A37" s="5"/>
      <c r="B37" s="10"/>
      <c r="C37" s="10"/>
      <c r="D37" s="11"/>
      <c r="E37" s="165" t="s">
        <v>40</v>
      </c>
      <c r="F37" s="161" t="s">
        <v>41</v>
      </c>
      <c r="G37" s="140"/>
      <c r="H37" s="140"/>
      <c r="I37" s="140"/>
      <c r="J37" s="141"/>
      <c r="K37" s="172" t="s">
        <v>42</v>
      </c>
      <c r="L37" s="108"/>
      <c r="M37" s="160" t="s">
        <v>43</v>
      </c>
      <c r="N37" s="113"/>
      <c r="O37" s="114"/>
    </row>
    <row r="38" spans="1:15" ht="27.75" customHeight="1" x14ac:dyDescent="0.2">
      <c r="A38" s="5"/>
      <c r="B38" s="10"/>
      <c r="C38" s="10"/>
      <c r="D38" s="11"/>
      <c r="E38" s="165"/>
      <c r="F38" s="140"/>
      <c r="G38" s="140"/>
      <c r="H38" s="140"/>
      <c r="I38" s="140"/>
      <c r="J38" s="141"/>
      <c r="K38" s="172" t="s">
        <v>44</v>
      </c>
      <c r="L38" s="108"/>
      <c r="M38" s="112" t="s">
        <v>54</v>
      </c>
      <c r="N38" s="113"/>
      <c r="O38" s="114"/>
    </row>
    <row r="39" spans="1:15" ht="27.75" customHeight="1" thickBot="1" x14ac:dyDescent="0.25">
      <c r="A39" s="5"/>
      <c r="B39" s="10"/>
      <c r="C39" s="10"/>
      <c r="D39" s="11"/>
      <c r="E39" s="165" t="s">
        <v>45</v>
      </c>
      <c r="F39" s="162" t="s">
        <v>46</v>
      </c>
      <c r="G39" s="163"/>
      <c r="H39" s="163"/>
      <c r="I39" s="163"/>
      <c r="J39" s="163"/>
      <c r="K39" s="167" t="s">
        <v>47</v>
      </c>
      <c r="L39" s="168"/>
      <c r="M39" s="169" t="str">
        <f>K3</f>
        <v>9278-26</v>
      </c>
      <c r="N39" s="170"/>
      <c r="O39" s="171"/>
    </row>
    <row r="40" spans="1:15" ht="14.1" customHeight="1" thickTop="1" x14ac:dyDescent="0.2">
      <c r="A40" s="5"/>
      <c r="B40" s="10"/>
      <c r="C40" s="10"/>
      <c r="D40" s="11"/>
      <c r="E40" s="166"/>
      <c r="F40" s="164"/>
      <c r="G40" s="164"/>
      <c r="H40" s="164"/>
      <c r="I40" s="164"/>
      <c r="J40" s="164"/>
      <c r="K40" s="128" t="s">
        <v>48</v>
      </c>
      <c r="L40" s="129"/>
      <c r="M40" s="129"/>
      <c r="N40" s="129"/>
      <c r="O40" s="130"/>
    </row>
    <row r="41" spans="1:15" ht="15" customHeight="1" x14ac:dyDescent="0.2">
      <c r="A41" s="5"/>
      <c r="B41" s="10"/>
      <c r="C41" s="10"/>
      <c r="D41" s="11"/>
      <c r="E41" s="2" t="s">
        <v>49</v>
      </c>
      <c r="F41" s="115" t="s">
        <v>50</v>
      </c>
      <c r="G41" s="116"/>
      <c r="H41" s="116"/>
      <c r="I41" s="116"/>
      <c r="J41" s="117"/>
      <c r="K41" s="131" t="str">
        <f>K1</f>
        <v>BPO 9-105229a</v>
      </c>
      <c r="L41" s="132"/>
      <c r="M41" s="132"/>
      <c r="N41" s="132"/>
      <c r="O41" s="133"/>
    </row>
    <row r="42" spans="1:15" ht="15" customHeight="1" thickBot="1" x14ac:dyDescent="0.25">
      <c r="A42" s="6"/>
      <c r="B42" s="12"/>
      <c r="C42" s="12"/>
      <c r="D42" s="7"/>
      <c r="E42" s="3"/>
      <c r="F42" s="118"/>
      <c r="G42" s="119"/>
      <c r="H42" s="119"/>
      <c r="I42" s="119"/>
      <c r="J42" s="120"/>
      <c r="K42" s="134"/>
      <c r="L42" s="135"/>
      <c r="M42" s="135"/>
      <c r="N42" s="135"/>
      <c r="O42" s="136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 t="str">
        <f>'Seznam 1'!B33</f>
        <v xml:space="preserve">a </v>
      </c>
      <c r="D30" s="208"/>
      <c r="E30" s="215" t="str">
        <f>'Seznam 1'!D33</f>
        <v>Zapracování  změn vyžádaných objednatelem</v>
      </c>
      <c r="F30" s="216"/>
      <c r="G30" s="216"/>
      <c r="H30" s="216"/>
      <c r="I30" s="216"/>
      <c r="J30" s="216"/>
      <c r="K30" s="175"/>
      <c r="L30" s="41">
        <f>'Seznam 1'!J33</f>
        <v>44169</v>
      </c>
      <c r="M30" s="175"/>
      <c r="N30" s="201" t="str">
        <f>'Seznam 1'!L33</f>
        <v>Ferenc ing.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51</v>
      </c>
      <c r="C32" s="218"/>
      <c r="D32" s="218"/>
      <c r="E32" s="218"/>
      <c r="F32" s="209"/>
      <c r="G32" s="209"/>
      <c r="H32" s="17"/>
      <c r="I32" s="18" t="s">
        <v>52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13</v>
      </c>
      <c r="Q32" s="227"/>
    </row>
    <row r="33" spans="2:17" ht="18" customHeight="1" x14ac:dyDescent="0.2">
      <c r="B33" s="219" t="s">
        <v>53</v>
      </c>
      <c r="C33" s="220"/>
      <c r="D33" s="220"/>
      <c r="E33" s="220"/>
      <c r="F33" s="210" t="s">
        <v>54</v>
      </c>
      <c r="G33" s="210"/>
      <c r="H33" s="19"/>
      <c r="I33" s="20" t="s">
        <v>55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56</v>
      </c>
      <c r="G34" s="239" t="str">
        <f>'Seznam 1'!E35</f>
        <v xml:space="preserve"> ZAKÁZKA:</v>
      </c>
      <c r="H34" s="246" t="str">
        <f>'Seznam 1'!F35</f>
        <v>Areál IZS Ostrov - stanice Jednotky sboru dobrovolných hasičů</v>
      </c>
      <c r="I34" s="247"/>
      <c r="J34" s="247"/>
      <c r="K34" s="247"/>
      <c r="L34" s="247"/>
      <c r="M34" s="247"/>
      <c r="N34" s="248"/>
      <c r="O34" s="30" t="s">
        <v>57</v>
      </c>
      <c r="P34" s="193" t="s">
        <v>58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12</v>
      </c>
      <c r="P35" s="221" t="s">
        <v>10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59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61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11</v>
      </c>
      <c r="I40" s="190"/>
      <c r="J40" s="190"/>
      <c r="K40" s="190"/>
      <c r="L40" s="190"/>
      <c r="M40" s="190"/>
      <c r="N40" s="191"/>
      <c r="O40" s="183" t="s">
        <v>2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9278-26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71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 t="str">
        <f>'Seznam 1'!B33</f>
        <v xml:space="preserve">a </v>
      </c>
      <c r="D30" s="208"/>
      <c r="E30" s="215" t="str">
        <f>'Seznam 1'!D33</f>
        <v>Zapracování  změn vyžádaných objednatelem</v>
      </c>
      <c r="F30" s="216"/>
      <c r="G30" s="216"/>
      <c r="H30" s="216"/>
      <c r="I30" s="216"/>
      <c r="J30" s="216"/>
      <c r="K30" s="175"/>
      <c r="L30" s="41">
        <f>'Seznam 1'!J33</f>
        <v>44169</v>
      </c>
      <c r="M30" s="175"/>
      <c r="N30" s="201" t="str">
        <f>'Seznam 1'!L33</f>
        <v>Ferenc ing.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51</v>
      </c>
      <c r="C32" s="218"/>
      <c r="D32" s="218"/>
      <c r="E32" s="218"/>
      <c r="F32" s="209"/>
      <c r="G32" s="209"/>
      <c r="H32" s="17"/>
      <c r="I32" s="18" t="s">
        <v>52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17</v>
      </c>
      <c r="Q32" s="227"/>
    </row>
    <row r="33" spans="2:17" ht="18" customHeight="1" x14ac:dyDescent="0.2">
      <c r="B33" s="219" t="s">
        <v>53</v>
      </c>
      <c r="C33" s="220"/>
      <c r="D33" s="220"/>
      <c r="E33" s="220"/>
      <c r="F33" s="210" t="s">
        <v>54</v>
      </c>
      <c r="G33" s="210"/>
      <c r="H33" s="19"/>
      <c r="I33" s="20" t="s">
        <v>55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56</v>
      </c>
      <c r="G34" s="239" t="str">
        <f>'Seznam 1'!E35</f>
        <v xml:space="preserve"> ZAKÁZKA:</v>
      </c>
      <c r="H34" s="246" t="str">
        <f>'Seznam 1'!F35</f>
        <v>Areál IZS Ostrov - stanice Jednotky sboru dobrovolných hasičů</v>
      </c>
      <c r="I34" s="247"/>
      <c r="J34" s="247"/>
      <c r="K34" s="247"/>
      <c r="L34" s="247"/>
      <c r="M34" s="247"/>
      <c r="N34" s="248"/>
      <c r="O34" s="30" t="s">
        <v>57</v>
      </c>
      <c r="P34" s="193" t="s">
        <v>58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16</v>
      </c>
      <c r="P35" s="221" t="s">
        <v>14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59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61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15</v>
      </c>
      <c r="I40" s="190"/>
      <c r="J40" s="190"/>
      <c r="K40" s="190"/>
      <c r="L40" s="190"/>
      <c r="M40" s="190"/>
      <c r="N40" s="191"/>
      <c r="O40" s="183" t="s">
        <v>2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9278-26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 t="str">
        <f>'Seznam 1'!B33</f>
        <v xml:space="preserve">a </v>
      </c>
      <c r="D30" s="208"/>
      <c r="E30" s="215" t="str">
        <f>'Seznam 1'!D33</f>
        <v>Zapracování  změn vyžádaných objednatelem</v>
      </c>
      <c r="F30" s="216"/>
      <c r="G30" s="216"/>
      <c r="H30" s="216"/>
      <c r="I30" s="216"/>
      <c r="J30" s="216"/>
      <c r="K30" s="175"/>
      <c r="L30" s="41">
        <f>'Seznam 1'!J33</f>
        <v>44169</v>
      </c>
      <c r="M30" s="175"/>
      <c r="N30" s="201" t="str">
        <f>'Seznam 1'!L33</f>
        <v>Ferenc ing.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51</v>
      </c>
      <c r="C32" s="218"/>
      <c r="D32" s="218"/>
      <c r="E32" s="218"/>
      <c r="F32" s="209"/>
      <c r="G32" s="209"/>
      <c r="H32" s="17"/>
      <c r="I32" s="18" t="s">
        <v>52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21</v>
      </c>
      <c r="Q32" s="227"/>
    </row>
    <row r="33" spans="2:17" ht="18" customHeight="1" x14ac:dyDescent="0.2">
      <c r="B33" s="219" t="s">
        <v>53</v>
      </c>
      <c r="C33" s="220"/>
      <c r="D33" s="220"/>
      <c r="E33" s="220"/>
      <c r="F33" s="210" t="s">
        <v>54</v>
      </c>
      <c r="G33" s="210"/>
      <c r="H33" s="19"/>
      <c r="I33" s="20" t="s">
        <v>55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56</v>
      </c>
      <c r="G34" s="239" t="str">
        <f>'Seznam 1'!E35</f>
        <v xml:space="preserve"> ZAKÁZKA:</v>
      </c>
      <c r="H34" s="246" t="str">
        <f>'Seznam 1'!F35</f>
        <v>Areál IZS Ostrov - stanice Jednotky sboru dobrovolných hasičů</v>
      </c>
      <c r="I34" s="247"/>
      <c r="J34" s="247"/>
      <c r="K34" s="247"/>
      <c r="L34" s="247"/>
      <c r="M34" s="247"/>
      <c r="N34" s="248"/>
      <c r="O34" s="30" t="s">
        <v>57</v>
      </c>
      <c r="P34" s="193" t="s">
        <v>58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20</v>
      </c>
      <c r="P35" s="221" t="s">
        <v>18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59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61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19</v>
      </c>
      <c r="I40" s="190"/>
      <c r="J40" s="190"/>
      <c r="K40" s="190"/>
      <c r="L40" s="190"/>
      <c r="M40" s="190"/>
      <c r="N40" s="191"/>
      <c r="O40" s="183" t="s">
        <v>2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9278-26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73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M43" sqref="M43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 t="str">
        <f>'Seznam 1'!B33</f>
        <v xml:space="preserve">a </v>
      </c>
      <c r="D30" s="208"/>
      <c r="E30" s="215" t="str">
        <f>'Seznam 1'!D33</f>
        <v>Zapracování  změn vyžádaných objednatelem</v>
      </c>
      <c r="F30" s="216"/>
      <c r="G30" s="216"/>
      <c r="H30" s="216"/>
      <c r="I30" s="216"/>
      <c r="J30" s="216"/>
      <c r="K30" s="175"/>
      <c r="L30" s="41">
        <f>'Seznam 1'!J33</f>
        <v>44169</v>
      </c>
      <c r="M30" s="175"/>
      <c r="N30" s="201" t="str">
        <f>'Seznam 1'!L33</f>
        <v>Ferenc ing.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51</v>
      </c>
      <c r="C32" s="218"/>
      <c r="D32" s="218"/>
      <c r="E32" s="218"/>
      <c r="F32" s="209"/>
      <c r="G32" s="209"/>
      <c r="H32" s="17"/>
      <c r="I32" s="18" t="s">
        <v>52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17</v>
      </c>
      <c r="Q32" s="227"/>
    </row>
    <row r="33" spans="2:17" ht="18" customHeight="1" x14ac:dyDescent="0.2">
      <c r="B33" s="219" t="s">
        <v>53</v>
      </c>
      <c r="C33" s="220"/>
      <c r="D33" s="220"/>
      <c r="E33" s="220"/>
      <c r="F33" s="210" t="s">
        <v>54</v>
      </c>
      <c r="G33" s="210"/>
      <c r="H33" s="19"/>
      <c r="I33" s="20" t="s">
        <v>55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56</v>
      </c>
      <c r="G34" s="239" t="str">
        <f>'Seznam 1'!E35</f>
        <v xml:space="preserve"> ZAKÁZKA:</v>
      </c>
      <c r="H34" s="246" t="str">
        <f>'Seznam 1'!F35</f>
        <v>Areál IZS Ostrov - stanice Jednotky sboru dobrovolných hasičů</v>
      </c>
      <c r="I34" s="247"/>
      <c r="J34" s="247"/>
      <c r="K34" s="247"/>
      <c r="L34" s="247"/>
      <c r="M34" s="247"/>
      <c r="N34" s="248"/>
      <c r="O34" s="30" t="s">
        <v>57</v>
      </c>
      <c r="P34" s="193" t="s">
        <v>58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23</v>
      </c>
      <c r="P35" s="221" t="s">
        <v>20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59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61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22</v>
      </c>
      <c r="I40" s="190"/>
      <c r="J40" s="190"/>
      <c r="K40" s="190"/>
      <c r="L40" s="190"/>
      <c r="M40" s="190"/>
      <c r="N40" s="191"/>
      <c r="O40" s="183" t="s">
        <v>2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9278-26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74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8" zoomScale="81" workbookViewId="0">
      <selection activeCell="N30" sqref="N30:O3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/>
      <c r="D30" s="208"/>
      <c r="E30" s="215"/>
      <c r="F30" s="216"/>
      <c r="G30" s="216"/>
      <c r="H30" s="216"/>
      <c r="I30" s="216"/>
      <c r="J30" s="216"/>
      <c r="K30" s="175"/>
      <c r="L30" s="41"/>
      <c r="M30" s="175"/>
      <c r="N30" s="201"/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51</v>
      </c>
      <c r="C32" s="218"/>
      <c r="D32" s="218"/>
      <c r="E32" s="218"/>
      <c r="F32" s="209"/>
      <c r="G32" s="209"/>
      <c r="H32" s="17"/>
      <c r="I32" s="18" t="s">
        <v>52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27</v>
      </c>
      <c r="Q32" s="227"/>
    </row>
    <row r="33" spans="2:17" ht="18" customHeight="1" x14ac:dyDescent="0.2">
      <c r="B33" s="219" t="s">
        <v>53</v>
      </c>
      <c r="C33" s="220"/>
      <c r="D33" s="220"/>
      <c r="E33" s="220"/>
      <c r="F33" s="210" t="s">
        <v>54</v>
      </c>
      <c r="G33" s="210"/>
      <c r="H33" s="19"/>
      <c r="I33" s="20" t="s">
        <v>55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56</v>
      </c>
      <c r="G34" s="239" t="str">
        <f>'Seznam 1'!E35</f>
        <v xml:space="preserve"> ZAKÁZKA:</v>
      </c>
      <c r="H34" s="246" t="str">
        <f>'Seznam 1'!F35</f>
        <v>Areál IZS Ostrov - stanice Jednotky sboru dobrovolných hasičů</v>
      </c>
      <c r="I34" s="247"/>
      <c r="J34" s="247"/>
      <c r="K34" s="247"/>
      <c r="L34" s="247"/>
      <c r="M34" s="247"/>
      <c r="N34" s="248"/>
      <c r="O34" s="30" t="s">
        <v>57</v>
      </c>
      <c r="P34" s="193" t="s">
        <v>58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14</v>
      </c>
      <c r="P35" s="221" t="s">
        <v>24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59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60</v>
      </c>
      <c r="I37" s="190"/>
      <c r="J37" s="190"/>
      <c r="K37" s="190"/>
      <c r="L37" s="190"/>
      <c r="M37" s="190"/>
      <c r="N37" s="191"/>
      <c r="O37" s="33" t="str">
        <f>'Seznam 1'!M37</f>
        <v>DPS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61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28.02.2020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26</v>
      </c>
      <c r="I40" s="190"/>
      <c r="J40" s="190"/>
      <c r="K40" s="190"/>
      <c r="L40" s="190"/>
      <c r="M40" s="190"/>
      <c r="N40" s="191"/>
      <c r="O40" s="183" t="s">
        <v>2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9278-26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Město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2"/>
      <c r="L1" s="322"/>
      <c r="M1" s="323"/>
      <c r="N1" s="323"/>
      <c r="O1" s="323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4"/>
      <c r="L2" s="324"/>
      <c r="M2" s="325"/>
      <c r="N2" s="325"/>
      <c r="O2" s="325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2"/>
      <c r="B22" s="273"/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4"/>
      <c r="P22" s="46"/>
    </row>
    <row r="23" spans="1:17" ht="11.25" customHeight="1" x14ac:dyDescent="0.2">
      <c r="A23" s="272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4"/>
      <c r="P23" s="46"/>
    </row>
    <row r="24" spans="1:17" ht="11.25" customHeight="1" x14ac:dyDescent="0.2">
      <c r="A24" s="272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4"/>
      <c r="P24" s="46"/>
    </row>
    <row r="25" spans="1:17" ht="11.25" customHeight="1" x14ac:dyDescent="0.2">
      <c r="A25" s="272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4"/>
      <c r="P25" s="46"/>
    </row>
    <row r="26" spans="1:17" ht="11.25" customHeight="1" x14ac:dyDescent="0.2">
      <c r="A26" s="272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46"/>
    </row>
    <row r="27" spans="1:17" ht="11.25" customHeight="1" x14ac:dyDescent="0.2">
      <c r="A27" s="272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46"/>
    </row>
    <row r="28" spans="1:17" ht="11.25" customHeight="1" x14ac:dyDescent="0.2">
      <c r="A28" s="272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46"/>
    </row>
    <row r="29" spans="1:17" ht="11.25" customHeight="1" x14ac:dyDescent="0.25">
      <c r="A29" s="272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62"/>
    </row>
    <row r="30" spans="1:17" ht="11.25" customHeight="1" x14ac:dyDescent="0.25">
      <c r="A30" s="272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62"/>
    </row>
    <row r="31" spans="1:17" ht="11.25" customHeight="1" x14ac:dyDescent="0.2">
      <c r="A31" s="331" t="str">
        <f>'Seznam 1'!A31</f>
        <v>INDEX</v>
      </c>
      <c r="B31" s="72">
        <f>'Seznam 1'!B31</f>
        <v>0</v>
      </c>
      <c r="C31" s="282" t="str">
        <f>'Seznam 1'!C31</f>
        <v>ZMĚNA</v>
      </c>
      <c r="D31" s="285">
        <f>'Seznam 1'!D31</f>
        <v>0</v>
      </c>
      <c r="E31" s="286"/>
      <c r="F31" s="286"/>
      <c r="G31" s="286"/>
      <c r="H31" s="286"/>
      <c r="I31" s="282" t="str">
        <f>'Seznam 1'!I31</f>
        <v>DATUM</v>
      </c>
      <c r="J31" s="71">
        <f>'Seznam 1'!J31</f>
        <v>0</v>
      </c>
      <c r="K31" s="282" t="str">
        <f>'Seznam 1'!K31</f>
        <v>JMÉNO</v>
      </c>
      <c r="L31" s="285">
        <f>'Seznam 1'!L31</f>
        <v>0</v>
      </c>
      <c r="M31" s="329"/>
      <c r="N31" s="28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2"/>
      <c r="B32" s="69">
        <f>'Seznam 1'!B32</f>
        <v>0</v>
      </c>
      <c r="C32" s="283"/>
      <c r="D32" s="327">
        <f>'Seznam 1'!D32</f>
        <v>0</v>
      </c>
      <c r="E32" s="328"/>
      <c r="F32" s="328"/>
      <c r="G32" s="328"/>
      <c r="H32" s="328"/>
      <c r="I32" s="283"/>
      <c r="J32" s="68">
        <f>'Seznam 1'!J32</f>
        <v>0</v>
      </c>
      <c r="K32" s="283"/>
      <c r="L32" s="327">
        <f>'Seznam 1'!L32</f>
        <v>0</v>
      </c>
      <c r="M32" s="330"/>
      <c r="N32" s="283"/>
      <c r="O32" s="67">
        <f>'Seznam 1'!O32</f>
        <v>0</v>
      </c>
      <c r="P32" s="63"/>
      <c r="Q32" s="46"/>
    </row>
    <row r="33" spans="1:18" ht="11.25" customHeight="1" x14ac:dyDescent="0.2">
      <c r="A33" s="333"/>
      <c r="B33" s="66" t="str">
        <f>'Seznam 1'!B33</f>
        <v xml:space="preserve">a </v>
      </c>
      <c r="C33" s="284"/>
      <c r="D33" s="300" t="str">
        <f>'Seznam 1'!D33</f>
        <v>Zapracování  změn vyžádaných objednatelem</v>
      </c>
      <c r="E33" s="316"/>
      <c r="F33" s="316"/>
      <c r="G33" s="316"/>
      <c r="H33" s="316"/>
      <c r="I33" s="284"/>
      <c r="J33" s="65">
        <f>'Seznam 1'!J32</f>
        <v>0</v>
      </c>
      <c r="K33" s="284"/>
      <c r="L33" s="300">
        <f>'Seznam 1'!L32</f>
        <v>0</v>
      </c>
      <c r="M33" s="301"/>
      <c r="N33" s="284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56</v>
      </c>
      <c r="E35" s="326" t="str">
        <f>'Seznam 1'!E35</f>
        <v xml:space="preserve"> ZAKÁZKA:</v>
      </c>
      <c r="F35" s="302" t="str">
        <f>'Seznam 1'!F35</f>
        <v>Areál IZS Ostrov - stanice Jednotky sboru dobrovolných hasičů</v>
      </c>
      <c r="G35" s="303"/>
      <c r="H35" s="303"/>
      <c r="I35" s="303"/>
      <c r="J35" s="304"/>
      <c r="K35" s="287" t="str">
        <f>'Seznam 1'!K35</f>
        <v>Datum:</v>
      </c>
      <c r="L35" s="288"/>
      <c r="M35" s="290" t="str">
        <f>'Seznam 1'!M35</f>
        <v>28.02.2020</v>
      </c>
      <c r="N35" s="291"/>
      <c r="O35" s="29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8"/>
      <c r="F36" s="305"/>
      <c r="G36" s="305"/>
      <c r="H36" s="305"/>
      <c r="I36" s="305"/>
      <c r="J36" s="306"/>
      <c r="K36" s="289"/>
      <c r="L36" s="289"/>
      <c r="M36" s="293"/>
      <c r="N36" s="293"/>
      <c r="O36" s="29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8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6" t="str">
        <f>'Seznam 1'!M36</f>
        <v>Pluhař Martin Ing., CSc.</v>
      </c>
      <c r="N37" s="296"/>
      <c r="O37" s="29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8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6"/>
      <c r="N38" s="296"/>
      <c r="O38" s="297"/>
      <c r="P38" s="49"/>
      <c r="Q38" s="49"/>
      <c r="R38" s="49"/>
    </row>
    <row r="39" spans="1:18" s="48" customFormat="1" ht="13.9" customHeight="1" x14ac:dyDescent="0.2">
      <c r="A39" s="84" t="s">
        <v>62</v>
      </c>
      <c r="B39" s="53"/>
      <c r="C39" s="53"/>
      <c r="D39" s="55"/>
      <c r="E39" s="298"/>
      <c r="F39" s="307" t="str">
        <f>'Seznam 1'!F37</f>
        <v>Projektová dokumentace pro provádění stavby
SO 253 Budova JSDH</v>
      </c>
      <c r="G39" s="305"/>
      <c r="H39" s="305"/>
      <c r="I39" s="305"/>
      <c r="J39" s="306"/>
      <c r="K39" s="278" t="str">
        <f>'Seznam 1'!K37</f>
        <v>Stupeň:</v>
      </c>
      <c r="L39" s="279"/>
      <c r="M39" s="295" t="str">
        <f>'Seznam 1'!M37</f>
        <v>DPS</v>
      </c>
      <c r="N39" s="293"/>
      <c r="O39" s="294"/>
      <c r="P39" s="49"/>
      <c r="Q39" s="49"/>
      <c r="R39" s="49"/>
    </row>
    <row r="40" spans="1:18" s="48" customFormat="1" ht="13.9" customHeight="1" x14ac:dyDescent="0.2">
      <c r="A40" s="84" t="s">
        <v>63</v>
      </c>
      <c r="B40" s="53"/>
      <c r="C40" s="53"/>
      <c r="D40" s="55"/>
      <c r="E40" s="298"/>
      <c r="F40" s="305"/>
      <c r="G40" s="305"/>
      <c r="H40" s="305"/>
      <c r="I40" s="305"/>
      <c r="J40" s="306"/>
      <c r="K40" s="289"/>
      <c r="L40" s="289"/>
      <c r="M40" s="293" t="str">
        <f>'Seznam 1'!M37</f>
        <v>DPS</v>
      </c>
      <c r="N40" s="293"/>
      <c r="O40" s="294"/>
      <c r="P40" s="49"/>
      <c r="Q40" s="49"/>
      <c r="R40" s="49"/>
    </row>
    <row r="41" spans="1:18" s="48" customFormat="1" ht="13.9" customHeight="1" x14ac:dyDescent="0.2">
      <c r="A41" s="84" t="s">
        <v>64</v>
      </c>
      <c r="B41" s="53"/>
      <c r="C41" s="53"/>
      <c r="D41" s="55"/>
      <c r="E41" s="298"/>
      <c r="F41" s="305"/>
      <c r="G41" s="305"/>
      <c r="H41" s="305"/>
      <c r="I41" s="305"/>
      <c r="J41" s="306"/>
      <c r="K41" s="278" t="str">
        <f>'Seznam 1'!K38</f>
        <v>Zodp.proj.</v>
      </c>
      <c r="L41" s="279"/>
      <c r="M41" s="275" t="str">
        <f>'Seznam 1'!M38</f>
        <v>Ferenc Tomáš Ing.</v>
      </c>
      <c r="N41" s="276"/>
      <c r="O41" s="27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8" t="str">
        <f>'Seznam 1'!E39</f>
        <v xml:space="preserve"> OBSAH:</v>
      </c>
      <c r="F42" s="305"/>
      <c r="G42" s="305"/>
      <c r="H42" s="305"/>
      <c r="I42" s="305"/>
      <c r="J42" s="306"/>
      <c r="K42" s="280"/>
      <c r="L42" s="281"/>
      <c r="M42" s="276"/>
      <c r="N42" s="276"/>
      <c r="O42" s="277"/>
      <c r="P42" s="49"/>
      <c r="Q42" s="49"/>
      <c r="R42" s="49"/>
    </row>
    <row r="43" spans="1:18" s="48" customFormat="1" ht="9.9499999999999993" customHeight="1" x14ac:dyDescent="0.2">
      <c r="A43" s="84" t="s">
        <v>65</v>
      </c>
      <c r="B43" s="53"/>
      <c r="C43" s="53"/>
      <c r="D43" s="55"/>
      <c r="E43" s="299"/>
      <c r="F43" s="308" t="str">
        <f>'Seznam 1'!F39</f>
        <v>Vzduchotechnika a chlazení</v>
      </c>
      <c r="G43" s="305"/>
      <c r="H43" s="305"/>
      <c r="I43" s="305"/>
      <c r="J43" s="306"/>
      <c r="K43" s="259" t="str">
        <f>'Seznam 1'!K39</f>
        <v>Číslo zak:</v>
      </c>
      <c r="L43" s="320"/>
      <c r="M43" s="320"/>
      <c r="N43" s="320"/>
      <c r="O43" s="321"/>
      <c r="P43" s="49"/>
      <c r="Q43" s="49"/>
      <c r="R43" s="49"/>
    </row>
    <row r="44" spans="1:18" s="48" customFormat="1" ht="18" customHeight="1" x14ac:dyDescent="0.2">
      <c r="A44" s="84" t="s">
        <v>66</v>
      </c>
      <c r="B44" s="53"/>
      <c r="C44" s="53"/>
      <c r="D44" s="55"/>
      <c r="E44" s="299"/>
      <c r="F44" s="305"/>
      <c r="G44" s="305"/>
      <c r="H44" s="305"/>
      <c r="I44" s="305"/>
      <c r="J44" s="306"/>
      <c r="K44" s="256" t="str">
        <f>'Seznam 1'!M39</f>
        <v>9278-26</v>
      </c>
      <c r="L44" s="257"/>
      <c r="M44" s="257"/>
      <c r="N44" s="257"/>
      <c r="O44" s="258"/>
      <c r="P44" s="49"/>
      <c r="Q44" s="49"/>
      <c r="R44" s="49"/>
    </row>
    <row r="45" spans="1:18" s="48" customFormat="1" ht="15.95" customHeight="1" thickBot="1" x14ac:dyDescent="0.25">
      <c r="A45" s="84" t="s">
        <v>67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68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69</v>
      </c>
      <c r="B46" s="53"/>
      <c r="C46" s="53"/>
      <c r="D46" s="53"/>
      <c r="E46" s="259" t="str">
        <f>'Seznam 1'!E41</f>
        <v xml:space="preserve"> OBJEDNATEL:</v>
      </c>
      <c r="F46" s="261" t="str">
        <f>'Seznam 1'!F41</f>
        <v>Město Ostrov</v>
      </c>
      <c r="G46" s="262"/>
      <c r="H46" s="262"/>
      <c r="I46" s="262"/>
      <c r="J46" s="263"/>
      <c r="K46" s="266" t="str">
        <f>'Seznam 1'!K40</f>
        <v>Číslo archivní:</v>
      </c>
      <c r="L46" s="267"/>
      <c r="M46" s="267"/>
      <c r="N46" s="267"/>
      <c r="O46" s="26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0"/>
      <c r="F47" s="264"/>
      <c r="G47" s="264"/>
      <c r="H47" s="264"/>
      <c r="I47" s="264"/>
      <c r="J47" s="265"/>
      <c r="K47" s="250" t="str">
        <f>'Seznam 1'!K41</f>
        <v>BPO 9-105229a</v>
      </c>
      <c r="L47" s="251"/>
      <c r="M47" s="251"/>
      <c r="N47" s="251"/>
      <c r="O47" s="25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9">
        <f>'Seznam 1'!F42</f>
        <v>0</v>
      </c>
      <c r="G48" s="270"/>
      <c r="H48" s="270"/>
      <c r="I48" s="270"/>
      <c r="J48" s="271"/>
      <c r="K48" s="253"/>
      <c r="L48" s="254"/>
      <c r="M48" s="254"/>
      <c r="N48" s="254"/>
      <c r="O48" s="25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Pluhař Martin</cp:lastModifiedBy>
  <dcterms:created xsi:type="dcterms:W3CDTF">2020-02-10T14:49:06Z</dcterms:created>
  <dcterms:modified xsi:type="dcterms:W3CDTF">2022-05-27T09:24:21Z</dcterms:modified>
</cp:coreProperties>
</file>