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505" windowHeight="11160" tabRatio="949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Výkres (13)" sheetId="14" r:id="rId14"/>
    <sheet name="Výkres (14)" sheetId="15" r:id="rId15"/>
    <sheet name="Výkres (15)" sheetId="16" r:id="rId16"/>
    <sheet name="Štítek na CD" sheetId="17" r:id="rId17"/>
  </sheets>
  <calcPr calcId="145621"/>
</workbook>
</file>

<file path=xl/calcChain.xml><?xml version="1.0" encoding="utf-8"?>
<calcChain xmlns="http://schemas.openxmlformats.org/spreadsheetml/2006/main">
  <c r="F48" i="17" l="1"/>
  <c r="E48" i="17"/>
  <c r="K46" i="17"/>
  <c r="F46" i="17"/>
  <c r="E46" i="17"/>
  <c r="K43" i="17"/>
  <c r="F43" i="17"/>
  <c r="E42" i="17"/>
  <c r="M41" i="17"/>
  <c r="K41" i="17"/>
  <c r="M40" i="17"/>
  <c r="M39" i="17"/>
  <c r="K39" i="17"/>
  <c r="F39" i="17"/>
  <c r="E38" i="17"/>
  <c r="M37" i="17"/>
  <c r="K37" i="17"/>
  <c r="M35" i="17"/>
  <c r="K35" i="17"/>
  <c r="F35" i="17"/>
  <c r="E35" i="17"/>
  <c r="O33" i="17"/>
  <c r="O32" i="17"/>
  <c r="L32" i="17"/>
  <c r="J32" i="17"/>
  <c r="D32" i="17"/>
  <c r="B32" i="17"/>
  <c r="O31" i="17"/>
  <c r="N31" i="17"/>
  <c r="L31" i="17"/>
  <c r="K31" i="17"/>
  <c r="J31" i="17"/>
  <c r="I31" i="17"/>
  <c r="D31" i="17"/>
  <c r="C31" i="17"/>
  <c r="B31" i="17"/>
  <c r="A31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7" s="1"/>
  <c r="M39" i="1"/>
  <c r="O41" i="16" s="1"/>
  <c r="A1" i="1"/>
  <c r="O41" i="5" l="1"/>
  <c r="O41" i="9"/>
  <c r="O41" i="13"/>
  <c r="O41" i="6"/>
  <c r="O41" i="10"/>
  <c r="O41" i="14"/>
  <c r="K44" i="17"/>
  <c r="O41" i="3"/>
  <c r="O41" i="7"/>
  <c r="O41" i="11"/>
  <c r="O41" i="15"/>
  <c r="O41" i="4"/>
  <c r="O41" i="8"/>
  <c r="O41" i="12"/>
</calcChain>
</file>

<file path=xl/sharedStrings.xml><?xml version="1.0" encoding="utf-8"?>
<sst xmlns="http://schemas.openxmlformats.org/spreadsheetml/2006/main" count="466" uniqueCount="153">
  <si>
    <t>Číslo archivní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</si>
  <si>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</si>
  <si>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</si>
  <si>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</si>
  <si>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</si>
  <si>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</si>
  <si>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</si>
  <si>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</si>
  <si>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</si>
  <si>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</si>
  <si>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</si>
  <si>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6-105383</t>
  </si>
  <si>
    <t>Technická zpráva</t>
  </si>
  <si>
    <t>0</t>
  </si>
  <si>
    <t/>
  </si>
  <si>
    <t>4</t>
  </si>
  <si>
    <t>BPO 1-105386</t>
  </si>
  <si>
    <t>Krov</t>
  </si>
  <si>
    <t>8</t>
  </si>
  <si>
    <t>1:100</t>
  </si>
  <si>
    <t>BPO 5-105390</t>
  </si>
  <si>
    <t>Pohledy technické</t>
  </si>
  <si>
    <t>9</t>
  </si>
  <si>
    <t>BPO 2-105391</t>
  </si>
  <si>
    <t>Pohledy-  barevné řešení</t>
  </si>
  <si>
    <t>1:200</t>
  </si>
  <si>
    <t>barva</t>
  </si>
  <si>
    <t>12</t>
  </si>
  <si>
    <t>BPO 3-105394</t>
  </si>
  <si>
    <t>Markýza</t>
  </si>
  <si>
    <t>2</t>
  </si>
  <si>
    <t>1:10, 20</t>
  </si>
  <si>
    <t>13</t>
  </si>
  <si>
    <t>BPO 2-105395</t>
  </si>
  <si>
    <t>Detaily</t>
  </si>
  <si>
    <t>1:10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</si>
  <si>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</si>
  <si>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</si>
  <si>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</si>
  <si>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</si>
  <si>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</si>
  <si>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</si>
  <si>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</si>
  <si>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</si>
  <si>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</si>
  <si>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20.12.2020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</si>
  <si>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</si>
  <si>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</si>
  <si>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</si>
  <si>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</si>
  <si>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</si>
  <si>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</si>
  <si>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</si>
  <si>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>Vopat Věroslav Ing.</t>
  </si>
  <si>
    <t xml:space="preserve"> OBSAH:</t>
  </si>
  <si>
    <t>Architektonicko stavební část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</si>
  <si>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</si>
  <si>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</si>
  <si>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</si>
  <si>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</si>
  <si>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</si>
  <si>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</si>
  <si>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</si>
  <si>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</si>
  <si>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</si>
  <si>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</si>
  <si>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</si>
  <si>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</si>
  <si>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provádění stavby
SO 253 Budova JSDH
Architektonicko stavební část</t>
  </si>
  <si>
    <t>Datum dokončení</t>
  </si>
  <si>
    <t>1:50</t>
  </si>
  <si>
    <t>Půdorys 1.np - část A</t>
  </si>
  <si>
    <t>BPO 1-105384a</t>
  </si>
  <si>
    <t>3</t>
  </si>
  <si>
    <t>Půdorys 1.np - část B</t>
  </si>
  <si>
    <t>BPO 1-105385a</t>
  </si>
  <si>
    <t>16</t>
  </si>
  <si>
    <t>5</t>
  </si>
  <si>
    <t>Střecha</t>
  </si>
  <si>
    <t>BPO 0-105387a</t>
  </si>
  <si>
    <t>6</t>
  </si>
  <si>
    <t>Svislé řezy 1-1, 2-2</t>
  </si>
  <si>
    <t>BPO 1-105388a</t>
  </si>
  <si>
    <t>7</t>
  </si>
  <si>
    <t>Svislý řez 3-3</t>
  </si>
  <si>
    <t>BPO 1-105389a</t>
  </si>
  <si>
    <t>10</t>
  </si>
  <si>
    <t>Legendy</t>
  </si>
  <si>
    <t>BPO 2-105392a</t>
  </si>
  <si>
    <t>11</t>
  </si>
  <si>
    <t>Výpis výplní</t>
  </si>
  <si>
    <t>BPO 1-105393a</t>
  </si>
  <si>
    <t>1:25</t>
  </si>
  <si>
    <t>14</t>
  </si>
  <si>
    <t>Šachty</t>
  </si>
  <si>
    <t>BPO 5-105396a</t>
  </si>
  <si>
    <t>1:25, 100</t>
  </si>
  <si>
    <t>15</t>
  </si>
  <si>
    <t>Věnce</t>
  </si>
  <si>
    <t>BPO 2-105397a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</si>
  <si>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</si>
  <si>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</si>
  <si>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</si>
  <si>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</si>
  <si>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</si>
  <si>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</si>
  <si>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</si>
  <si>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</si>
  <si>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a</t>
  </si>
  <si>
    <t>Změna způsobu založení objektu</t>
  </si>
  <si>
    <t>Vopat</t>
  </si>
  <si>
    <t>BPO 6-105383a</t>
  </si>
  <si>
    <t>Zapracování změn vyžádaných  objednatelem</t>
  </si>
  <si>
    <t xml:space="preserve">2 </t>
  </si>
  <si>
    <t xml:space="preserve">Půdorys 1.np - část A </t>
  </si>
  <si>
    <t xml:space="preserve">12 </t>
  </si>
  <si>
    <t xml:space="preserve">1:50 </t>
  </si>
  <si>
    <t xml:space="preserve"> </t>
  </si>
  <si>
    <t xml:space="preserve">3 </t>
  </si>
  <si>
    <t xml:space="preserve">BPO 1-105385a </t>
  </si>
  <si>
    <t xml:space="preserve">Půdorys 1.np - část B </t>
  </si>
  <si>
    <t xml:space="preserve">8 </t>
  </si>
  <si>
    <t xml:space="preserve">5 </t>
  </si>
  <si>
    <t xml:space="preserve">BPO 0-105387a </t>
  </si>
  <si>
    <t xml:space="preserve">Střecha </t>
  </si>
  <si>
    <t xml:space="preserve">16 </t>
  </si>
  <si>
    <t xml:space="preserve">6 </t>
  </si>
  <si>
    <t xml:space="preserve">Svislé řezy 1-1, 2-2 </t>
  </si>
  <si>
    <t xml:space="preserve">7 </t>
  </si>
  <si>
    <t xml:space="preserve">Svislý řez 3-3 </t>
  </si>
  <si>
    <t xml:space="preserve">10 </t>
  </si>
  <si>
    <t xml:space="preserve">BPO 2-105392a </t>
  </si>
  <si>
    <t xml:space="preserve">Legendy </t>
  </si>
  <si>
    <t xml:space="preserve">4 </t>
  </si>
  <si>
    <t xml:space="preserve">11 </t>
  </si>
  <si>
    <t xml:space="preserve">BPO 1-105393a </t>
  </si>
  <si>
    <t xml:space="preserve">Výpis výplní </t>
  </si>
  <si>
    <t xml:space="preserve">14 </t>
  </si>
  <si>
    <t xml:space="preserve">BPO 5-105396a </t>
  </si>
  <si>
    <t xml:space="preserve">Šachty </t>
  </si>
  <si>
    <t xml:space="preserve">1:25 </t>
  </si>
  <si>
    <t xml:space="preserve">15 </t>
  </si>
  <si>
    <t xml:space="preserve">BPO 2-105397a </t>
  </si>
  <si>
    <t xml:space="preserve">Věnce </t>
  </si>
  <si>
    <t xml:space="preserve">1:25, 100 </t>
  </si>
  <si>
    <r>
      <t>BPO 6-105383</t>
    </r>
    <r>
      <rPr>
        <b/>
        <sz val="11"/>
        <rFont val="Arial CE"/>
        <charset val="238"/>
      </rPr>
      <t>b</t>
    </r>
  </si>
  <si>
    <r>
      <t>BPO 1-105384</t>
    </r>
    <r>
      <rPr>
        <b/>
        <sz val="11"/>
        <rFont val="Arial CE"/>
        <charset val="238"/>
      </rPr>
      <t xml:space="preserve">b </t>
    </r>
  </si>
  <si>
    <r>
      <t>BPO 1-105388</t>
    </r>
    <r>
      <rPr>
        <b/>
        <sz val="11"/>
        <rFont val="Arial CE"/>
        <charset val="238"/>
      </rPr>
      <t xml:space="preserve">b </t>
    </r>
  </si>
  <si>
    <t>BPO 9-105224b</t>
  </si>
  <si>
    <t>b</t>
  </si>
  <si>
    <t>Aktualizace PD 05/2022</t>
  </si>
  <si>
    <t>11.5.2022;</t>
  </si>
  <si>
    <r>
      <t>BPO 1-105389</t>
    </r>
    <r>
      <rPr>
        <b/>
        <sz val="11"/>
        <rFont val="Arial CE"/>
        <charset val="238"/>
      </rPr>
      <t xml:space="preserve">b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</si>
</sst>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b/>
      <sz val="11"/>
      <name val="Times New Roman CE"/>
      <family val="1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9"/>
      <name val="Arial CE"/>
    </font>
    <font>
      <b/>
      <sz val="11"/>
      <name val="Arial CE"/>
      <charset val="238"/>
    </font>
    <font>
      <sz val="11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7" fillId="0" borderId="0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0" fontId="61" fillId="0" borderId="82" xfId="0" applyFont="1" applyBorder="1" applyAlignment="1">
      <alignment horizontal="center"/>
    </xf>
    <xf numFmtId="0" fontId="61" fillId="0" borderId="0" xfId="0" applyFont="1" applyBorder="1" applyAlignment="1"/>
    <xf numFmtId="0" fontId="20" fillId="0" borderId="82" xfId="0" applyFont="1" applyBorder="1" applyAlignment="1"/>
    <xf numFmtId="0" fontId="20" fillId="0" borderId="82" xfId="0" applyFont="1" applyBorder="1" applyAlignment="1">
      <alignment horizontal="center"/>
    </xf>
    <xf numFmtId="0" fontId="63" fillId="0" borderId="167" xfId="0" applyFont="1" applyBorder="1" applyAlignment="1">
      <alignment horizontal="center"/>
    </xf>
    <xf numFmtId="0" fontId="64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60" fillId="0" borderId="172" xfId="0" applyFont="1" applyBorder="1"/>
    <xf numFmtId="0" fontId="44" fillId="0" borderId="172" xfId="0" applyFont="1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63" fillId="0" borderId="167" xfId="0" applyFont="1" applyBorder="1" applyAlignment="1">
      <alignment horizontal="center"/>
    </xf>
    <xf numFmtId="0" fontId="0" fillId="0" borderId="154" xfId="0" applyFont="1" applyBorder="1"/>
    <xf numFmtId="0" fontId="63" fillId="0" borderId="165" xfId="0" applyFont="1" applyBorder="1" applyAlignment="1">
      <alignment horizontal="center"/>
    </xf>
    <xf numFmtId="0" fontId="63" fillId="0" borderId="166" xfId="0" applyFont="1" applyBorder="1" applyAlignment="1">
      <alignment horizontal="center"/>
    </xf>
    <xf numFmtId="0" fontId="63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14" fontId="2" fillId="0" borderId="45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6" fillId="0" borderId="99" xfId="0" applyFont="1" applyBorder="1" applyAlignment="1">
      <alignment horizontal="left" vertic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92" xfId="0" applyFont="1" applyBorder="1" applyAlignment="1"/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33" xfId="0" applyFont="1" applyBorder="1" applyAlignment="1">
      <alignment horizontal="left" vertical="center" indent="1"/>
    </xf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21" fillId="0" borderId="98" xfId="0" applyFont="1" applyBorder="1" applyAlignment="1"/>
    <xf numFmtId="0" fontId="21" fillId="0" borderId="108" xfId="0" applyFont="1" applyBorder="1" applyAlignment="1"/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6" fillId="0" borderId="118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R5" sqref="R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30" t="str">
        <f>IF(ISBLANK(G1),"","Strana 1/")</f>
        <v/>
      </c>
      <c r="B1" s="131"/>
      <c r="C1" s="131"/>
      <c r="D1" s="131"/>
      <c r="E1" s="131"/>
      <c r="F1" s="131"/>
      <c r="G1" s="86"/>
      <c r="H1" s="158" t="s">
        <v>0</v>
      </c>
      <c r="I1" s="159"/>
      <c r="J1" s="159"/>
      <c r="K1" s="162" t="s">
        <v>148</v>
      </c>
      <c r="L1" s="163"/>
      <c r="M1" s="163"/>
      <c r="N1" s="163"/>
      <c r="O1" s="164"/>
    </row>
    <row r="2" spans="1:15" ht="15" customHeight="1" thickBot="1" x14ac:dyDescent="0.25">
      <c r="A2" s="161" t="s">
        <v>1</v>
      </c>
      <c r="B2" s="160"/>
      <c r="C2" s="160"/>
      <c r="D2" s="160"/>
      <c r="E2" s="160"/>
      <c r="F2" s="160"/>
      <c r="G2" s="160"/>
      <c r="H2" s="160"/>
      <c r="I2" s="160"/>
      <c r="J2" s="160"/>
      <c r="K2" s="165"/>
      <c r="L2" s="166"/>
      <c r="M2" s="166"/>
      <c r="N2" s="166"/>
      <c r="O2" s="167"/>
    </row>
    <row r="3" spans="1:15" ht="13.5" customHeight="1" thickTop="1" x14ac:dyDescent="0.2">
      <c r="A3" s="161"/>
      <c r="B3" s="160"/>
      <c r="C3" s="160"/>
      <c r="D3" s="160"/>
      <c r="E3" s="160"/>
      <c r="F3" s="160"/>
      <c r="G3" s="160"/>
      <c r="H3" s="155" t="s">
        <v>2</v>
      </c>
      <c r="I3" s="155"/>
      <c r="J3" s="155"/>
      <c r="K3" s="151" t="s">
        <v>3</v>
      </c>
      <c r="L3" s="152"/>
      <c r="M3" s="152"/>
      <c r="N3" s="152"/>
      <c r="O3" s="153"/>
    </row>
    <row r="4" spans="1:15" ht="15" customHeight="1" x14ac:dyDescent="0.2">
      <c r="A4" s="135" t="s">
        <v>4</v>
      </c>
      <c r="B4" s="134"/>
      <c r="C4" s="132" t="s">
        <v>5</v>
      </c>
      <c r="D4" s="133"/>
      <c r="E4" s="134"/>
      <c r="F4" s="132" t="s">
        <v>6</v>
      </c>
      <c r="G4" s="133"/>
      <c r="H4" s="133"/>
      <c r="I4" s="133"/>
      <c r="J4" s="134"/>
      <c r="K4" s="132" t="s">
        <v>7</v>
      </c>
      <c r="L4" s="133"/>
      <c r="M4" s="90" t="s">
        <v>8</v>
      </c>
      <c r="N4" s="132" t="s">
        <v>9</v>
      </c>
      <c r="O4" s="154"/>
    </row>
    <row r="5" spans="1:15" ht="19.350000000000001" customHeight="1" x14ac:dyDescent="0.25">
      <c r="A5" s="111" t="s">
        <v>10</v>
      </c>
      <c r="B5" s="112"/>
      <c r="C5" s="109" t="s">
        <v>145</v>
      </c>
      <c r="D5" s="112"/>
      <c r="E5" s="112"/>
      <c r="F5" s="113" t="s">
        <v>12</v>
      </c>
      <c r="G5" s="112"/>
      <c r="H5" s="112"/>
      <c r="I5" s="112"/>
      <c r="J5" s="112"/>
      <c r="K5" s="109">
        <v>22</v>
      </c>
      <c r="L5" s="112"/>
      <c r="M5" s="96" t="s">
        <v>14</v>
      </c>
      <c r="N5" s="109" t="s">
        <v>14</v>
      </c>
      <c r="O5" s="110"/>
    </row>
    <row r="6" spans="1:15" ht="19.350000000000001" customHeight="1" x14ac:dyDescent="0.25">
      <c r="A6" s="111" t="s">
        <v>113</v>
      </c>
      <c r="B6" s="112"/>
      <c r="C6" s="109" t="s">
        <v>146</v>
      </c>
      <c r="D6" s="112"/>
      <c r="E6" s="112"/>
      <c r="F6" s="113" t="s">
        <v>114</v>
      </c>
      <c r="G6" s="112"/>
      <c r="H6" s="112"/>
      <c r="I6" s="112"/>
      <c r="J6" s="112"/>
      <c r="K6" s="109" t="s">
        <v>115</v>
      </c>
      <c r="L6" s="112"/>
      <c r="M6" s="96" t="s">
        <v>116</v>
      </c>
      <c r="N6" s="109" t="s">
        <v>117</v>
      </c>
      <c r="O6" s="110"/>
    </row>
    <row r="7" spans="1:15" ht="19.350000000000001" customHeight="1" x14ac:dyDescent="0.2">
      <c r="A7" s="111" t="s">
        <v>118</v>
      </c>
      <c r="B7" s="112"/>
      <c r="C7" s="109" t="s">
        <v>119</v>
      </c>
      <c r="D7" s="112"/>
      <c r="E7" s="112"/>
      <c r="F7" s="113" t="s">
        <v>120</v>
      </c>
      <c r="G7" s="112"/>
      <c r="H7" s="112"/>
      <c r="I7" s="112"/>
      <c r="J7" s="112"/>
      <c r="K7" s="109" t="s">
        <v>121</v>
      </c>
      <c r="L7" s="112"/>
      <c r="M7" s="96" t="s">
        <v>116</v>
      </c>
      <c r="N7" s="109" t="s">
        <v>117</v>
      </c>
      <c r="O7" s="110"/>
    </row>
    <row r="8" spans="1:15" ht="19.350000000000001" customHeight="1" x14ac:dyDescent="0.2">
      <c r="A8" s="111" t="s">
        <v>15</v>
      </c>
      <c r="B8" s="112"/>
      <c r="C8" s="109" t="s">
        <v>16</v>
      </c>
      <c r="D8" s="112"/>
      <c r="E8" s="112"/>
      <c r="F8" s="113" t="s">
        <v>17</v>
      </c>
      <c r="G8" s="112"/>
      <c r="H8" s="112"/>
      <c r="I8" s="112"/>
      <c r="J8" s="112"/>
      <c r="K8" s="109" t="s">
        <v>18</v>
      </c>
      <c r="L8" s="112"/>
      <c r="M8" s="96" t="s">
        <v>19</v>
      </c>
      <c r="N8" s="109" t="s">
        <v>14</v>
      </c>
      <c r="O8" s="110"/>
    </row>
    <row r="9" spans="1:15" ht="19.350000000000001" customHeight="1" x14ac:dyDescent="0.2">
      <c r="A9" s="111" t="s">
        <v>122</v>
      </c>
      <c r="B9" s="112"/>
      <c r="C9" s="109" t="s">
        <v>123</v>
      </c>
      <c r="D9" s="112"/>
      <c r="E9" s="112"/>
      <c r="F9" s="113" t="s">
        <v>124</v>
      </c>
      <c r="G9" s="112"/>
      <c r="H9" s="112"/>
      <c r="I9" s="112"/>
      <c r="J9" s="112"/>
      <c r="K9" s="109" t="s">
        <v>125</v>
      </c>
      <c r="L9" s="112"/>
      <c r="M9" s="96" t="s">
        <v>116</v>
      </c>
      <c r="N9" s="109" t="s">
        <v>117</v>
      </c>
      <c r="O9" s="110"/>
    </row>
    <row r="10" spans="1:15" ht="19.350000000000001" customHeight="1" x14ac:dyDescent="0.25">
      <c r="A10" s="111" t="s">
        <v>126</v>
      </c>
      <c r="B10" s="112"/>
      <c r="C10" s="109" t="s">
        <v>147</v>
      </c>
      <c r="D10" s="112"/>
      <c r="E10" s="112"/>
      <c r="F10" s="113" t="s">
        <v>127</v>
      </c>
      <c r="G10" s="112"/>
      <c r="H10" s="112"/>
      <c r="I10" s="112"/>
      <c r="J10" s="112"/>
      <c r="K10" s="109" t="s">
        <v>115</v>
      </c>
      <c r="L10" s="112"/>
      <c r="M10" s="96" t="s">
        <v>116</v>
      </c>
      <c r="N10" s="109" t="s">
        <v>117</v>
      </c>
      <c r="O10" s="110"/>
    </row>
    <row r="11" spans="1:15" ht="19.350000000000001" customHeight="1" x14ac:dyDescent="0.25">
      <c r="A11" s="111" t="s">
        <v>128</v>
      </c>
      <c r="B11" s="112"/>
      <c r="C11" s="109" t="s">
        <v>152</v>
      </c>
      <c r="D11" s="112"/>
      <c r="E11" s="112"/>
      <c r="F11" s="113" t="s">
        <v>129</v>
      </c>
      <c r="G11" s="112"/>
      <c r="H11" s="112"/>
      <c r="I11" s="112"/>
      <c r="J11" s="112"/>
      <c r="K11" s="109" t="s">
        <v>115</v>
      </c>
      <c r="L11" s="112"/>
      <c r="M11" s="96" t="s">
        <v>116</v>
      </c>
      <c r="N11" s="109" t="s">
        <v>117</v>
      </c>
      <c r="O11" s="110"/>
    </row>
    <row r="12" spans="1:15" ht="19.350000000000001" customHeight="1" x14ac:dyDescent="0.2">
      <c r="A12" s="111" t="s">
        <v>18</v>
      </c>
      <c r="B12" s="112"/>
      <c r="C12" s="109" t="s">
        <v>20</v>
      </c>
      <c r="D12" s="112"/>
      <c r="E12" s="112"/>
      <c r="F12" s="113" t="s">
        <v>21</v>
      </c>
      <c r="G12" s="112"/>
      <c r="H12" s="112"/>
      <c r="I12" s="112"/>
      <c r="J12" s="112"/>
      <c r="K12" s="109" t="s">
        <v>18</v>
      </c>
      <c r="L12" s="112"/>
      <c r="M12" s="96" t="s">
        <v>19</v>
      </c>
      <c r="N12" s="109" t="s">
        <v>14</v>
      </c>
      <c r="O12" s="110"/>
    </row>
    <row r="13" spans="1:15" ht="19.350000000000001" customHeight="1" x14ac:dyDescent="0.2">
      <c r="A13" s="111" t="s">
        <v>22</v>
      </c>
      <c r="B13" s="112"/>
      <c r="C13" s="109" t="s">
        <v>23</v>
      </c>
      <c r="D13" s="112"/>
      <c r="E13" s="112"/>
      <c r="F13" s="113" t="s">
        <v>24</v>
      </c>
      <c r="G13" s="112"/>
      <c r="H13" s="112"/>
      <c r="I13" s="112"/>
      <c r="J13" s="112"/>
      <c r="K13" s="109" t="s">
        <v>15</v>
      </c>
      <c r="L13" s="112"/>
      <c r="M13" s="96" t="s">
        <v>25</v>
      </c>
      <c r="N13" s="109" t="s">
        <v>26</v>
      </c>
      <c r="O13" s="110"/>
    </row>
    <row r="14" spans="1:15" ht="19.350000000000001" customHeight="1" x14ac:dyDescent="0.2">
      <c r="A14" s="111" t="s">
        <v>130</v>
      </c>
      <c r="B14" s="112"/>
      <c r="C14" s="109" t="s">
        <v>131</v>
      </c>
      <c r="D14" s="112"/>
      <c r="E14" s="112"/>
      <c r="F14" s="113" t="s">
        <v>132</v>
      </c>
      <c r="G14" s="112"/>
      <c r="H14" s="112"/>
      <c r="I14" s="112"/>
      <c r="J14" s="112"/>
      <c r="K14" s="109" t="s">
        <v>133</v>
      </c>
      <c r="L14" s="112"/>
      <c r="M14" s="96" t="s">
        <v>117</v>
      </c>
      <c r="N14" s="109" t="s">
        <v>117</v>
      </c>
      <c r="O14" s="110"/>
    </row>
    <row r="15" spans="1:15" ht="19.350000000000001" customHeight="1" x14ac:dyDescent="0.2">
      <c r="A15" s="111" t="s">
        <v>134</v>
      </c>
      <c r="B15" s="112"/>
      <c r="C15" s="109" t="s">
        <v>135</v>
      </c>
      <c r="D15" s="112"/>
      <c r="E15" s="112"/>
      <c r="F15" s="113" t="s">
        <v>136</v>
      </c>
      <c r="G15" s="112"/>
      <c r="H15" s="112"/>
      <c r="I15" s="112"/>
      <c r="J15" s="112"/>
      <c r="K15" s="109" t="s">
        <v>121</v>
      </c>
      <c r="L15" s="112"/>
      <c r="M15" s="96" t="s">
        <v>116</v>
      </c>
      <c r="N15" s="109" t="s">
        <v>117</v>
      </c>
      <c r="O15" s="110"/>
    </row>
    <row r="16" spans="1:15" ht="19.350000000000001" customHeight="1" x14ac:dyDescent="0.2">
      <c r="A16" s="111" t="s">
        <v>27</v>
      </c>
      <c r="B16" s="112"/>
      <c r="C16" s="109" t="s">
        <v>28</v>
      </c>
      <c r="D16" s="112"/>
      <c r="E16" s="112"/>
      <c r="F16" s="113" t="s">
        <v>29</v>
      </c>
      <c r="G16" s="112"/>
      <c r="H16" s="112"/>
      <c r="I16" s="112"/>
      <c r="J16" s="112"/>
      <c r="K16" s="109" t="s">
        <v>30</v>
      </c>
      <c r="L16" s="112"/>
      <c r="M16" s="96" t="s">
        <v>31</v>
      </c>
      <c r="N16" s="109" t="s">
        <v>14</v>
      </c>
      <c r="O16" s="110"/>
    </row>
    <row r="17" spans="1:15" ht="19.350000000000001" customHeight="1" x14ac:dyDescent="0.2">
      <c r="A17" s="111" t="s">
        <v>32</v>
      </c>
      <c r="B17" s="112"/>
      <c r="C17" s="109" t="s">
        <v>33</v>
      </c>
      <c r="D17" s="112"/>
      <c r="E17" s="112"/>
      <c r="F17" s="113" t="s">
        <v>34</v>
      </c>
      <c r="G17" s="112"/>
      <c r="H17" s="112"/>
      <c r="I17" s="112"/>
      <c r="J17" s="112"/>
      <c r="K17" s="109" t="s">
        <v>15</v>
      </c>
      <c r="L17" s="112"/>
      <c r="M17" s="96" t="s">
        <v>35</v>
      </c>
      <c r="N17" s="109" t="s">
        <v>14</v>
      </c>
      <c r="O17" s="110"/>
    </row>
    <row r="18" spans="1:15" ht="19.350000000000001" customHeight="1" x14ac:dyDescent="0.2">
      <c r="A18" s="111" t="s">
        <v>137</v>
      </c>
      <c r="B18" s="112"/>
      <c r="C18" s="109" t="s">
        <v>138</v>
      </c>
      <c r="D18" s="112"/>
      <c r="E18" s="112"/>
      <c r="F18" s="113" t="s">
        <v>139</v>
      </c>
      <c r="G18" s="112"/>
      <c r="H18" s="112"/>
      <c r="I18" s="112"/>
      <c r="J18" s="112"/>
      <c r="K18" s="109" t="s">
        <v>126</v>
      </c>
      <c r="L18" s="112"/>
      <c r="M18" s="96" t="s">
        <v>140</v>
      </c>
      <c r="N18" s="109" t="s">
        <v>117</v>
      </c>
      <c r="O18" s="110"/>
    </row>
    <row r="19" spans="1:15" ht="19.350000000000001" customHeight="1" x14ac:dyDescent="0.2">
      <c r="A19" s="111" t="s">
        <v>141</v>
      </c>
      <c r="B19" s="112"/>
      <c r="C19" s="109" t="s">
        <v>142</v>
      </c>
      <c r="D19" s="112"/>
      <c r="E19" s="112"/>
      <c r="F19" s="113" t="s">
        <v>143</v>
      </c>
      <c r="G19" s="112"/>
      <c r="H19" s="112"/>
      <c r="I19" s="112"/>
      <c r="J19" s="112"/>
      <c r="K19" s="109" t="s">
        <v>133</v>
      </c>
      <c r="L19" s="112"/>
      <c r="M19" s="97" t="s">
        <v>144</v>
      </c>
      <c r="N19" s="109" t="s">
        <v>117</v>
      </c>
      <c r="O19" s="110"/>
    </row>
    <row r="20" spans="1:15" ht="19.350000000000001" customHeight="1" x14ac:dyDescent="0.2">
      <c r="A20" s="111" t="s">
        <v>14</v>
      </c>
      <c r="B20" s="112"/>
      <c r="C20" s="109" t="s">
        <v>14</v>
      </c>
      <c r="D20" s="112"/>
      <c r="E20" s="112"/>
      <c r="F20" s="113" t="s">
        <v>14</v>
      </c>
      <c r="G20" s="112"/>
      <c r="H20" s="112"/>
      <c r="I20" s="112"/>
      <c r="J20" s="112"/>
      <c r="K20" s="109" t="s">
        <v>14</v>
      </c>
      <c r="L20" s="112"/>
      <c r="M20" s="96" t="s">
        <v>14</v>
      </c>
      <c r="N20" s="109" t="s">
        <v>14</v>
      </c>
      <c r="O20" s="110"/>
    </row>
    <row r="21" spans="1:15" ht="19.350000000000001" customHeight="1" x14ac:dyDescent="0.2">
      <c r="A21" s="111" t="s">
        <v>14</v>
      </c>
      <c r="B21" s="112"/>
      <c r="C21" s="109" t="s">
        <v>14</v>
      </c>
      <c r="D21" s="112"/>
      <c r="E21" s="112"/>
      <c r="F21" s="113" t="s">
        <v>14</v>
      </c>
      <c r="G21" s="112"/>
      <c r="H21" s="112"/>
      <c r="I21" s="112"/>
      <c r="J21" s="112"/>
      <c r="K21" s="109" t="s">
        <v>14</v>
      </c>
      <c r="L21" s="112"/>
      <c r="M21" s="96" t="s">
        <v>14</v>
      </c>
      <c r="N21" s="109" t="s">
        <v>14</v>
      </c>
      <c r="O21" s="110"/>
    </row>
    <row r="22" spans="1:15" ht="19.350000000000001" customHeight="1" x14ac:dyDescent="0.25">
      <c r="A22" s="106" t="s">
        <v>14</v>
      </c>
      <c r="B22" s="107"/>
      <c r="C22" s="104" t="s">
        <v>14</v>
      </c>
      <c r="D22" s="107"/>
      <c r="E22" s="107"/>
      <c r="F22" s="108" t="s">
        <v>14</v>
      </c>
      <c r="G22" s="107"/>
      <c r="H22" s="107"/>
      <c r="I22" s="107"/>
      <c r="J22" s="107"/>
      <c r="K22" s="104" t="s">
        <v>14</v>
      </c>
      <c r="L22" s="107"/>
      <c r="M22" s="91" t="s">
        <v>14</v>
      </c>
      <c r="N22" s="104" t="s">
        <v>14</v>
      </c>
      <c r="O22" s="105"/>
    </row>
    <row r="23" spans="1:15" ht="19.350000000000001" customHeight="1" x14ac:dyDescent="0.25">
      <c r="A23" s="106" t="s">
        <v>14</v>
      </c>
      <c r="B23" s="107"/>
      <c r="C23" s="104" t="s">
        <v>14</v>
      </c>
      <c r="D23" s="107"/>
      <c r="E23" s="107"/>
      <c r="F23" s="108" t="s">
        <v>14</v>
      </c>
      <c r="G23" s="107"/>
      <c r="H23" s="107"/>
      <c r="I23" s="107"/>
      <c r="J23" s="107"/>
      <c r="K23" s="104" t="s">
        <v>14</v>
      </c>
      <c r="L23" s="107"/>
      <c r="M23" s="91" t="s">
        <v>14</v>
      </c>
      <c r="N23" s="104" t="s">
        <v>14</v>
      </c>
      <c r="O23" s="105"/>
    </row>
    <row r="24" spans="1:15" ht="19.350000000000001" customHeight="1" x14ac:dyDescent="0.25">
      <c r="A24" s="106" t="s">
        <v>14</v>
      </c>
      <c r="B24" s="107"/>
      <c r="C24" s="104" t="s">
        <v>14</v>
      </c>
      <c r="D24" s="107"/>
      <c r="E24" s="107"/>
      <c r="F24" s="108" t="s">
        <v>14</v>
      </c>
      <c r="G24" s="107"/>
      <c r="H24" s="107"/>
      <c r="I24" s="107"/>
      <c r="J24" s="107"/>
      <c r="K24" s="104" t="s">
        <v>14</v>
      </c>
      <c r="L24" s="107"/>
      <c r="M24" s="91" t="s">
        <v>14</v>
      </c>
      <c r="N24" s="104" t="s">
        <v>14</v>
      </c>
      <c r="O24" s="105"/>
    </row>
    <row r="25" spans="1:15" ht="19.350000000000001" customHeight="1" x14ac:dyDescent="0.25">
      <c r="A25" s="106" t="s">
        <v>14</v>
      </c>
      <c r="B25" s="107"/>
      <c r="C25" s="104" t="s">
        <v>14</v>
      </c>
      <c r="D25" s="107"/>
      <c r="E25" s="107"/>
      <c r="F25" s="108" t="s">
        <v>14</v>
      </c>
      <c r="G25" s="107"/>
      <c r="H25" s="107"/>
      <c r="I25" s="107"/>
      <c r="J25" s="107"/>
      <c r="K25" s="104" t="s">
        <v>14</v>
      </c>
      <c r="L25" s="107"/>
      <c r="M25" s="91" t="s">
        <v>14</v>
      </c>
      <c r="N25" s="104" t="s">
        <v>14</v>
      </c>
      <c r="O25" s="105"/>
    </row>
    <row r="26" spans="1:15" ht="19.350000000000001" customHeight="1" x14ac:dyDescent="0.25">
      <c r="A26" s="106" t="s">
        <v>14</v>
      </c>
      <c r="B26" s="107"/>
      <c r="C26" s="104" t="s">
        <v>14</v>
      </c>
      <c r="D26" s="107"/>
      <c r="E26" s="107"/>
      <c r="F26" s="108" t="s">
        <v>14</v>
      </c>
      <c r="G26" s="107"/>
      <c r="H26" s="107"/>
      <c r="I26" s="107"/>
      <c r="J26" s="107"/>
      <c r="K26" s="104" t="s">
        <v>14</v>
      </c>
      <c r="L26" s="107"/>
      <c r="M26" s="91" t="s">
        <v>14</v>
      </c>
      <c r="N26" s="104" t="s">
        <v>14</v>
      </c>
      <c r="O26" s="105"/>
    </row>
    <row r="27" spans="1:15" ht="19.350000000000001" customHeight="1" x14ac:dyDescent="0.25">
      <c r="A27" s="106" t="s">
        <v>14</v>
      </c>
      <c r="B27" s="107"/>
      <c r="C27" s="104" t="s">
        <v>14</v>
      </c>
      <c r="D27" s="107"/>
      <c r="E27" s="107"/>
      <c r="F27" s="108" t="s">
        <v>14</v>
      </c>
      <c r="G27" s="107"/>
      <c r="H27" s="107"/>
      <c r="I27" s="107"/>
      <c r="J27" s="107"/>
      <c r="K27" s="104" t="s">
        <v>14</v>
      </c>
      <c r="L27" s="107"/>
      <c r="M27" s="91" t="s">
        <v>14</v>
      </c>
      <c r="N27" s="104" t="s">
        <v>14</v>
      </c>
      <c r="O27" s="105"/>
    </row>
    <row r="28" spans="1:15" ht="19.350000000000001" customHeight="1" x14ac:dyDescent="0.25">
      <c r="A28" s="106" t="s">
        <v>14</v>
      </c>
      <c r="B28" s="107"/>
      <c r="C28" s="104" t="s">
        <v>14</v>
      </c>
      <c r="D28" s="107"/>
      <c r="E28" s="107"/>
      <c r="F28" s="108" t="s">
        <v>14</v>
      </c>
      <c r="G28" s="107"/>
      <c r="H28" s="107"/>
      <c r="I28" s="107"/>
      <c r="J28" s="107"/>
      <c r="K28" s="104" t="s">
        <v>14</v>
      </c>
      <c r="L28" s="107"/>
      <c r="M28" s="91" t="s">
        <v>14</v>
      </c>
      <c r="N28" s="104" t="s">
        <v>14</v>
      </c>
      <c r="O28" s="105"/>
    </row>
    <row r="29" spans="1:15" ht="15.95" customHeight="1" thickTop="1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</row>
    <row r="30" spans="1:15" ht="15.95" customHeight="1" x14ac:dyDescent="0.2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</row>
    <row r="31" spans="1:15" ht="15.95" customHeight="1" x14ac:dyDescent="0.2">
      <c r="A31" s="100" t="s">
        <v>36</v>
      </c>
      <c r="B31" s="87"/>
      <c r="C31" s="101" t="s">
        <v>37</v>
      </c>
      <c r="D31" s="102"/>
      <c r="E31" s="102"/>
      <c r="F31" s="102"/>
      <c r="G31" s="102"/>
      <c r="H31" s="102"/>
      <c r="I31" s="101" t="s">
        <v>38</v>
      </c>
      <c r="J31" s="89"/>
      <c r="K31" s="101" t="s">
        <v>39</v>
      </c>
      <c r="L31" s="102"/>
      <c r="M31" s="102"/>
      <c r="N31" s="101" t="s">
        <v>40</v>
      </c>
      <c r="O31" s="88"/>
    </row>
    <row r="32" spans="1:15" ht="15.95" customHeight="1" x14ac:dyDescent="0.2">
      <c r="A32" s="100"/>
      <c r="B32" s="87" t="s">
        <v>149</v>
      </c>
      <c r="C32" s="101"/>
      <c r="D32" s="103" t="s">
        <v>150</v>
      </c>
      <c r="E32" s="102"/>
      <c r="F32" s="102"/>
      <c r="G32" s="102"/>
      <c r="H32" s="102"/>
      <c r="I32" s="101"/>
      <c r="J32" s="89" t="s">
        <v>151</v>
      </c>
      <c r="K32" s="101"/>
      <c r="L32" s="103" t="s">
        <v>110</v>
      </c>
      <c r="M32" s="102"/>
      <c r="N32" s="101"/>
      <c r="O32" s="88"/>
    </row>
    <row r="33" spans="1:15" ht="15.95" customHeight="1" x14ac:dyDescent="0.2">
      <c r="A33" s="100"/>
      <c r="B33" s="87" t="s">
        <v>108</v>
      </c>
      <c r="C33" s="101"/>
      <c r="D33" s="103" t="s">
        <v>112</v>
      </c>
      <c r="E33" s="102"/>
      <c r="F33" s="102"/>
      <c r="G33" s="102"/>
      <c r="H33" s="102"/>
      <c r="I33" s="101"/>
      <c r="J33" s="89">
        <v>44172</v>
      </c>
      <c r="K33" s="101"/>
      <c r="L33" s="103" t="s">
        <v>110</v>
      </c>
      <c r="M33" s="102"/>
      <c r="N33" s="101"/>
      <c r="O33" s="88"/>
    </row>
    <row r="34" spans="1:15" ht="15.95" customHeight="1" x14ac:dyDescent="0.2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</row>
    <row r="35" spans="1:15" ht="27.75" customHeight="1" x14ac:dyDescent="0.2">
      <c r="A35" s="9"/>
      <c r="B35" s="8"/>
      <c r="C35" s="8"/>
      <c r="D35" s="13" t="s">
        <v>41</v>
      </c>
      <c r="E35" s="156" t="s">
        <v>42</v>
      </c>
      <c r="F35" s="146" t="s">
        <v>43</v>
      </c>
      <c r="G35" s="147"/>
      <c r="H35" s="147"/>
      <c r="I35" s="147"/>
      <c r="J35" s="148"/>
      <c r="K35" s="114" t="s">
        <v>44</v>
      </c>
      <c r="L35" s="115"/>
      <c r="M35" s="118" t="s">
        <v>45</v>
      </c>
      <c r="N35" s="119"/>
      <c r="O35" s="120"/>
    </row>
    <row r="36" spans="1:15" ht="27.75" customHeight="1" x14ac:dyDescent="0.2">
      <c r="A36" s="5"/>
      <c r="B36" s="10"/>
      <c r="C36" s="10"/>
      <c r="D36" s="11"/>
      <c r="E36" s="157"/>
      <c r="F36" s="149"/>
      <c r="G36" s="149"/>
      <c r="H36" s="149"/>
      <c r="I36" s="149"/>
      <c r="J36" s="150"/>
      <c r="K36" s="116" t="s">
        <v>46</v>
      </c>
      <c r="L36" s="117"/>
      <c r="M36" s="121" t="s">
        <v>47</v>
      </c>
      <c r="N36" s="122"/>
      <c r="O36" s="123"/>
    </row>
    <row r="37" spans="1:15" ht="27.75" customHeight="1" x14ac:dyDescent="0.2">
      <c r="A37" s="5"/>
      <c r="B37" s="10"/>
      <c r="C37" s="10"/>
      <c r="D37" s="11"/>
      <c r="E37" s="173" t="s">
        <v>48</v>
      </c>
      <c r="F37" s="169" t="s">
        <v>49</v>
      </c>
      <c r="G37" s="149"/>
      <c r="H37" s="149"/>
      <c r="I37" s="149"/>
      <c r="J37" s="150"/>
      <c r="K37" s="180" t="s">
        <v>50</v>
      </c>
      <c r="L37" s="117"/>
      <c r="M37" s="168" t="s">
        <v>51</v>
      </c>
      <c r="N37" s="122"/>
      <c r="O37" s="123"/>
    </row>
    <row r="38" spans="1:15" ht="27.75" customHeight="1" x14ac:dyDescent="0.2">
      <c r="A38" s="5"/>
      <c r="B38" s="10"/>
      <c r="C38" s="10"/>
      <c r="D38" s="11"/>
      <c r="E38" s="173"/>
      <c r="F38" s="149"/>
      <c r="G38" s="149"/>
      <c r="H38" s="149"/>
      <c r="I38" s="149"/>
      <c r="J38" s="150"/>
      <c r="K38" s="180" t="s">
        <v>52</v>
      </c>
      <c r="L38" s="117"/>
      <c r="M38" s="121" t="s">
        <v>53</v>
      </c>
      <c r="N38" s="122"/>
      <c r="O38" s="123"/>
    </row>
    <row r="39" spans="1:15" ht="27.75" customHeight="1" thickBot="1" x14ac:dyDescent="0.25">
      <c r="A39" s="5"/>
      <c r="B39" s="10"/>
      <c r="C39" s="10"/>
      <c r="D39" s="11"/>
      <c r="E39" s="173" t="s">
        <v>54</v>
      </c>
      <c r="F39" s="170" t="s">
        <v>55</v>
      </c>
      <c r="G39" s="171"/>
      <c r="H39" s="171"/>
      <c r="I39" s="171"/>
      <c r="J39" s="171"/>
      <c r="K39" s="175" t="s">
        <v>56</v>
      </c>
      <c r="L39" s="176"/>
      <c r="M39" s="177" t="str">
        <f>K3</f>
        <v>9278-26</v>
      </c>
      <c r="N39" s="178"/>
      <c r="O39" s="179"/>
    </row>
    <row r="40" spans="1:15" ht="14.1" customHeight="1" thickTop="1" x14ac:dyDescent="0.2">
      <c r="A40" s="5"/>
      <c r="B40" s="10"/>
      <c r="C40" s="10"/>
      <c r="D40" s="11"/>
      <c r="E40" s="174"/>
      <c r="F40" s="172"/>
      <c r="G40" s="172"/>
      <c r="H40" s="172"/>
      <c r="I40" s="172"/>
      <c r="J40" s="172"/>
      <c r="K40" s="137" t="s">
        <v>57</v>
      </c>
      <c r="L40" s="138"/>
      <c r="M40" s="138"/>
      <c r="N40" s="138"/>
      <c r="O40" s="139"/>
    </row>
    <row r="41" spans="1:15" ht="15" customHeight="1" x14ac:dyDescent="0.2">
      <c r="A41" s="5"/>
      <c r="B41" s="10"/>
      <c r="C41" s="10"/>
      <c r="D41" s="11"/>
      <c r="E41" s="2" t="s">
        <v>58</v>
      </c>
      <c r="F41" s="124" t="s">
        <v>59</v>
      </c>
      <c r="G41" s="125"/>
      <c r="H41" s="125"/>
      <c r="I41" s="125"/>
      <c r="J41" s="126"/>
      <c r="K41" s="140" t="str">
        <f>K1</f>
        <v>BPO 9-105224b</v>
      </c>
      <c r="L41" s="141"/>
      <c r="M41" s="141"/>
      <c r="N41" s="141"/>
      <c r="O41" s="142"/>
    </row>
    <row r="42" spans="1:15" ht="15" customHeight="1" thickBot="1" x14ac:dyDescent="0.25">
      <c r="A42" s="6"/>
      <c r="B42" s="12"/>
      <c r="C42" s="12"/>
      <c r="D42" s="7"/>
      <c r="E42" s="3"/>
      <c r="F42" s="127"/>
      <c r="G42" s="128"/>
      <c r="H42" s="128"/>
      <c r="I42" s="128"/>
      <c r="J42" s="129"/>
      <c r="K42" s="143"/>
      <c r="L42" s="144"/>
      <c r="M42" s="144"/>
      <c r="N42" s="144"/>
      <c r="O42" s="145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51" sqref="Q5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25</v>
      </c>
      <c r="Q32" s="236"/>
    </row>
    <row r="33" spans="2:17" ht="18" customHeight="1" x14ac:dyDescent="0.2">
      <c r="B33" s="228" t="s">
        <v>108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>
        <v>44172</v>
      </c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15</v>
      </c>
      <c r="P35" s="230" t="s">
        <v>22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24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23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14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15</v>
      </c>
      <c r="P35" s="230" t="s">
        <v>86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87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88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3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70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18</v>
      </c>
      <c r="P35" s="230" t="s">
        <v>89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90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91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31</v>
      </c>
      <c r="Q32" s="236"/>
    </row>
    <row r="33" spans="2:17" ht="18" customHeight="1" x14ac:dyDescent="0.2">
      <c r="B33" s="228" t="s">
        <v>108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>
        <v>44172</v>
      </c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30</v>
      </c>
      <c r="P35" s="230" t="s">
        <v>27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29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28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35</v>
      </c>
      <c r="Q32" s="236"/>
    </row>
    <row r="33" spans="2:17" ht="18" customHeight="1" x14ac:dyDescent="0.2">
      <c r="B33" s="228" t="s">
        <v>108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>
        <v>44172</v>
      </c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15</v>
      </c>
      <c r="P35" s="230" t="s">
        <v>32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34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33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92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80</v>
      </c>
      <c r="P35" s="230" t="s">
        <v>93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94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95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5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/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96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15</v>
      </c>
      <c r="P35" s="230" t="s">
        <v>97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98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99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4"/>
      <c r="B1" s="84"/>
      <c r="C1" s="81"/>
      <c r="D1" s="81"/>
      <c r="E1" s="81"/>
      <c r="F1" s="81"/>
      <c r="G1" s="81"/>
      <c r="H1" s="81"/>
      <c r="I1" s="81"/>
      <c r="J1" s="80"/>
      <c r="K1" s="331"/>
      <c r="L1" s="331"/>
      <c r="M1" s="332"/>
      <c r="N1" s="332"/>
      <c r="O1" s="332"/>
    </row>
    <row r="2" spans="1:15" ht="14.1" customHeight="1" x14ac:dyDescent="0.25">
      <c r="A2" s="84"/>
      <c r="B2" s="84"/>
      <c r="C2" s="81"/>
      <c r="D2" s="81"/>
      <c r="E2" s="81"/>
      <c r="F2" s="81"/>
      <c r="G2" s="81"/>
      <c r="H2" s="81"/>
      <c r="I2" s="81"/>
      <c r="J2" s="80"/>
      <c r="K2" s="333"/>
      <c r="L2" s="333"/>
      <c r="M2" s="334"/>
      <c r="N2" s="334"/>
      <c r="O2" s="334"/>
    </row>
    <row r="3" spans="1:15" ht="14.1" customHeight="1" x14ac:dyDescent="0.2">
      <c r="A3" s="74"/>
      <c r="B3" s="74"/>
      <c r="C3" s="81"/>
      <c r="D3" s="81"/>
      <c r="E3" s="81"/>
      <c r="F3" s="81"/>
      <c r="G3" s="81"/>
      <c r="H3" s="81"/>
      <c r="I3" s="81"/>
      <c r="J3" s="80"/>
      <c r="K3" s="74"/>
      <c r="L3" s="74"/>
      <c r="M3" s="74"/>
      <c r="N3" s="74"/>
      <c r="O3" s="74"/>
    </row>
    <row r="4" spans="1:15" ht="19.350000000000001" customHeight="1" x14ac:dyDescent="0.25">
      <c r="A4" s="80"/>
      <c r="B4" s="80"/>
      <c r="C4" s="81"/>
      <c r="D4" s="81"/>
      <c r="E4" s="81"/>
      <c r="F4" s="81"/>
      <c r="G4" s="81"/>
      <c r="H4" s="81"/>
      <c r="I4" s="81"/>
      <c r="J4" s="80"/>
      <c r="K4" s="79"/>
      <c r="L4" s="79"/>
      <c r="M4" s="79"/>
      <c r="N4" s="78"/>
      <c r="O4" s="78"/>
    </row>
    <row r="5" spans="1:15" ht="19.350000000000001" customHeight="1" x14ac:dyDescent="0.25">
      <c r="A5" s="83"/>
      <c r="B5" s="83"/>
      <c r="C5" s="94" t="s">
        <v>111</v>
      </c>
      <c r="D5" s="94"/>
      <c r="E5" s="94"/>
      <c r="F5" s="94"/>
      <c r="G5" s="94"/>
      <c r="H5" s="94"/>
      <c r="I5" s="94"/>
      <c r="J5" s="95"/>
      <c r="K5" s="79"/>
      <c r="L5" s="79"/>
      <c r="M5" s="79"/>
      <c r="N5" s="78"/>
      <c r="O5" s="78"/>
    </row>
    <row r="6" spans="1:15" ht="19.350000000000001" customHeight="1" x14ac:dyDescent="0.25">
      <c r="A6" s="83"/>
      <c r="B6" s="83"/>
      <c r="C6" s="81"/>
      <c r="D6" s="81"/>
      <c r="E6" s="81"/>
      <c r="F6" s="81"/>
      <c r="G6" s="81"/>
      <c r="H6" s="81"/>
      <c r="I6" s="81"/>
      <c r="J6" s="80"/>
      <c r="K6" s="79"/>
      <c r="L6" s="79"/>
      <c r="M6" s="79"/>
      <c r="N6" s="78"/>
      <c r="O6" s="78"/>
    </row>
    <row r="7" spans="1:15" ht="19.350000000000001" customHeight="1" x14ac:dyDescent="0.25">
      <c r="A7" s="80"/>
      <c r="B7" s="80"/>
      <c r="C7" s="81"/>
      <c r="D7" s="81"/>
      <c r="E7" s="81"/>
      <c r="F7" s="81"/>
      <c r="G7" s="81"/>
      <c r="H7" s="81"/>
      <c r="I7" s="81"/>
      <c r="J7" s="80"/>
      <c r="K7" s="79"/>
      <c r="L7" s="79"/>
      <c r="M7" s="79"/>
      <c r="N7" s="78"/>
      <c r="O7" s="78"/>
    </row>
    <row r="8" spans="1:15" ht="19.350000000000001" customHeight="1" x14ac:dyDescent="0.25">
      <c r="A8" s="82"/>
      <c r="B8" s="82"/>
      <c r="C8" s="81"/>
      <c r="D8" s="81"/>
      <c r="E8" s="81"/>
      <c r="F8" s="81"/>
      <c r="G8" s="81"/>
      <c r="H8" s="81"/>
      <c r="I8" s="81"/>
      <c r="J8" s="80"/>
      <c r="K8" s="79"/>
      <c r="L8" s="79"/>
      <c r="M8" s="79"/>
      <c r="N8" s="78"/>
      <c r="O8" s="78"/>
    </row>
    <row r="9" spans="1:15" ht="19.350000000000001" customHeight="1" x14ac:dyDescent="0.25">
      <c r="A9" s="82"/>
      <c r="B9" s="82"/>
      <c r="C9" s="81"/>
      <c r="D9" s="81"/>
      <c r="E9" s="81"/>
      <c r="F9" s="81"/>
      <c r="G9" s="81"/>
      <c r="H9" s="81"/>
      <c r="I9" s="81"/>
      <c r="J9" s="80"/>
      <c r="K9" s="79"/>
      <c r="L9" s="79"/>
      <c r="M9" s="79"/>
      <c r="N9" s="78"/>
      <c r="O9" s="78"/>
    </row>
    <row r="10" spans="1:15" ht="18.75" customHeight="1" x14ac:dyDescent="0.25">
      <c r="A10" s="82"/>
      <c r="B10" s="82"/>
      <c r="C10" s="81"/>
      <c r="D10" s="81"/>
      <c r="E10" s="81"/>
      <c r="F10" s="81"/>
      <c r="G10" s="81"/>
      <c r="H10" s="81"/>
      <c r="I10" s="81"/>
      <c r="J10" s="80"/>
      <c r="K10" s="79"/>
      <c r="L10" s="79"/>
      <c r="M10" s="79"/>
      <c r="N10" s="78"/>
      <c r="O10" s="78"/>
    </row>
    <row r="11" spans="1:15" ht="19.350000000000001" customHeight="1" x14ac:dyDescent="0.25">
      <c r="A11" s="82"/>
      <c r="B11" s="82"/>
      <c r="C11" s="81"/>
      <c r="D11" s="81"/>
      <c r="E11" s="81"/>
      <c r="F11" s="81"/>
      <c r="G11" s="81"/>
      <c r="H11" s="81"/>
      <c r="I11" s="81"/>
      <c r="J11" s="80"/>
      <c r="K11" s="79"/>
      <c r="L11" s="79"/>
      <c r="M11" s="79"/>
      <c r="N11" s="78"/>
      <c r="O11" s="78"/>
    </row>
    <row r="12" spans="1:15" ht="19.350000000000001" customHeight="1" x14ac:dyDescent="0.25">
      <c r="A12" s="82"/>
      <c r="B12" s="82"/>
      <c r="C12" s="81"/>
      <c r="D12" s="81"/>
      <c r="E12" s="81"/>
      <c r="F12" s="81"/>
      <c r="G12" s="81"/>
      <c r="H12" s="81"/>
      <c r="I12" s="81"/>
      <c r="J12" s="80"/>
      <c r="K12" s="79"/>
      <c r="L12" s="79"/>
      <c r="M12" s="79"/>
      <c r="N12" s="78"/>
      <c r="O12" s="78"/>
    </row>
    <row r="13" spans="1:15" ht="19.350000000000001" customHeight="1" x14ac:dyDescent="0.25">
      <c r="A13" s="82"/>
      <c r="B13" s="82"/>
      <c r="C13" s="81"/>
      <c r="D13" s="81"/>
      <c r="E13" s="81"/>
      <c r="F13" s="81"/>
      <c r="G13" s="81"/>
      <c r="H13" s="81"/>
      <c r="I13" s="81"/>
      <c r="J13" s="80"/>
      <c r="K13" s="79"/>
      <c r="L13" s="79"/>
      <c r="M13" s="79"/>
      <c r="N13" s="78"/>
      <c r="O13" s="78"/>
    </row>
    <row r="14" spans="1:15" ht="19.350000000000001" customHeight="1" x14ac:dyDescent="0.25">
      <c r="A14" s="82"/>
      <c r="B14" s="82"/>
      <c r="C14" s="81"/>
      <c r="D14" s="81"/>
      <c r="E14" s="81"/>
      <c r="F14" s="81"/>
      <c r="G14" s="81"/>
      <c r="H14" s="81"/>
      <c r="I14" s="81"/>
      <c r="J14" s="80"/>
      <c r="K14" s="79"/>
      <c r="L14" s="79"/>
      <c r="M14" s="79"/>
      <c r="N14" s="78"/>
      <c r="O14" s="78"/>
    </row>
    <row r="15" spans="1:15" ht="19.350000000000001" customHeight="1" x14ac:dyDescent="0.25">
      <c r="A15" s="82"/>
      <c r="B15" s="82"/>
      <c r="C15" s="81"/>
      <c r="D15" s="81"/>
      <c r="E15" s="81"/>
      <c r="F15" s="81"/>
      <c r="G15" s="81"/>
      <c r="H15" s="81"/>
      <c r="I15" s="81"/>
      <c r="J15" s="80"/>
      <c r="K15" s="79"/>
      <c r="L15" s="79"/>
      <c r="M15" s="79"/>
      <c r="N15" s="78"/>
      <c r="O15" s="78"/>
    </row>
    <row r="16" spans="1:15" ht="19.350000000000001" customHeight="1" x14ac:dyDescent="0.25">
      <c r="A16" s="82"/>
      <c r="B16" s="82"/>
      <c r="C16" s="81"/>
      <c r="D16" s="81"/>
      <c r="E16" s="81"/>
      <c r="F16" s="81"/>
      <c r="G16" s="81"/>
      <c r="H16" s="81"/>
      <c r="I16" s="81"/>
      <c r="J16" s="80"/>
      <c r="K16" s="79"/>
      <c r="L16" s="79"/>
      <c r="M16" s="79"/>
      <c r="N16" s="78"/>
      <c r="O16" s="78"/>
    </row>
    <row r="17" spans="1:17" ht="19.350000000000001" customHeight="1" x14ac:dyDescent="0.25">
      <c r="A17" s="82"/>
      <c r="B17" s="82"/>
      <c r="C17" s="81"/>
      <c r="D17" s="81"/>
      <c r="E17" s="81"/>
      <c r="F17" s="81"/>
      <c r="G17" s="81"/>
      <c r="H17" s="81"/>
      <c r="I17" s="81"/>
      <c r="J17" s="80"/>
      <c r="K17" s="79"/>
      <c r="L17" s="79"/>
      <c r="M17" s="79"/>
      <c r="N17" s="78"/>
      <c r="O17" s="78"/>
    </row>
    <row r="18" spans="1:17" ht="19.350000000000001" customHeight="1" x14ac:dyDescent="0.25">
      <c r="A18" s="63"/>
      <c r="B18" s="63"/>
      <c r="C18" s="77"/>
      <c r="D18" s="77"/>
      <c r="E18" s="77"/>
      <c r="F18" s="77"/>
      <c r="G18" s="77"/>
      <c r="H18" s="77"/>
      <c r="I18" s="77"/>
      <c r="J18" s="76"/>
      <c r="K18" s="75"/>
      <c r="L18" s="75"/>
      <c r="M18" s="75"/>
      <c r="N18" s="74"/>
      <c r="O18" s="74"/>
      <c r="P18" s="47"/>
    </row>
    <row r="19" spans="1:17" ht="19.350000000000001" customHeight="1" x14ac:dyDescent="0.25">
      <c r="A19" s="63"/>
      <c r="B19" s="63"/>
      <c r="C19" s="77"/>
      <c r="D19" s="77"/>
      <c r="E19" s="77"/>
      <c r="F19" s="77"/>
      <c r="G19" s="77"/>
      <c r="H19" s="77"/>
      <c r="I19" s="77"/>
      <c r="J19" s="76"/>
      <c r="K19" s="75"/>
      <c r="L19" s="75"/>
      <c r="M19" s="92"/>
      <c r="N19" s="74"/>
      <c r="O19" s="74"/>
      <c r="P19" s="47"/>
    </row>
    <row r="20" spans="1:17" ht="19.350000000000001" customHeight="1" x14ac:dyDescent="0.25">
      <c r="A20" s="63"/>
      <c r="B20" s="63"/>
      <c r="C20" s="77"/>
      <c r="D20" s="77"/>
      <c r="E20" s="77"/>
      <c r="F20" s="77"/>
      <c r="G20" s="77"/>
      <c r="H20" s="77"/>
      <c r="I20" s="77"/>
      <c r="J20" s="76"/>
      <c r="K20" s="75"/>
      <c r="L20" s="75"/>
      <c r="M20" s="75"/>
      <c r="N20" s="74"/>
      <c r="O20" s="74"/>
      <c r="P20" s="47"/>
    </row>
    <row r="21" spans="1:17" ht="19.350000000000001" customHeight="1" x14ac:dyDescent="0.25">
      <c r="A21" s="63"/>
      <c r="B21" s="63"/>
      <c r="C21" s="77"/>
      <c r="D21" s="77"/>
      <c r="E21" s="77"/>
      <c r="F21" s="77"/>
      <c r="G21" s="77"/>
      <c r="H21" s="77"/>
      <c r="I21" s="77"/>
      <c r="J21" s="76"/>
      <c r="K21" s="75"/>
      <c r="L21" s="75"/>
      <c r="M21" s="75"/>
      <c r="N21" s="74"/>
      <c r="O21" s="74"/>
      <c r="P21" s="47"/>
    </row>
    <row r="22" spans="1:17" ht="11.25" customHeight="1" x14ac:dyDescent="0.2">
      <c r="A22" s="283"/>
      <c r="B22" s="284"/>
      <c r="C22" s="284"/>
      <c r="D22" s="284"/>
      <c r="E22" s="284"/>
      <c r="F22" s="284"/>
      <c r="G22" s="284"/>
      <c r="H22" s="284"/>
      <c r="I22" s="284"/>
      <c r="J22" s="284"/>
      <c r="K22" s="284"/>
      <c r="L22" s="284"/>
      <c r="M22" s="284"/>
      <c r="N22" s="284"/>
      <c r="O22" s="285"/>
      <c r="P22" s="47"/>
    </row>
    <row r="23" spans="1:17" ht="11.25" customHeight="1" x14ac:dyDescent="0.2">
      <c r="A23" s="283"/>
      <c r="B23" s="284"/>
      <c r="C23" s="284"/>
      <c r="D23" s="284"/>
      <c r="E23" s="284"/>
      <c r="F23" s="284"/>
      <c r="G23" s="284"/>
      <c r="H23" s="284"/>
      <c r="I23" s="284"/>
      <c r="J23" s="284"/>
      <c r="K23" s="284"/>
      <c r="L23" s="284"/>
      <c r="M23" s="284"/>
      <c r="N23" s="284"/>
      <c r="O23" s="285"/>
      <c r="P23" s="47"/>
    </row>
    <row r="24" spans="1:17" ht="11.25" customHeight="1" x14ac:dyDescent="0.2">
      <c r="A24" s="283"/>
      <c r="B24" s="284"/>
      <c r="C24" s="284"/>
      <c r="D24" s="284"/>
      <c r="E24" s="284"/>
      <c r="F24" s="284"/>
      <c r="G24" s="284"/>
      <c r="H24" s="284"/>
      <c r="I24" s="284"/>
      <c r="J24" s="284"/>
      <c r="K24" s="284"/>
      <c r="L24" s="284"/>
      <c r="M24" s="284"/>
      <c r="N24" s="284"/>
      <c r="O24" s="285"/>
      <c r="P24" s="47"/>
    </row>
    <row r="25" spans="1:17" ht="11.25" customHeight="1" x14ac:dyDescent="0.2">
      <c r="A25" s="283"/>
      <c r="B25" s="284"/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284"/>
      <c r="N25" s="284"/>
      <c r="O25" s="285"/>
      <c r="P25" s="47"/>
    </row>
    <row r="26" spans="1:17" ht="11.25" customHeight="1" x14ac:dyDescent="0.2">
      <c r="A26" s="283"/>
      <c r="B26" s="284"/>
      <c r="C26" s="284"/>
      <c r="D26" s="284"/>
      <c r="E26" s="284"/>
      <c r="F26" s="284"/>
      <c r="G26" s="284"/>
      <c r="H26" s="284"/>
      <c r="I26" s="284"/>
      <c r="J26" s="284"/>
      <c r="K26" s="284"/>
      <c r="L26" s="284"/>
      <c r="M26" s="284"/>
      <c r="N26" s="284"/>
      <c r="O26" s="285"/>
      <c r="P26" s="47"/>
    </row>
    <row r="27" spans="1:17" ht="11.25" customHeight="1" x14ac:dyDescent="0.2">
      <c r="A27" s="283"/>
      <c r="B27" s="284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  <c r="O27" s="285"/>
      <c r="P27" s="47"/>
    </row>
    <row r="28" spans="1:17" ht="11.25" customHeight="1" x14ac:dyDescent="0.2">
      <c r="A28" s="283"/>
      <c r="B28" s="284"/>
      <c r="C28" s="284"/>
      <c r="D28" s="284"/>
      <c r="E28" s="284"/>
      <c r="F28" s="284"/>
      <c r="G28" s="284"/>
      <c r="H28" s="284"/>
      <c r="I28" s="284"/>
      <c r="J28" s="284"/>
      <c r="K28" s="284"/>
      <c r="L28" s="284"/>
      <c r="M28" s="284"/>
      <c r="N28" s="284"/>
      <c r="O28" s="285"/>
      <c r="P28" s="47"/>
    </row>
    <row r="29" spans="1:17" ht="11.25" customHeight="1" x14ac:dyDescent="0.25">
      <c r="A29" s="283"/>
      <c r="B29" s="284"/>
      <c r="C29" s="284"/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5"/>
      <c r="P29" s="63"/>
    </row>
    <row r="30" spans="1:17" ht="11.25" customHeight="1" x14ac:dyDescent="0.25">
      <c r="A30" s="283"/>
      <c r="B30" s="284"/>
      <c r="C30" s="284"/>
      <c r="D30" s="284"/>
      <c r="E30" s="284"/>
      <c r="F30" s="284"/>
      <c r="G30" s="284"/>
      <c r="H30" s="284"/>
      <c r="I30" s="284"/>
      <c r="J30" s="284"/>
      <c r="K30" s="284"/>
      <c r="L30" s="284"/>
      <c r="M30" s="284"/>
      <c r="N30" s="284"/>
      <c r="O30" s="285"/>
      <c r="P30" s="63"/>
    </row>
    <row r="31" spans="1:17" ht="11.25" customHeight="1" x14ac:dyDescent="0.2">
      <c r="A31" s="340" t="str">
        <f>'Seznam 1'!A31</f>
        <v>INDEX</v>
      </c>
      <c r="B31" s="73">
        <f>'Seznam 1'!B31</f>
        <v>0</v>
      </c>
      <c r="C31" s="293" t="str">
        <f>'Seznam 1'!C31</f>
        <v>ZMĚNA</v>
      </c>
      <c r="D31" s="296">
        <f>'Seznam 1'!D31</f>
        <v>0</v>
      </c>
      <c r="E31" s="297"/>
      <c r="F31" s="297"/>
      <c r="G31" s="297"/>
      <c r="H31" s="297"/>
      <c r="I31" s="293" t="str">
        <f>'Seznam 1'!I31</f>
        <v>DATUM</v>
      </c>
      <c r="J31" s="72">
        <f>'Seznam 1'!J31</f>
        <v>0</v>
      </c>
      <c r="K31" s="293" t="str">
        <f>'Seznam 1'!K31</f>
        <v>JMÉNO</v>
      </c>
      <c r="L31" s="296">
        <f>'Seznam 1'!L31</f>
        <v>0</v>
      </c>
      <c r="M31" s="338"/>
      <c r="N31" s="293" t="str">
        <f>'Seznam 1'!N31</f>
        <v>PODPIS</v>
      </c>
      <c r="O31" s="71">
        <f>'Seznam 1'!O31</f>
        <v>0</v>
      </c>
      <c r="P31" s="64"/>
      <c r="Q31" s="47"/>
    </row>
    <row r="32" spans="1:17" ht="11.25" customHeight="1" x14ac:dyDescent="0.2">
      <c r="A32" s="341"/>
      <c r="B32" s="70" t="str">
        <f>'Seznam 1'!B32</f>
        <v>b</v>
      </c>
      <c r="C32" s="294"/>
      <c r="D32" s="336" t="str">
        <f>'Seznam 1'!D32</f>
        <v>Aktualizace PD 05/2022</v>
      </c>
      <c r="E32" s="337"/>
      <c r="F32" s="337"/>
      <c r="G32" s="337"/>
      <c r="H32" s="337"/>
      <c r="I32" s="294"/>
      <c r="J32" s="69" t="str">
        <f>'Seznam 1'!J32</f>
        <v>11.5.2022;</v>
      </c>
      <c r="K32" s="294"/>
      <c r="L32" s="336" t="str">
        <f>'Seznam 1'!L32</f>
        <v>Vopat</v>
      </c>
      <c r="M32" s="339"/>
      <c r="N32" s="294"/>
      <c r="O32" s="68">
        <f>'Seznam 1'!O32</f>
        <v>0</v>
      </c>
      <c r="P32" s="64"/>
      <c r="Q32" s="47"/>
    </row>
    <row r="33" spans="1:18" ht="11.25" customHeight="1" x14ac:dyDescent="0.2">
      <c r="A33" s="342"/>
      <c r="B33" s="67" t="s">
        <v>108</v>
      </c>
      <c r="C33" s="295"/>
      <c r="D33" s="309" t="s">
        <v>109</v>
      </c>
      <c r="E33" s="325"/>
      <c r="F33" s="325"/>
      <c r="G33" s="325"/>
      <c r="H33" s="325"/>
      <c r="I33" s="295"/>
      <c r="J33" s="66">
        <v>44172</v>
      </c>
      <c r="K33" s="295"/>
      <c r="L33" s="309" t="s">
        <v>110</v>
      </c>
      <c r="M33" s="310"/>
      <c r="N33" s="295"/>
      <c r="O33" s="65">
        <f>'Seznam 1'!O32</f>
        <v>0</v>
      </c>
      <c r="P33" s="64"/>
      <c r="Q33" s="47"/>
    </row>
    <row r="34" spans="1:18" ht="33.950000000000003" customHeight="1" x14ac:dyDescent="0.25">
      <c r="A34" s="326"/>
      <c r="B34" s="327"/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7"/>
      <c r="O34" s="328"/>
      <c r="P34" s="63"/>
      <c r="Q34" s="47"/>
      <c r="R34" s="47"/>
    </row>
    <row r="35" spans="1:18" s="49" customFormat="1" ht="13.9" customHeight="1" x14ac:dyDescent="0.2">
      <c r="A35" s="62"/>
      <c r="B35" s="61"/>
      <c r="C35" s="60"/>
      <c r="D35" s="59" t="s">
        <v>64</v>
      </c>
      <c r="E35" s="335" t="str">
        <f>'Seznam 1'!E35</f>
        <v xml:space="preserve"> ZAKÁZKA:</v>
      </c>
      <c r="F35" s="311" t="str">
        <f>'Seznam 1'!F35</f>
        <v>Areál IZS Ostrov - stanice Jednotky sboru dobrovolných hasičů</v>
      </c>
      <c r="G35" s="312"/>
      <c r="H35" s="312"/>
      <c r="I35" s="312"/>
      <c r="J35" s="313"/>
      <c r="K35" s="298" t="str">
        <f>'Seznam 1'!K35</f>
        <v>Datum:</v>
      </c>
      <c r="L35" s="299"/>
      <c r="M35" s="301" t="str">
        <f>'Seznam 1'!M35</f>
        <v>20.12.2020</v>
      </c>
      <c r="N35" s="302"/>
      <c r="O35" s="303"/>
      <c r="P35" s="50"/>
      <c r="Q35" s="50"/>
      <c r="R35" s="50"/>
    </row>
    <row r="36" spans="1:18" s="49" customFormat="1" ht="13.9" customHeight="1" x14ac:dyDescent="0.2">
      <c r="A36" s="58"/>
      <c r="B36" s="57"/>
      <c r="C36" s="54"/>
      <c r="D36" s="56"/>
      <c r="E36" s="281"/>
      <c r="F36" s="314"/>
      <c r="G36" s="314"/>
      <c r="H36" s="314"/>
      <c r="I36" s="314"/>
      <c r="J36" s="315"/>
      <c r="K36" s="300"/>
      <c r="L36" s="300"/>
      <c r="M36" s="304"/>
      <c r="N36" s="304"/>
      <c r="O36" s="305"/>
      <c r="P36" s="50"/>
      <c r="Q36" s="50"/>
      <c r="R36" s="50"/>
    </row>
    <row r="37" spans="1:18" s="49" customFormat="1" ht="13.9" customHeight="1" x14ac:dyDescent="0.2">
      <c r="A37" s="55"/>
      <c r="B37" s="54"/>
      <c r="C37" s="54"/>
      <c r="D37" s="56"/>
      <c r="E37" s="281"/>
      <c r="F37" s="314"/>
      <c r="G37" s="314"/>
      <c r="H37" s="314"/>
      <c r="I37" s="314"/>
      <c r="J37" s="315"/>
      <c r="K37" s="323" t="str">
        <f>'Seznam 1'!K36</f>
        <v>Ved. zak.:
HIP:</v>
      </c>
      <c r="L37" s="324"/>
      <c r="M37" s="307" t="str">
        <f>'Seznam 1'!M36</f>
        <v>Pluhař Martin Ing., CSc.</v>
      </c>
      <c r="N37" s="307"/>
      <c r="O37" s="308"/>
      <c r="P37" s="50"/>
      <c r="Q37" s="50"/>
      <c r="R37" s="50"/>
    </row>
    <row r="38" spans="1:18" s="49" customFormat="1" ht="13.9" customHeight="1" x14ac:dyDescent="0.2">
      <c r="A38" s="55"/>
      <c r="B38" s="54"/>
      <c r="C38" s="54"/>
      <c r="D38" s="56"/>
      <c r="E38" s="281" t="str">
        <f>'Seznam 1'!E37</f>
        <v xml:space="preserve"> ČÁST (SO,PS):</v>
      </c>
      <c r="F38" s="314"/>
      <c r="G38" s="314"/>
      <c r="H38" s="314"/>
      <c r="I38" s="314"/>
      <c r="J38" s="315"/>
      <c r="K38" s="324"/>
      <c r="L38" s="324"/>
      <c r="M38" s="307"/>
      <c r="N38" s="307"/>
      <c r="O38" s="308"/>
      <c r="P38" s="50"/>
      <c r="Q38" s="50"/>
      <c r="R38" s="50"/>
    </row>
    <row r="39" spans="1:18" s="49" customFormat="1" ht="13.9" customHeight="1" x14ac:dyDescent="0.2">
      <c r="A39" s="85" t="s">
        <v>100</v>
      </c>
      <c r="B39" s="54"/>
      <c r="C39" s="54"/>
      <c r="D39" s="56"/>
      <c r="E39" s="281"/>
      <c r="F39" s="316" t="str">
        <f>'Seznam 1'!F37</f>
        <v>Projektová dokumentace pro provádění stavby
SO 253 Budova JSDH</v>
      </c>
      <c r="G39" s="314"/>
      <c r="H39" s="314"/>
      <c r="I39" s="314"/>
      <c r="J39" s="315"/>
      <c r="K39" s="289" t="str">
        <f>'Seznam 1'!K37</f>
        <v>Stupeň:</v>
      </c>
      <c r="L39" s="290"/>
      <c r="M39" s="306" t="str">
        <f>'Seznam 1'!M37</f>
        <v>DPS</v>
      </c>
      <c r="N39" s="304"/>
      <c r="O39" s="305"/>
      <c r="P39" s="50"/>
      <c r="Q39" s="50"/>
      <c r="R39" s="50"/>
    </row>
    <row r="40" spans="1:18" s="49" customFormat="1" ht="13.9" customHeight="1" x14ac:dyDescent="0.2">
      <c r="A40" s="85" t="s">
        <v>101</v>
      </c>
      <c r="B40" s="54"/>
      <c r="C40" s="54"/>
      <c r="D40" s="56"/>
      <c r="E40" s="281"/>
      <c r="F40" s="314"/>
      <c r="G40" s="314"/>
      <c r="H40" s="314"/>
      <c r="I40" s="314"/>
      <c r="J40" s="315"/>
      <c r="K40" s="300"/>
      <c r="L40" s="300"/>
      <c r="M40" s="304" t="str">
        <f>'Seznam 1'!M37</f>
        <v>DPS</v>
      </c>
      <c r="N40" s="304"/>
      <c r="O40" s="305"/>
      <c r="P40" s="50"/>
      <c r="Q40" s="50"/>
      <c r="R40" s="50"/>
    </row>
    <row r="41" spans="1:18" s="49" customFormat="1" ht="13.9" customHeight="1" x14ac:dyDescent="0.2">
      <c r="A41" s="85" t="s">
        <v>102</v>
      </c>
      <c r="B41" s="54"/>
      <c r="C41" s="54"/>
      <c r="D41" s="56"/>
      <c r="E41" s="281"/>
      <c r="F41" s="314"/>
      <c r="G41" s="314"/>
      <c r="H41" s="314"/>
      <c r="I41" s="314"/>
      <c r="J41" s="315"/>
      <c r="K41" s="289" t="str">
        <f>'Seznam 1'!K38</f>
        <v>Zodp.proj.</v>
      </c>
      <c r="L41" s="290"/>
      <c r="M41" s="286" t="str">
        <f>'Seznam 1'!M38</f>
        <v>Vopat Věroslav Ing.</v>
      </c>
      <c r="N41" s="287"/>
      <c r="O41" s="288"/>
      <c r="P41" s="50"/>
      <c r="Q41" s="50"/>
      <c r="R41" s="50"/>
    </row>
    <row r="42" spans="1:18" s="49" customFormat="1" ht="13.9" customHeight="1" x14ac:dyDescent="0.2">
      <c r="A42" s="85"/>
      <c r="B42" s="54"/>
      <c r="C42" s="54"/>
      <c r="D42" s="56"/>
      <c r="E42" s="281" t="str">
        <f>'Seznam 1'!E39</f>
        <v xml:space="preserve"> OBSAH:</v>
      </c>
      <c r="F42" s="314"/>
      <c r="G42" s="314"/>
      <c r="H42" s="314"/>
      <c r="I42" s="314"/>
      <c r="J42" s="315"/>
      <c r="K42" s="291"/>
      <c r="L42" s="292"/>
      <c r="M42" s="287"/>
      <c r="N42" s="287"/>
      <c r="O42" s="288"/>
      <c r="P42" s="50"/>
      <c r="Q42" s="50"/>
      <c r="R42" s="50"/>
    </row>
    <row r="43" spans="1:18" s="49" customFormat="1" ht="9.9499999999999993" customHeight="1" x14ac:dyDescent="0.2">
      <c r="A43" s="85" t="s">
        <v>103</v>
      </c>
      <c r="B43" s="54"/>
      <c r="C43" s="54"/>
      <c r="D43" s="56"/>
      <c r="E43" s="282"/>
      <c r="F43" s="317" t="str">
        <f>'Seznam 1'!F39</f>
        <v>Architektonicko stavební část</v>
      </c>
      <c r="G43" s="314"/>
      <c r="H43" s="314"/>
      <c r="I43" s="314"/>
      <c r="J43" s="315"/>
      <c r="K43" s="268" t="str">
        <f>'Seznam 1'!K39</f>
        <v>Číslo zak:</v>
      </c>
      <c r="L43" s="329"/>
      <c r="M43" s="329"/>
      <c r="N43" s="329"/>
      <c r="O43" s="330"/>
      <c r="P43" s="50"/>
      <c r="Q43" s="50"/>
      <c r="R43" s="50"/>
    </row>
    <row r="44" spans="1:18" s="49" customFormat="1" ht="18" customHeight="1" x14ac:dyDescent="0.2">
      <c r="A44" s="85" t="s">
        <v>104</v>
      </c>
      <c r="B44" s="54"/>
      <c r="C44" s="54"/>
      <c r="D44" s="56"/>
      <c r="E44" s="282"/>
      <c r="F44" s="314"/>
      <c r="G44" s="314"/>
      <c r="H44" s="314"/>
      <c r="I44" s="314"/>
      <c r="J44" s="315"/>
      <c r="K44" s="265" t="str">
        <f>'Seznam 1'!M39</f>
        <v>9278-26</v>
      </c>
      <c r="L44" s="266"/>
      <c r="M44" s="266"/>
      <c r="N44" s="266"/>
      <c r="O44" s="267"/>
      <c r="P44" s="50"/>
      <c r="Q44" s="50"/>
      <c r="R44" s="50"/>
    </row>
    <row r="45" spans="1:18" s="49" customFormat="1" ht="15.95" customHeight="1" thickBot="1" x14ac:dyDescent="0.25">
      <c r="A45" s="85" t="s">
        <v>105</v>
      </c>
      <c r="B45" s="54"/>
      <c r="C45" s="54"/>
      <c r="D45" s="56"/>
      <c r="E45" s="282"/>
      <c r="F45" s="314"/>
      <c r="G45" s="314"/>
      <c r="H45" s="314"/>
      <c r="I45" s="314"/>
      <c r="J45" s="315"/>
      <c r="K45" s="318" t="s">
        <v>106</v>
      </c>
      <c r="L45" s="319"/>
      <c r="M45" s="320"/>
      <c r="N45" s="321"/>
      <c r="O45" s="322"/>
      <c r="P45" s="50"/>
      <c r="Q45" s="50"/>
      <c r="R45" s="50"/>
    </row>
    <row r="46" spans="1:18" s="49" customFormat="1" ht="9.6" customHeight="1" thickTop="1" x14ac:dyDescent="0.2">
      <c r="A46" s="85" t="s">
        <v>107</v>
      </c>
      <c r="B46" s="54"/>
      <c r="C46" s="54"/>
      <c r="D46" s="54"/>
      <c r="E46" s="268" t="str">
        <f>'Seznam 1'!E41</f>
        <v xml:space="preserve"> OBJEDNATEL:</v>
      </c>
      <c r="F46" s="270" t="str">
        <f>'Seznam 1'!F41</f>
        <v>Město Ostrov</v>
      </c>
      <c r="G46" s="271"/>
      <c r="H46" s="271"/>
      <c r="I46" s="271"/>
      <c r="J46" s="272"/>
      <c r="K46" s="275" t="str">
        <f>'Seznam 1'!K40</f>
        <v>Číslo archivní:</v>
      </c>
      <c r="L46" s="276"/>
      <c r="M46" s="276"/>
      <c r="N46" s="276"/>
      <c r="O46" s="277"/>
      <c r="P46" s="50"/>
      <c r="Q46" s="50"/>
      <c r="R46" s="50"/>
    </row>
    <row r="47" spans="1:18" s="49" customFormat="1" ht="3.95" customHeight="1" x14ac:dyDescent="0.2">
      <c r="A47" s="55"/>
      <c r="B47" s="54"/>
      <c r="C47" s="54"/>
      <c r="D47" s="54"/>
      <c r="E47" s="269"/>
      <c r="F47" s="273"/>
      <c r="G47" s="273"/>
      <c r="H47" s="273"/>
      <c r="I47" s="273"/>
      <c r="J47" s="274"/>
      <c r="K47" s="259" t="str">
        <f>'Seznam 1'!K41</f>
        <v>BPO 9-105224b</v>
      </c>
      <c r="L47" s="260"/>
      <c r="M47" s="260"/>
      <c r="N47" s="260"/>
      <c r="O47" s="261"/>
      <c r="P47" s="50"/>
      <c r="Q47" s="50"/>
      <c r="R47" s="50"/>
    </row>
    <row r="48" spans="1:18" s="49" customFormat="1" ht="13.5" customHeight="1" thickBot="1" x14ac:dyDescent="0.25">
      <c r="A48" s="53"/>
      <c r="B48" s="52"/>
      <c r="C48" s="52"/>
      <c r="D48" s="52"/>
      <c r="E48" s="51">
        <f>'Seznam 1'!E42</f>
        <v>0</v>
      </c>
      <c r="F48" s="278">
        <f>'Seznam 1'!F42</f>
        <v>0</v>
      </c>
      <c r="G48" s="279"/>
      <c r="H48" s="279"/>
      <c r="I48" s="279"/>
      <c r="J48" s="280"/>
      <c r="K48" s="262"/>
      <c r="L48" s="263"/>
      <c r="M48" s="263"/>
      <c r="N48" s="263"/>
      <c r="O48" s="264"/>
      <c r="P48" s="50"/>
      <c r="Q48" s="50"/>
      <c r="R48" s="50"/>
    </row>
    <row r="49" spans="1:18" ht="13.5" thickTop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8"/>
      <c r="K49" s="47"/>
      <c r="L49" s="47"/>
      <c r="M49" s="47"/>
      <c r="N49" s="47"/>
      <c r="O49" s="47"/>
      <c r="P49" s="47"/>
      <c r="Q49" s="47"/>
      <c r="R49" s="47"/>
    </row>
    <row r="50" spans="1:18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8"/>
      <c r="K50" s="47"/>
      <c r="L50" s="47"/>
      <c r="M50" s="47"/>
      <c r="N50" s="47"/>
      <c r="O50" s="47"/>
      <c r="P50" s="47"/>
      <c r="Q50" s="47"/>
      <c r="R50" s="47"/>
    </row>
    <row r="51" spans="1:18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8"/>
      <c r="K51" s="47"/>
      <c r="L51" s="47"/>
      <c r="M51" s="47"/>
      <c r="N51" s="47"/>
      <c r="O51" s="47"/>
      <c r="P51" s="47"/>
      <c r="Q51" s="47"/>
      <c r="R51" s="47"/>
    </row>
    <row r="52" spans="1:18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8"/>
      <c r="K52" s="47"/>
      <c r="L52" s="47"/>
      <c r="M52" s="47"/>
      <c r="N52" s="47"/>
      <c r="O52" s="47"/>
      <c r="P52" s="47"/>
      <c r="Q52" s="47"/>
      <c r="R52" s="47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3" zoomScale="81" workbookViewId="0">
      <selection activeCell="B33" sqref="B33:E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/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14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>
        <v>44172</v>
      </c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13</v>
      </c>
      <c r="P35" s="230" t="s">
        <v>10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12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11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70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27</v>
      </c>
      <c r="P35" s="230" t="s">
        <v>30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71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72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S49" sqref="S4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70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18</v>
      </c>
      <c r="P35" s="230" t="s">
        <v>73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74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75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Y35" sqref="Y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19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18</v>
      </c>
      <c r="P35" s="230" t="s">
        <v>15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17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16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70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76</v>
      </c>
      <c r="P35" s="230" t="s">
        <v>77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78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79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70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27</v>
      </c>
      <c r="P35" s="230" t="s">
        <v>80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81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82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70</v>
      </c>
      <c r="Q32" s="236"/>
    </row>
    <row r="33" spans="2:17" ht="18" customHeight="1" x14ac:dyDescent="0.2">
      <c r="B33" s="228" t="s">
        <v>62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/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27</v>
      </c>
      <c r="P35" s="230" t="s">
        <v>83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84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85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46" t="s">
        <v>111</v>
      </c>
      <c r="D5" s="46"/>
      <c r="E5" s="46"/>
      <c r="F5" s="46"/>
      <c r="G5" s="46"/>
      <c r="H5" s="46"/>
      <c r="I5" s="46"/>
      <c r="J5" s="46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93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11" t="str">
        <f>'Seznam 1'!A31</f>
        <v>INDEX</v>
      </c>
      <c r="C28" s="36">
        <f>'Seznam 1'!B31</f>
        <v>0</v>
      </c>
      <c r="D28" s="214" t="str">
        <f>'Seznam 1'!C31</f>
        <v>ZMĚNA</v>
      </c>
      <c r="E28" s="220">
        <f>'Seznam 1'!D31</f>
        <v>0</v>
      </c>
      <c r="F28" s="221"/>
      <c r="G28" s="221"/>
      <c r="H28" s="221"/>
      <c r="I28" s="221"/>
      <c r="J28" s="221"/>
      <c r="K28" s="181" t="str">
        <f>'Seznam 1'!I31</f>
        <v>DATUM</v>
      </c>
      <c r="L28" s="39">
        <f>'Seznam 1'!J31</f>
        <v>0</v>
      </c>
      <c r="M28" s="181" t="str">
        <f>'Seznam 1'!K31</f>
        <v>JMÉNO</v>
      </c>
      <c r="N28" s="203">
        <f>'Seznam 1'!L31</f>
        <v>0</v>
      </c>
      <c r="O28" s="204"/>
      <c r="P28" s="181" t="str">
        <f>'Seznam 1'!N31</f>
        <v>PODPIS</v>
      </c>
      <c r="Q28" s="42">
        <f>'Seznam 1'!O31</f>
        <v>0</v>
      </c>
    </row>
    <row r="29" spans="2:18" ht="15.95" customHeight="1" x14ac:dyDescent="0.2">
      <c r="B29" s="212"/>
      <c r="C29" s="37" t="str">
        <f>'Seznam 1'!B32</f>
        <v>b</v>
      </c>
      <c r="D29" s="215"/>
      <c r="E29" s="222" t="str">
        <f>'Seznam 1'!D32</f>
        <v>Aktualizace PD 05/2022</v>
      </c>
      <c r="F29" s="223"/>
      <c r="G29" s="223"/>
      <c r="H29" s="223"/>
      <c r="I29" s="223"/>
      <c r="J29" s="223"/>
      <c r="K29" s="182"/>
      <c r="L29" s="40" t="str">
        <f>'Seznam 1'!J32</f>
        <v>11.5.2022;</v>
      </c>
      <c r="M29" s="182"/>
      <c r="N29" s="205" t="str">
        <f>'Seznam 1'!L32</f>
        <v>Vopat</v>
      </c>
      <c r="O29" s="206"/>
      <c r="P29" s="182"/>
      <c r="Q29" s="43">
        <f>'Seznam 1'!O32</f>
        <v>0</v>
      </c>
    </row>
    <row r="30" spans="2:18" ht="15.95" customHeight="1" thickBot="1" x14ac:dyDescent="0.25">
      <c r="B30" s="213"/>
      <c r="C30" s="38" t="str">
        <f>'Seznam 1'!B33</f>
        <v>a</v>
      </c>
      <c r="D30" s="216"/>
      <c r="E30" s="224" t="str">
        <f>'Seznam 1'!D33</f>
        <v>Zapracování změn vyžádaných  objednatelem</v>
      </c>
      <c r="F30" s="225"/>
      <c r="G30" s="225"/>
      <c r="H30" s="225"/>
      <c r="I30" s="225"/>
      <c r="J30" s="225"/>
      <c r="K30" s="183"/>
      <c r="L30" s="41">
        <f>'Seznam 1'!J33</f>
        <v>44172</v>
      </c>
      <c r="M30" s="183"/>
      <c r="N30" s="209" t="str">
        <f>'Seznam 1'!L33</f>
        <v>Vopat</v>
      </c>
      <c r="O30" s="210"/>
      <c r="P30" s="183"/>
      <c r="Q30" s="44">
        <f>'Seznam 1'!O33</f>
        <v>0</v>
      </c>
      <c r="R30" s="4"/>
    </row>
    <row r="31" spans="2:18" ht="18" customHeight="1" thickBot="1" x14ac:dyDescent="0.25">
      <c r="B31" s="187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</row>
    <row r="32" spans="2:18" ht="18" customHeight="1" x14ac:dyDescent="0.2">
      <c r="B32" s="226" t="s">
        <v>60</v>
      </c>
      <c r="C32" s="227"/>
      <c r="D32" s="227"/>
      <c r="E32" s="227"/>
      <c r="F32" s="217"/>
      <c r="G32" s="217"/>
      <c r="H32" s="17"/>
      <c r="I32" s="18" t="s">
        <v>61</v>
      </c>
      <c r="J32" s="217" t="str">
        <f>'Seznam 1'!M36</f>
        <v>Pluhař Martin Ing., CSc.</v>
      </c>
      <c r="K32" s="217"/>
      <c r="L32" s="217"/>
      <c r="M32" s="238"/>
      <c r="N32" s="239"/>
      <c r="O32" s="239"/>
      <c r="P32" s="235" t="s">
        <v>19</v>
      </c>
      <c r="Q32" s="236"/>
    </row>
    <row r="33" spans="2:17" ht="18" customHeight="1" x14ac:dyDescent="0.2">
      <c r="B33" s="228" t="s">
        <v>108</v>
      </c>
      <c r="C33" s="229"/>
      <c r="D33" s="229"/>
      <c r="E33" s="229"/>
      <c r="F33" s="219" t="s">
        <v>53</v>
      </c>
      <c r="G33" s="219"/>
      <c r="H33" s="19"/>
      <c r="I33" s="20" t="s">
        <v>63</v>
      </c>
      <c r="J33" s="218">
        <v>44172</v>
      </c>
      <c r="K33" s="219"/>
      <c r="L33" s="219"/>
      <c r="M33" s="207"/>
      <c r="N33" s="208"/>
      <c r="O33" s="208"/>
      <c r="P33" s="208"/>
      <c r="Q33" s="237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48" t="str">
        <f>'Seznam 1'!E35</f>
        <v xml:space="preserve"> ZAKÁZKA:</v>
      </c>
      <c r="H34" s="255" t="str">
        <f>'Seznam 1'!F35</f>
        <v>Areál IZS Ostrov - stanice Jednotky sboru dobrovolných hasičů</v>
      </c>
      <c r="I34" s="256"/>
      <c r="J34" s="256"/>
      <c r="K34" s="256"/>
      <c r="L34" s="256"/>
      <c r="M34" s="256"/>
      <c r="N34" s="257"/>
      <c r="O34" s="30" t="s">
        <v>65</v>
      </c>
      <c r="P34" s="201" t="s">
        <v>66</v>
      </c>
      <c r="Q34" s="202"/>
    </row>
    <row r="35" spans="2:17" ht="15.95" customHeight="1" x14ac:dyDescent="0.2">
      <c r="B35" s="25"/>
      <c r="C35" s="16"/>
      <c r="D35" s="16"/>
      <c r="E35" s="16"/>
      <c r="F35" s="26"/>
      <c r="G35" s="254"/>
      <c r="H35" s="198"/>
      <c r="I35" s="198"/>
      <c r="J35" s="198"/>
      <c r="K35" s="198"/>
      <c r="L35" s="198"/>
      <c r="M35" s="198"/>
      <c r="N35" s="199"/>
      <c r="O35" s="31" t="s">
        <v>18</v>
      </c>
      <c r="P35" s="230" t="s">
        <v>18</v>
      </c>
      <c r="Q35" s="231"/>
    </row>
    <row r="36" spans="2:17" ht="15.95" customHeight="1" x14ac:dyDescent="0.2">
      <c r="B36" s="25"/>
      <c r="C36" s="16"/>
      <c r="D36" s="16"/>
      <c r="E36" s="16"/>
      <c r="F36" s="26"/>
      <c r="G36" s="254"/>
      <c r="H36" s="198"/>
      <c r="I36" s="198"/>
      <c r="J36" s="198"/>
      <c r="K36" s="198"/>
      <c r="L36" s="198"/>
      <c r="M36" s="198"/>
      <c r="N36" s="199"/>
      <c r="O36" s="32" t="s">
        <v>67</v>
      </c>
      <c r="P36" s="232"/>
      <c r="Q36" s="231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258" t="s">
        <v>68</v>
      </c>
      <c r="I37" s="198"/>
      <c r="J37" s="198"/>
      <c r="K37" s="198"/>
      <c r="L37" s="198"/>
      <c r="M37" s="198"/>
      <c r="N37" s="199"/>
      <c r="O37" s="33" t="str">
        <f>'Seznam 1'!M37</f>
        <v>DPS</v>
      </c>
      <c r="P37" s="232"/>
      <c r="Q37" s="231"/>
    </row>
    <row r="38" spans="2:17" ht="15.95" customHeight="1" x14ac:dyDescent="0.2">
      <c r="B38" s="25"/>
      <c r="C38" s="16"/>
      <c r="D38" s="16"/>
      <c r="E38" s="16"/>
      <c r="F38" s="26"/>
      <c r="G38" s="189"/>
      <c r="H38" s="198"/>
      <c r="I38" s="198"/>
      <c r="J38" s="198"/>
      <c r="K38" s="198"/>
      <c r="L38" s="198"/>
      <c r="M38" s="198"/>
      <c r="N38" s="199"/>
      <c r="O38" s="34" t="s">
        <v>69</v>
      </c>
      <c r="P38" s="232"/>
      <c r="Q38" s="231"/>
    </row>
    <row r="39" spans="2:17" ht="15.95" customHeight="1" x14ac:dyDescent="0.2">
      <c r="B39" s="25"/>
      <c r="C39" s="16"/>
      <c r="D39" s="16"/>
      <c r="E39" s="16"/>
      <c r="F39" s="26"/>
      <c r="G39" s="189"/>
      <c r="H39" s="198"/>
      <c r="I39" s="198"/>
      <c r="J39" s="198"/>
      <c r="K39" s="198"/>
      <c r="L39" s="198"/>
      <c r="M39" s="198"/>
      <c r="N39" s="199"/>
      <c r="O39" s="35" t="str">
        <f>'Seznam 1'!M35</f>
        <v>20.12.2020</v>
      </c>
      <c r="P39" s="233"/>
      <c r="Q39" s="234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197" t="s">
        <v>21</v>
      </c>
      <c r="I40" s="198"/>
      <c r="J40" s="198"/>
      <c r="K40" s="198"/>
      <c r="L40" s="198"/>
      <c r="M40" s="198"/>
      <c r="N40" s="199"/>
      <c r="O40" s="191" t="s">
        <v>2</v>
      </c>
      <c r="P40" s="192"/>
      <c r="Q40" s="193"/>
    </row>
    <row r="41" spans="2:17" ht="20.100000000000001" customHeight="1" thickBot="1" x14ac:dyDescent="0.25">
      <c r="B41" s="25"/>
      <c r="C41" s="16"/>
      <c r="D41" s="16"/>
      <c r="E41" s="16"/>
      <c r="F41" s="26"/>
      <c r="G41" s="190"/>
      <c r="H41" s="200"/>
      <c r="I41" s="200"/>
      <c r="J41" s="200"/>
      <c r="K41" s="200"/>
      <c r="L41" s="200"/>
      <c r="M41" s="198"/>
      <c r="N41" s="199"/>
      <c r="O41" s="194" t="str">
        <f>'Seznam 1'!M39</f>
        <v>9278-26</v>
      </c>
      <c r="P41" s="195"/>
      <c r="Q41" s="196"/>
    </row>
    <row r="42" spans="2:17" ht="9.9499999999999993" customHeight="1" thickTop="1" x14ac:dyDescent="0.2">
      <c r="B42" s="25"/>
      <c r="C42" s="16"/>
      <c r="D42" s="16"/>
      <c r="E42" s="16"/>
      <c r="F42" s="26"/>
      <c r="G42" s="248" t="str">
        <f>'Seznam 1'!E41</f>
        <v xml:space="preserve"> OBJEDNATEL:</v>
      </c>
      <c r="H42" s="250" t="str">
        <f>'Seznam 1'!F41</f>
        <v>Město Ostrov</v>
      </c>
      <c r="I42" s="250"/>
      <c r="J42" s="250"/>
      <c r="K42" s="250"/>
      <c r="L42" s="251"/>
      <c r="M42" s="184" t="str">
        <f>'Seznam 1'!K40</f>
        <v>Číslo archivní:</v>
      </c>
      <c r="N42" s="185"/>
      <c r="O42" s="185"/>
      <c r="P42" s="185"/>
      <c r="Q42" s="186"/>
    </row>
    <row r="43" spans="2:17" ht="6" customHeight="1" x14ac:dyDescent="0.2">
      <c r="B43" s="25"/>
      <c r="C43" s="16"/>
      <c r="D43" s="16"/>
      <c r="E43" s="16"/>
      <c r="F43" s="26"/>
      <c r="G43" s="249"/>
      <c r="H43" s="252"/>
      <c r="I43" s="252"/>
      <c r="J43" s="252"/>
      <c r="K43" s="252"/>
      <c r="L43" s="253"/>
      <c r="M43" s="240" t="s">
        <v>20</v>
      </c>
      <c r="N43" s="241"/>
      <c r="O43" s="241"/>
      <c r="P43" s="241"/>
      <c r="Q43" s="24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6">
        <f>'Seznam 1'!F42</f>
        <v>0</v>
      </c>
      <c r="I44" s="246"/>
      <c r="J44" s="246"/>
      <c r="K44" s="246"/>
      <c r="L44" s="247"/>
      <c r="M44" s="243"/>
      <c r="N44" s="244"/>
      <c r="O44" s="244"/>
      <c r="P44" s="244"/>
      <c r="Q44" s="24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Výkres (15)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Pluhař Martin</cp:lastModifiedBy>
  <dcterms:created xsi:type="dcterms:W3CDTF">2020-12-07T09:58:25Z</dcterms:created>
  <dcterms:modified xsi:type="dcterms:W3CDTF">2022-05-23T12:41:58Z</dcterms:modified>
</cp:coreProperties>
</file>