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/>
  <mc:AlternateContent xmlns:mc="http://schemas.openxmlformats.org/markup-compatibility/2006">
    <mc:Choice Requires="x15">
      <x15ac:absPath xmlns:x15ac="http://schemas.microsoft.com/office/spreadsheetml/2010/11/ac" url="O:\OMIS\EZAK\2023\xx Köh - Rekonstrukce městských bytů\PD\ROZPOČTY\"/>
    </mc:Choice>
  </mc:AlternateContent>
  <xr:revisionPtr revIDLastSave="0" documentId="14_{21EA62FD-AF3E-434C-8023-7DB8F3EA2AB3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stavby'!$C$82:$AQ$102</definedName>
  </definedNames>
  <calcPr calcId="191029" iterateDelta="1E-4"/>
</workbook>
</file>

<file path=xl/calcChain.xml><?xml version="1.0" encoding="utf-8"?>
<calcChain xmlns="http://schemas.openxmlformats.org/spreadsheetml/2006/main">
  <c r="AN102" i="1" l="1"/>
  <c r="AN101" i="1"/>
  <c r="AN100" i="1"/>
  <c r="AN99" i="1"/>
  <c r="AN98" i="1"/>
  <c r="AN97" i="1"/>
  <c r="AN96" i="1"/>
  <c r="AN95" i="1" l="1"/>
  <c r="AN94" i="1" l="1"/>
  <c r="AG94" i="1"/>
  <c r="W30" i="1" s="1"/>
  <c r="AK30" i="1" s="1"/>
  <c r="L90" i="1" l="1"/>
  <c r="AM90" i="1"/>
  <c r="AM89" i="1"/>
  <c r="L89" i="1"/>
  <c r="L87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<sst xmlns="http://schemas.openxmlformats.org/spreadsheetml/2006/main" count="142" uniqueCount="79">
  <si>
    <t>Export Komplet</t>
  </si>
  <si>
    <t/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</si>
  <si>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</si>
  <si>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</si>
  <si>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</si>
  <si>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</si>
  <si>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</si>
  <si>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</si>
  <si>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</si>
  <si>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</si>
  <si>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</si>
  <si>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</si>
  <si>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</si>
  <si>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</si>
  <si>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</si>
  <si>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</si>
  <si>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</si>
  <si>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</si>
  <si>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</si>
  <si>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</si>
  <si>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</si>
  <si>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</si>
  <si>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</si>
  <si>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</si>
  <si>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</si>
  <si>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</si>
  <si>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</si>
  <si>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</si>
  <si>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</si>
  <si>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</si>
  <si>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</si>
  <si>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</si>
  <si>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</si>
  <si>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</si>
  <si>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</si>
  <si>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</si>
  <si>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</si>
  <si>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</si>
  <si>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</si>
  <si>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</si>
  <si>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</si>
  <si>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</si>
  <si>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</si>
  <si>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</si>
  <si>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</si>
  <si>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</si>
  <si>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</si>
  <si>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</si>
  <si>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</si>
  <si>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</si>
  <si>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</si>
  <si>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</si>
  <si>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</si>
  <si>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</si>
  <si>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</si>
  <si>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</si>
  <si>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</si>
  <si>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</si>
  <si>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</si>
  <si>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</si>
  <si>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</si>
  <si>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</si>
  <si>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{5b80eced-d0e5-4c9c-b275-4c805ad97052}</t>
  </si>
  <si>
    <t>{b4d65220-efda-4821-9e08-4dc2a908aa5a}</t>
  </si>
  <si>
    <t>1.</t>
  </si>
  <si>
    <t>2.</t>
  </si>
  <si>
    <t>3.</t>
  </si>
  <si>
    <t>Město Ostrov</t>
  </si>
  <si>
    <t>OSTROV - REKONSTRUKCE 4 BYTŮ, část 2</t>
  </si>
  <si>
    <t xml:space="preserve">Stavební práce </t>
  </si>
  <si>
    <t>ul. Hlavní třída            čp. 694/20</t>
  </si>
  <si>
    <t>Elektroinstalace</t>
  </si>
  <si>
    <t xml:space="preserve">Elektroinstalace </t>
  </si>
  <si>
    <t>ul. Hlavní třída           čp. 794/9</t>
  </si>
  <si>
    <t>Hlavní třída            čp. 859/1</t>
  </si>
  <si>
    <t>Brigádnická           čp. 1033/40</t>
  </si>
  <si>
    <t>4.</t>
  </si>
  <si>
    <t>…………. 2023</t>
  </si>
  <si>
    <t>OSTROV - REKONSTRUKCE 4 BYTŮ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</si>
</sst>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3" borderId="7" xfId="0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Border="1"/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vertical="center"/>
    </xf>
    <xf numFmtId="0" fontId="15" fillId="0" borderId="0" xfId="0" applyFont="1" applyAlignment="1">
      <alignment vertical="top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4" borderId="0" xfId="0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103"/>
  <sheetViews>
    <sheetView showGridLines="0" tabSelected="1" workbookViewId="0">
      <selection activeCell="C4" sqref="C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56" max="76" width="9.33203125" style="1" hidden="1"/>
  </cols>
  <sheetData>
    <row r="1" spans="1:59">
      <c r="A1" s="8" t="s">
        <v>0</v>
      </c>
      <c r="BE1" s="8" t="s">
        <v>2</v>
      </c>
      <c r="BF1" s="8" t="s">
        <v>2</v>
      </c>
      <c r="BG1" s="8" t="s">
        <v>3</v>
      </c>
    </row>
    <row r="2" spans="1:59" s="1" customFormat="1" ht="36.950000000000003" customHeight="1">
      <c r="BD2" s="9" t="s">
        <v>4</v>
      </c>
      <c r="BE2" s="9" t="s">
        <v>5</v>
      </c>
    </row>
    <row r="3" spans="1:59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BD3" s="9" t="s">
        <v>4</v>
      </c>
      <c r="BE3" s="9" t="s">
        <v>6</v>
      </c>
    </row>
    <row r="4" spans="1:59" s="1" customFormat="1" ht="24.95" customHeight="1">
      <c r="B4" s="12"/>
      <c r="D4" s="13" t="s">
        <v>7</v>
      </c>
      <c r="BD4" s="9" t="s">
        <v>8</v>
      </c>
    </row>
    <row r="5" spans="1:59" s="1" customFormat="1" ht="12" customHeight="1">
      <c r="B5" s="12"/>
      <c r="D5" s="14" t="s">
        <v>9</v>
      </c>
      <c r="K5" s="72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BD5" s="9" t="s">
        <v>4</v>
      </c>
    </row>
    <row r="6" spans="1:59" s="1" customFormat="1" ht="36.950000000000003" customHeight="1">
      <c r="B6" s="12"/>
      <c r="D6" s="16" t="s">
        <v>10</v>
      </c>
      <c r="E6" s="62"/>
      <c r="F6" s="62"/>
      <c r="G6" s="62"/>
      <c r="H6" s="62"/>
      <c r="I6" s="62"/>
      <c r="J6" s="62"/>
      <c r="K6" s="74" t="s">
        <v>78</v>
      </c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BD6" s="9" t="s">
        <v>4</v>
      </c>
    </row>
    <row r="7" spans="1:59" s="1" customFormat="1" ht="12" customHeight="1">
      <c r="B7" s="12"/>
      <c r="D7" s="17" t="s">
        <v>11</v>
      </c>
      <c r="K7" s="15" t="s">
        <v>1</v>
      </c>
      <c r="AK7" s="17" t="s">
        <v>12</v>
      </c>
      <c r="AN7" s="15" t="s">
        <v>1</v>
      </c>
      <c r="BD7" s="9" t="s">
        <v>4</v>
      </c>
    </row>
    <row r="8" spans="1:59" s="1" customFormat="1" ht="12" customHeight="1">
      <c r="B8" s="12"/>
      <c r="D8" s="17" t="s">
        <v>13</v>
      </c>
      <c r="K8" s="15" t="s">
        <v>14</v>
      </c>
      <c r="AK8" s="17" t="s">
        <v>15</v>
      </c>
      <c r="AN8" s="15"/>
      <c r="BD8" s="9" t="s">
        <v>4</v>
      </c>
    </row>
    <row r="9" spans="1:59" s="1" customFormat="1" ht="14.45" customHeight="1">
      <c r="B9" s="12"/>
      <c r="BD9" s="9" t="s">
        <v>4</v>
      </c>
    </row>
    <row r="10" spans="1:59" s="1" customFormat="1" ht="12" customHeight="1">
      <c r="B10" s="12"/>
      <c r="D10" s="17" t="s">
        <v>16</v>
      </c>
      <c r="K10" s="63"/>
      <c r="L10" s="19"/>
      <c r="M10" s="19"/>
      <c r="N10" s="19"/>
      <c r="O10" s="19"/>
      <c r="AK10" s="17" t="s">
        <v>17</v>
      </c>
      <c r="AN10" s="15" t="s">
        <v>18</v>
      </c>
      <c r="BD10" s="9" t="s">
        <v>4</v>
      </c>
    </row>
    <row r="11" spans="1:59" s="1" customFormat="1" ht="18.399999999999999" customHeight="1">
      <c r="B11" s="12"/>
      <c r="E11" s="15" t="s">
        <v>67</v>
      </c>
      <c r="AK11" s="17" t="s">
        <v>19</v>
      </c>
      <c r="AN11" s="15" t="s">
        <v>20</v>
      </c>
      <c r="BD11" s="9" t="s">
        <v>4</v>
      </c>
    </row>
    <row r="12" spans="1:59" s="1" customFormat="1" ht="6.95" customHeight="1">
      <c r="B12" s="12"/>
      <c r="BD12" s="9" t="s">
        <v>4</v>
      </c>
    </row>
    <row r="13" spans="1:59" s="1" customFormat="1" ht="12" customHeight="1">
      <c r="B13" s="12"/>
      <c r="D13" s="17" t="s">
        <v>21</v>
      </c>
      <c r="AK13" s="17" t="s">
        <v>17</v>
      </c>
      <c r="AN13" s="15" t="s">
        <v>1</v>
      </c>
      <c r="BD13" s="9" t="s">
        <v>4</v>
      </c>
    </row>
    <row r="14" spans="1:59" ht="12.75">
      <c r="B14" s="12"/>
      <c r="E14" s="15" t="s">
        <v>22</v>
      </c>
      <c r="AK14" s="17" t="s">
        <v>19</v>
      </c>
      <c r="AN14" s="15" t="s">
        <v>1</v>
      </c>
      <c r="BD14" s="9" t="s">
        <v>4</v>
      </c>
    </row>
    <row r="15" spans="1:59" s="1" customFormat="1" ht="6.95" customHeight="1">
      <c r="B15" s="12"/>
      <c r="BD15" s="9" t="s">
        <v>2</v>
      </c>
    </row>
    <row r="16" spans="1:59" s="1" customFormat="1" ht="12" customHeight="1">
      <c r="B16" s="12"/>
      <c r="D16" s="17" t="s">
        <v>23</v>
      </c>
      <c r="AK16" s="17" t="s">
        <v>17</v>
      </c>
      <c r="AN16" s="15" t="s">
        <v>1</v>
      </c>
      <c r="BD16" s="9" t="s">
        <v>2</v>
      </c>
    </row>
    <row r="17" spans="1:56" s="1" customFormat="1" ht="18.399999999999999" customHeight="1">
      <c r="B17" s="12"/>
      <c r="E17" s="15" t="s">
        <v>24</v>
      </c>
      <c r="AK17" s="17" t="s">
        <v>19</v>
      </c>
      <c r="AN17" s="15" t="s">
        <v>1</v>
      </c>
      <c r="BD17" s="9" t="s">
        <v>25</v>
      </c>
    </row>
    <row r="18" spans="1:56" s="1" customFormat="1" ht="6.95" customHeight="1">
      <c r="B18" s="12"/>
      <c r="BD18" s="9" t="s">
        <v>4</v>
      </c>
    </row>
    <row r="19" spans="1:56" s="1" customFormat="1" ht="12" customHeight="1">
      <c r="B19" s="12"/>
      <c r="D19" s="17" t="s">
        <v>26</v>
      </c>
      <c r="AK19" s="17" t="s">
        <v>17</v>
      </c>
      <c r="AN19" s="15" t="s">
        <v>1</v>
      </c>
      <c r="BD19" s="9" t="s">
        <v>4</v>
      </c>
    </row>
    <row r="20" spans="1:56" s="1" customFormat="1" ht="18.399999999999999" customHeight="1">
      <c r="B20" s="12"/>
      <c r="E20" s="15" t="s">
        <v>24</v>
      </c>
      <c r="AK20" s="17" t="s">
        <v>19</v>
      </c>
      <c r="AN20" s="15" t="s">
        <v>1</v>
      </c>
      <c r="BD20" s="9" t="s">
        <v>25</v>
      </c>
    </row>
    <row r="21" spans="1:56" s="1" customFormat="1" ht="6.95" customHeight="1">
      <c r="B21" s="12"/>
    </row>
    <row r="22" spans="1:56" s="1" customFormat="1" ht="12" customHeight="1">
      <c r="B22" s="12"/>
      <c r="D22" s="17" t="s">
        <v>27</v>
      </c>
    </row>
    <row r="23" spans="1:56" s="1" customFormat="1" ht="24" customHeight="1">
      <c r="B23" s="12"/>
      <c r="E23" s="75" t="s">
        <v>28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</row>
    <row r="24" spans="1:56" s="1" customFormat="1" ht="6.95" customHeight="1">
      <c r="B24" s="12"/>
    </row>
    <row r="25" spans="1:56" s="1" customFormat="1" ht="6.95" customHeight="1">
      <c r="B25" s="12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</row>
    <row r="26" spans="1:56" s="2" customFormat="1" ht="25.9" customHeight="1">
      <c r="A26" s="19"/>
      <c r="B26" s="20"/>
      <c r="C26" s="19"/>
      <c r="D26" s="21" t="s">
        <v>29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76">
        <f>ROUND(AG94,2)</f>
        <v>0</v>
      </c>
      <c r="AL26" s="77"/>
      <c r="AM26" s="77"/>
      <c r="AN26" s="77"/>
      <c r="AO26" s="77"/>
      <c r="AP26" s="19"/>
      <c r="AQ26" s="19"/>
    </row>
    <row r="27" spans="1:56" s="2" customFormat="1" ht="6.95" customHeight="1">
      <c r="A27" s="19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</row>
    <row r="28" spans="1:56" s="2" customFormat="1" ht="12.75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78" t="s">
        <v>30</v>
      </c>
      <c r="M28" s="78"/>
      <c r="N28" s="78"/>
      <c r="O28" s="78"/>
      <c r="P28" s="78"/>
      <c r="Q28" s="19"/>
      <c r="R28" s="19"/>
      <c r="S28" s="19"/>
      <c r="T28" s="19"/>
      <c r="U28" s="19"/>
      <c r="V28" s="19"/>
      <c r="W28" s="78" t="s">
        <v>31</v>
      </c>
      <c r="X28" s="78"/>
      <c r="Y28" s="78"/>
      <c r="Z28" s="78"/>
      <c r="AA28" s="78"/>
      <c r="AB28" s="78"/>
      <c r="AC28" s="78"/>
      <c r="AD28" s="78"/>
      <c r="AE28" s="78"/>
      <c r="AF28" s="19"/>
      <c r="AG28" s="19"/>
      <c r="AH28" s="19"/>
      <c r="AI28" s="19"/>
      <c r="AJ28" s="19"/>
      <c r="AK28" s="78" t="s">
        <v>32</v>
      </c>
      <c r="AL28" s="78"/>
      <c r="AM28" s="78"/>
      <c r="AN28" s="78"/>
      <c r="AO28" s="78"/>
      <c r="AP28" s="19"/>
      <c r="AQ28" s="19"/>
    </row>
    <row r="29" spans="1:56" s="3" customFormat="1" ht="14.45" customHeight="1">
      <c r="B29" s="23"/>
      <c r="D29" s="17" t="s">
        <v>33</v>
      </c>
      <c r="F29" s="17" t="s">
        <v>34</v>
      </c>
      <c r="L29" s="65">
        <v>0.21</v>
      </c>
      <c r="M29" s="66"/>
      <c r="N29" s="66"/>
      <c r="O29" s="66"/>
      <c r="P29" s="66"/>
      <c r="W29" s="67">
        <v>0</v>
      </c>
      <c r="X29" s="66"/>
      <c r="Y29" s="66"/>
      <c r="Z29" s="66"/>
      <c r="AA29" s="66"/>
      <c r="AB29" s="66"/>
      <c r="AC29" s="66"/>
      <c r="AD29" s="66"/>
      <c r="AE29" s="66"/>
      <c r="AK29" s="67">
        <v>0</v>
      </c>
      <c r="AL29" s="66"/>
      <c r="AM29" s="66"/>
      <c r="AN29" s="66"/>
      <c r="AO29" s="66"/>
    </row>
    <row r="30" spans="1:56" s="3" customFormat="1" ht="14.45" customHeight="1">
      <c r="B30" s="23"/>
      <c r="F30" s="17" t="s">
        <v>35</v>
      </c>
      <c r="L30" s="65">
        <v>0.15</v>
      </c>
      <c r="M30" s="66"/>
      <c r="N30" s="66"/>
      <c r="O30" s="66"/>
      <c r="P30" s="66"/>
      <c r="W30" s="67">
        <f>AG94</f>
        <v>0</v>
      </c>
      <c r="X30" s="66"/>
      <c r="Y30" s="66"/>
      <c r="Z30" s="66"/>
      <c r="AA30" s="66"/>
      <c r="AB30" s="66"/>
      <c r="AC30" s="66"/>
      <c r="AD30" s="66"/>
      <c r="AE30" s="66"/>
      <c r="AK30" s="67">
        <f>W30*0.15</f>
        <v>0</v>
      </c>
      <c r="AL30" s="66"/>
      <c r="AM30" s="66"/>
      <c r="AN30" s="66"/>
      <c r="AO30" s="66"/>
    </row>
    <row r="31" spans="1:56" s="3" customFormat="1" ht="14.45" hidden="1" customHeight="1">
      <c r="B31" s="23"/>
      <c r="F31" s="17" t="s">
        <v>36</v>
      </c>
      <c r="L31" s="65">
        <v>0.21</v>
      </c>
      <c r="M31" s="66"/>
      <c r="N31" s="66"/>
      <c r="O31" s="66"/>
      <c r="P31" s="66"/>
      <c r="W31" s="67" t="e">
        <f>ROUND(#REF!, 2)</f>
        <v>#REF!</v>
      </c>
      <c r="X31" s="66"/>
      <c r="Y31" s="66"/>
      <c r="Z31" s="66"/>
      <c r="AA31" s="66"/>
      <c r="AB31" s="66"/>
      <c r="AC31" s="66"/>
      <c r="AD31" s="66"/>
      <c r="AE31" s="66"/>
      <c r="AK31" s="67">
        <v>0</v>
      </c>
      <c r="AL31" s="66"/>
      <c r="AM31" s="66"/>
      <c r="AN31" s="66"/>
      <c r="AO31" s="66"/>
    </row>
    <row r="32" spans="1:56" s="3" customFormat="1" ht="14.45" hidden="1" customHeight="1">
      <c r="B32" s="23"/>
      <c r="F32" s="17" t="s">
        <v>37</v>
      </c>
      <c r="L32" s="65">
        <v>0.15</v>
      </c>
      <c r="M32" s="66"/>
      <c r="N32" s="66"/>
      <c r="O32" s="66"/>
      <c r="P32" s="66"/>
      <c r="W32" s="67" t="e">
        <f>ROUND(#REF!, 2)</f>
        <v>#REF!</v>
      </c>
      <c r="X32" s="66"/>
      <c r="Y32" s="66"/>
      <c r="Z32" s="66"/>
      <c r="AA32" s="66"/>
      <c r="AB32" s="66"/>
      <c r="AC32" s="66"/>
      <c r="AD32" s="66"/>
      <c r="AE32" s="66"/>
      <c r="AK32" s="67">
        <v>0</v>
      </c>
      <c r="AL32" s="66"/>
      <c r="AM32" s="66"/>
      <c r="AN32" s="66"/>
      <c r="AO32" s="66"/>
    </row>
    <row r="33" spans="1:43" s="3" customFormat="1" ht="14.45" hidden="1" customHeight="1">
      <c r="B33" s="23"/>
      <c r="F33" s="17" t="s">
        <v>38</v>
      </c>
      <c r="L33" s="65">
        <v>0</v>
      </c>
      <c r="M33" s="66"/>
      <c r="N33" s="66"/>
      <c r="O33" s="66"/>
      <c r="P33" s="66"/>
      <c r="W33" s="67" t="e">
        <f>ROUND(#REF!, 2)</f>
        <v>#REF!</v>
      </c>
      <c r="X33" s="66"/>
      <c r="Y33" s="66"/>
      <c r="Z33" s="66"/>
      <c r="AA33" s="66"/>
      <c r="AB33" s="66"/>
      <c r="AC33" s="66"/>
      <c r="AD33" s="66"/>
      <c r="AE33" s="66"/>
      <c r="AK33" s="67">
        <v>0</v>
      </c>
      <c r="AL33" s="66"/>
      <c r="AM33" s="66"/>
      <c r="AN33" s="66"/>
      <c r="AO33" s="66"/>
    </row>
    <row r="34" spans="1:43" s="2" customFormat="1" ht="6.95" customHeight="1">
      <c r="A34" s="19"/>
      <c r="B34" s="20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</row>
    <row r="35" spans="1:43" s="2" customFormat="1" ht="25.9" customHeight="1">
      <c r="A35" s="19"/>
      <c r="B35" s="20"/>
      <c r="C35" s="24"/>
      <c r="D35" s="25" t="s">
        <v>39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7" t="s">
        <v>40</v>
      </c>
      <c r="U35" s="26"/>
      <c r="V35" s="26"/>
      <c r="W35" s="26"/>
      <c r="X35" s="71" t="s">
        <v>41</v>
      </c>
      <c r="Y35" s="69"/>
      <c r="Z35" s="69"/>
      <c r="AA35" s="69"/>
      <c r="AB35" s="69"/>
      <c r="AC35" s="26"/>
      <c r="AD35" s="26"/>
      <c r="AE35" s="26"/>
      <c r="AF35" s="26"/>
      <c r="AG35" s="26"/>
      <c r="AH35" s="26"/>
      <c r="AI35" s="26"/>
      <c r="AJ35" s="26"/>
      <c r="AK35" s="68">
        <f>SUM(AK26:AK33)</f>
        <v>0</v>
      </c>
      <c r="AL35" s="69"/>
      <c r="AM35" s="69"/>
      <c r="AN35" s="69"/>
      <c r="AO35" s="70"/>
      <c r="AP35" s="24"/>
      <c r="AQ35" s="24"/>
    </row>
    <row r="36" spans="1:43" s="2" customFormat="1" ht="6.95" customHeight="1">
      <c r="A36" s="19"/>
      <c r="B36" s="20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s="2" customFormat="1" ht="14.45" customHeight="1">
      <c r="A37" s="19"/>
      <c r="B37" s="20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s="1" customFormat="1" ht="14.45" customHeight="1">
      <c r="B38" s="12"/>
    </row>
    <row r="39" spans="1:43" s="1" customFormat="1" ht="14.45" customHeight="1">
      <c r="B39" s="12"/>
    </row>
    <row r="40" spans="1:43" s="1" customFormat="1" ht="14.45" customHeight="1">
      <c r="B40" s="12"/>
    </row>
    <row r="41" spans="1:43" s="1" customFormat="1" ht="14.45" customHeight="1">
      <c r="B41" s="12"/>
    </row>
    <row r="42" spans="1:43" s="1" customFormat="1" ht="14.45" customHeight="1">
      <c r="B42" s="12"/>
    </row>
    <row r="43" spans="1:43" s="1" customFormat="1" ht="14.45" customHeight="1">
      <c r="B43" s="12"/>
    </row>
    <row r="44" spans="1:43" s="1" customFormat="1" ht="14.45" customHeight="1">
      <c r="B44" s="12"/>
    </row>
    <row r="45" spans="1:43" s="1" customFormat="1" ht="14.45" customHeight="1">
      <c r="B45" s="12"/>
    </row>
    <row r="46" spans="1:43" s="1" customFormat="1" ht="14.45" customHeight="1">
      <c r="B46" s="12"/>
    </row>
    <row r="47" spans="1:43" s="1" customFormat="1" ht="14.45" customHeight="1">
      <c r="B47" s="12"/>
    </row>
    <row r="48" spans="1:43" s="1" customFormat="1" ht="14.45" customHeight="1">
      <c r="B48" s="12"/>
    </row>
    <row r="49" spans="1:43" s="2" customFormat="1" ht="14.45" customHeight="1">
      <c r="B49" s="28"/>
      <c r="D49" s="29" t="s">
        <v>42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43</v>
      </c>
      <c r="AI49" s="30"/>
      <c r="AJ49" s="30"/>
      <c r="AK49" s="30"/>
      <c r="AL49" s="30"/>
      <c r="AM49" s="30"/>
      <c r="AN49" s="30"/>
      <c r="AO49" s="30"/>
    </row>
    <row r="50" spans="1:43">
      <c r="B50" s="12"/>
    </row>
    <row r="51" spans="1:43">
      <c r="B51" s="12"/>
    </row>
    <row r="52" spans="1:43">
      <c r="B52" s="12"/>
    </row>
    <row r="53" spans="1:43">
      <c r="B53" s="12"/>
    </row>
    <row r="54" spans="1:43">
      <c r="B54" s="12"/>
    </row>
    <row r="55" spans="1:43">
      <c r="B55" s="12"/>
    </row>
    <row r="56" spans="1:43">
      <c r="B56" s="12"/>
    </row>
    <row r="57" spans="1:43">
      <c r="B57" s="12"/>
    </row>
    <row r="58" spans="1:43">
      <c r="B58" s="12"/>
    </row>
    <row r="59" spans="1:43">
      <c r="B59" s="12"/>
    </row>
    <row r="60" spans="1:43" s="2" customFormat="1" ht="12.75">
      <c r="A60" s="19"/>
      <c r="B60" s="20"/>
      <c r="C60" s="19"/>
      <c r="D60" s="31" t="s">
        <v>44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1" t="s">
        <v>45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1" t="s">
        <v>44</v>
      </c>
      <c r="AI60" s="22"/>
      <c r="AJ60" s="22"/>
      <c r="AK60" s="22"/>
      <c r="AL60" s="22"/>
      <c r="AM60" s="31" t="s">
        <v>45</v>
      </c>
      <c r="AN60" s="22"/>
      <c r="AO60" s="22"/>
      <c r="AP60" s="19"/>
      <c r="AQ60" s="19"/>
    </row>
    <row r="61" spans="1:43">
      <c r="B61" s="12"/>
    </row>
    <row r="62" spans="1:43">
      <c r="B62" s="12"/>
    </row>
    <row r="63" spans="1:43">
      <c r="B63" s="12"/>
    </row>
    <row r="64" spans="1:43" s="2" customFormat="1" ht="12.75">
      <c r="A64" s="19"/>
      <c r="B64" s="20"/>
      <c r="C64" s="19"/>
      <c r="D64" s="29" t="s">
        <v>46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29" t="s">
        <v>47</v>
      </c>
      <c r="AI64" s="32"/>
      <c r="AJ64" s="32"/>
      <c r="AK64" s="32"/>
      <c r="AL64" s="32"/>
      <c r="AM64" s="32"/>
      <c r="AN64" s="32"/>
      <c r="AO64" s="32"/>
      <c r="AP64" s="19"/>
      <c r="AQ64" s="19"/>
    </row>
    <row r="65" spans="1:43">
      <c r="B65" s="12"/>
    </row>
    <row r="66" spans="1:43">
      <c r="B66" s="12"/>
    </row>
    <row r="67" spans="1:43">
      <c r="B67" s="12"/>
    </row>
    <row r="68" spans="1:43">
      <c r="B68" s="12"/>
    </row>
    <row r="69" spans="1:43">
      <c r="B69" s="12"/>
    </row>
    <row r="70" spans="1:43">
      <c r="B70" s="12"/>
    </row>
    <row r="71" spans="1:43">
      <c r="B71" s="12"/>
    </row>
    <row r="72" spans="1:43">
      <c r="B72" s="12"/>
    </row>
    <row r="73" spans="1:43">
      <c r="B73" s="12"/>
    </row>
    <row r="74" spans="1:43">
      <c r="B74" s="12"/>
    </row>
    <row r="75" spans="1:43" s="2" customFormat="1" ht="12.75">
      <c r="A75" s="19"/>
      <c r="B75" s="20"/>
      <c r="C75" s="19"/>
      <c r="D75" s="31" t="s">
        <v>44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1" t="s">
        <v>45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1" t="s">
        <v>44</v>
      </c>
      <c r="AI75" s="22"/>
      <c r="AJ75" s="22"/>
      <c r="AK75" s="22"/>
      <c r="AL75" s="22"/>
      <c r="AM75" s="31" t="s">
        <v>45</v>
      </c>
      <c r="AN75" s="22"/>
      <c r="AO75" s="22"/>
      <c r="AP75" s="19"/>
      <c r="AQ75" s="19"/>
    </row>
    <row r="76" spans="1:43" s="2" customFormat="1">
      <c r="A76" s="19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</row>
    <row r="77" spans="1:43" s="2" customFormat="1" ht="6.95" customHeight="1">
      <c r="A77" s="19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</row>
    <row r="81" spans="1:76" s="2" customFormat="1" ht="6.95" customHeight="1">
      <c r="A81" s="19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</row>
    <row r="82" spans="1:76" s="2" customFormat="1" ht="24.95" customHeight="1">
      <c r="A82" s="19"/>
      <c r="B82" s="20"/>
      <c r="C82" s="13" t="s">
        <v>48</v>
      </c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</row>
    <row r="83" spans="1:76" s="2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</row>
    <row r="84" spans="1:76" s="4" customFormat="1" ht="12" customHeight="1">
      <c r="B84" s="37"/>
      <c r="C84" s="17" t="s">
        <v>9</v>
      </c>
    </row>
    <row r="85" spans="1:76" s="5" customFormat="1" ht="36.950000000000003" customHeight="1">
      <c r="B85" s="38"/>
      <c r="C85" s="39" t="s">
        <v>10</v>
      </c>
      <c r="L85" s="91" t="s">
        <v>68</v>
      </c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</row>
    <row r="86" spans="1:76" s="2" customFormat="1" ht="6.95" customHeight="1">
      <c r="A86" s="19"/>
      <c r="B86" s="20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</row>
    <row r="87" spans="1:76" s="2" customFormat="1" ht="12" customHeight="1">
      <c r="A87" s="19"/>
      <c r="B87" s="20"/>
      <c r="C87" s="17" t="s">
        <v>13</v>
      </c>
      <c r="D87" s="19"/>
      <c r="E87" s="19"/>
      <c r="F87" s="19"/>
      <c r="G87" s="19"/>
      <c r="H87" s="19"/>
      <c r="I87" s="19"/>
      <c r="J87" s="19"/>
      <c r="K87" s="19"/>
      <c r="L87" s="40" t="str">
        <f>IF(K8="","",K8)</f>
        <v>Jáchymovská 1, Ostrov 363 01</v>
      </c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7" t="s">
        <v>15</v>
      </c>
      <c r="AJ87" s="19"/>
      <c r="AK87" s="19"/>
      <c r="AL87" s="19"/>
      <c r="AM87" s="93" t="s">
        <v>77</v>
      </c>
      <c r="AN87" s="93"/>
      <c r="AO87" s="19"/>
      <c r="AP87" s="19"/>
      <c r="AQ87" s="19"/>
    </row>
    <row r="88" spans="1:76" s="2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</row>
    <row r="89" spans="1:76" s="2" customFormat="1" ht="15.2" customHeight="1">
      <c r="A89" s="19"/>
      <c r="B89" s="20"/>
      <c r="C89" s="17" t="s">
        <v>16</v>
      </c>
      <c r="D89" s="19"/>
      <c r="E89" s="19"/>
      <c r="F89" s="19"/>
      <c r="G89" s="19"/>
      <c r="H89" s="19"/>
      <c r="I89" s="19"/>
      <c r="J89" s="19"/>
      <c r="K89" s="19"/>
      <c r="L89" s="4" t="str">
        <f>IF(E11= "","",E11)</f>
        <v>Město Ostrov</v>
      </c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7" t="s">
        <v>23</v>
      </c>
      <c r="AJ89" s="19"/>
      <c r="AK89" s="19"/>
      <c r="AL89" s="19"/>
      <c r="AM89" s="94" t="str">
        <f>IF(E17="","",E17)</f>
        <v xml:space="preserve"> </v>
      </c>
      <c r="AN89" s="95"/>
      <c r="AO89" s="95"/>
      <c r="AP89" s="95"/>
      <c r="AQ89" s="19"/>
    </row>
    <row r="90" spans="1:76" s="2" customFormat="1" ht="15.2" customHeight="1">
      <c r="A90" s="19"/>
      <c r="B90" s="20"/>
      <c r="C90" s="17" t="s">
        <v>21</v>
      </c>
      <c r="D90" s="19"/>
      <c r="E90" s="19"/>
      <c r="F90" s="19"/>
      <c r="G90" s="19"/>
      <c r="H90" s="19"/>
      <c r="I90" s="19"/>
      <c r="J90" s="19"/>
      <c r="K90" s="19"/>
      <c r="L90" s="4" t="str">
        <f>IF(E14="","",E14)</f>
        <v>dle výběrového řízení</v>
      </c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7" t="s">
        <v>26</v>
      </c>
      <c r="AJ90" s="19"/>
      <c r="AK90" s="19"/>
      <c r="AL90" s="19"/>
      <c r="AM90" s="94" t="str">
        <f>IF(E20="","",E20)</f>
        <v xml:space="preserve"> </v>
      </c>
      <c r="AN90" s="95"/>
      <c r="AO90" s="95"/>
      <c r="AP90" s="95"/>
      <c r="AQ90" s="19"/>
    </row>
    <row r="91" spans="1:76" s="2" customFormat="1" ht="10.9" customHeight="1">
      <c r="A91" s="19"/>
      <c r="B91" s="20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</row>
    <row r="92" spans="1:76" s="2" customFormat="1" ht="29.25" customHeight="1">
      <c r="A92" s="19"/>
      <c r="B92" s="20"/>
      <c r="C92" s="86" t="s">
        <v>49</v>
      </c>
      <c r="D92" s="87"/>
      <c r="E92" s="87"/>
      <c r="F92" s="87"/>
      <c r="G92" s="87"/>
      <c r="H92" s="41"/>
      <c r="I92" s="88" t="s">
        <v>50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51</v>
      </c>
      <c r="AH92" s="87"/>
      <c r="AI92" s="87"/>
      <c r="AJ92" s="87"/>
      <c r="AK92" s="87"/>
      <c r="AL92" s="87"/>
      <c r="AM92" s="87"/>
      <c r="AN92" s="88" t="s">
        <v>52</v>
      </c>
      <c r="AO92" s="87"/>
      <c r="AP92" s="89"/>
      <c r="AQ92" s="42" t="s">
        <v>53</v>
      </c>
    </row>
    <row r="93" spans="1:76" s="2" customFormat="1" ht="10.9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</row>
    <row r="94" spans="1:76" s="6" customFormat="1" ht="32.450000000000003" customHeight="1">
      <c r="B94" s="43"/>
      <c r="C94" s="44" t="s">
        <v>54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80">
        <f>SUM(AG95:AM102)</f>
        <v>0</v>
      </c>
      <c r="AH94" s="80"/>
      <c r="AI94" s="80"/>
      <c r="AJ94" s="80"/>
      <c r="AK94" s="80"/>
      <c r="AL94" s="80"/>
      <c r="AM94" s="80"/>
      <c r="AN94" s="81">
        <f>SUM(AN95:AP102)</f>
        <v>0</v>
      </c>
      <c r="AO94" s="81"/>
      <c r="AP94" s="81"/>
      <c r="AQ94" s="46" t="s">
        <v>1</v>
      </c>
      <c r="BD94" s="47" t="s">
        <v>55</v>
      </c>
      <c r="BE94" s="47" t="s">
        <v>56</v>
      </c>
      <c r="BF94" s="48" t="s">
        <v>57</v>
      </c>
      <c r="BG94" s="47" t="s">
        <v>58</v>
      </c>
      <c r="BH94" s="47" t="s">
        <v>3</v>
      </c>
      <c r="BI94" s="47" t="s">
        <v>59</v>
      </c>
      <c r="BW94" s="47" t="s">
        <v>1</v>
      </c>
    </row>
    <row r="95" spans="1:76" s="7" customFormat="1" ht="30" customHeight="1">
      <c r="A95" s="49"/>
      <c r="B95" s="50"/>
      <c r="C95" s="64" t="s">
        <v>64</v>
      </c>
      <c r="D95" s="79" t="s">
        <v>70</v>
      </c>
      <c r="E95" s="79"/>
      <c r="F95" s="79"/>
      <c r="G95" s="79"/>
      <c r="H95" s="79"/>
      <c r="I95" s="52"/>
      <c r="J95" s="84" t="s">
        <v>71</v>
      </c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2"/>
      <c r="AH95" s="82"/>
      <c r="AI95" s="82"/>
      <c r="AJ95" s="82"/>
      <c r="AK95" s="82"/>
      <c r="AL95" s="82"/>
      <c r="AM95" s="82"/>
      <c r="AN95" s="82">
        <f t="shared" ref="AN95:AN102" si="0">SUM(AG95*1.15)</f>
        <v>0</v>
      </c>
      <c r="AO95" s="83"/>
      <c r="AP95" s="83"/>
      <c r="AQ95" s="53" t="s">
        <v>60</v>
      </c>
      <c r="BE95" s="54" t="s">
        <v>61</v>
      </c>
      <c r="BG95" s="54" t="s">
        <v>58</v>
      </c>
      <c r="BH95" s="54" t="s">
        <v>62</v>
      </c>
      <c r="BI95" s="54" t="s">
        <v>3</v>
      </c>
      <c r="BW95" s="54" t="s">
        <v>1</v>
      </c>
      <c r="BX95" s="54" t="s">
        <v>61</v>
      </c>
    </row>
    <row r="96" spans="1:76" s="7" customFormat="1" ht="30" customHeight="1">
      <c r="A96" s="49"/>
      <c r="B96" s="50"/>
      <c r="C96" s="51"/>
      <c r="D96" s="60"/>
      <c r="E96" s="60"/>
      <c r="F96" s="60"/>
      <c r="G96" s="60"/>
      <c r="H96" s="60"/>
      <c r="I96" s="61"/>
      <c r="J96" s="84" t="s">
        <v>69</v>
      </c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2"/>
      <c r="AH96" s="82"/>
      <c r="AI96" s="82"/>
      <c r="AJ96" s="82"/>
      <c r="AK96" s="82"/>
      <c r="AL96" s="82"/>
      <c r="AM96" s="82"/>
      <c r="AN96" s="82">
        <f t="shared" si="0"/>
        <v>0</v>
      </c>
      <c r="AO96" s="83"/>
      <c r="AP96" s="83"/>
      <c r="AQ96" s="53"/>
      <c r="BE96" s="54"/>
      <c r="BG96" s="54"/>
      <c r="BH96" s="54"/>
      <c r="BI96" s="54"/>
      <c r="BW96" s="54"/>
      <c r="BX96" s="54"/>
    </row>
    <row r="97" spans="1:76" s="7" customFormat="1" ht="30" customHeight="1">
      <c r="A97" s="49"/>
      <c r="B97" s="50"/>
      <c r="C97" s="64" t="s">
        <v>65</v>
      </c>
      <c r="D97" s="79" t="s">
        <v>73</v>
      </c>
      <c r="E97" s="79"/>
      <c r="F97" s="79"/>
      <c r="G97" s="79"/>
      <c r="H97" s="79"/>
      <c r="I97" s="59"/>
      <c r="J97" s="84" t="s">
        <v>72</v>
      </c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2"/>
      <c r="AH97" s="82"/>
      <c r="AI97" s="82"/>
      <c r="AJ97" s="82"/>
      <c r="AK97" s="82"/>
      <c r="AL97" s="82"/>
      <c r="AM97" s="82"/>
      <c r="AN97" s="82">
        <f t="shared" si="0"/>
        <v>0</v>
      </c>
      <c r="AO97" s="83"/>
      <c r="AP97" s="83"/>
      <c r="AQ97" s="53"/>
      <c r="BE97" s="54"/>
      <c r="BG97" s="54"/>
      <c r="BH97" s="54"/>
      <c r="BI97" s="54"/>
      <c r="BW97" s="54"/>
      <c r="BX97" s="54"/>
    </row>
    <row r="98" spans="1:76" s="7" customFormat="1" ht="30" customHeight="1">
      <c r="A98" s="49"/>
      <c r="B98" s="50"/>
      <c r="C98" s="51"/>
      <c r="D98" s="60"/>
      <c r="E98" s="60"/>
      <c r="F98" s="60"/>
      <c r="G98" s="60"/>
      <c r="H98" s="60"/>
      <c r="I98" s="61"/>
      <c r="J98" s="84" t="s">
        <v>69</v>
      </c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2"/>
      <c r="AH98" s="82"/>
      <c r="AI98" s="82"/>
      <c r="AJ98" s="82"/>
      <c r="AK98" s="82"/>
      <c r="AL98" s="82"/>
      <c r="AM98" s="82"/>
      <c r="AN98" s="82">
        <f t="shared" si="0"/>
        <v>0</v>
      </c>
      <c r="AO98" s="83"/>
      <c r="AP98" s="83"/>
      <c r="AQ98" s="53"/>
      <c r="BE98" s="54"/>
      <c r="BG98" s="54"/>
      <c r="BH98" s="54"/>
      <c r="BI98" s="54"/>
      <c r="BW98" s="54"/>
      <c r="BX98" s="54"/>
    </row>
    <row r="99" spans="1:76" s="7" customFormat="1" ht="30" customHeight="1">
      <c r="A99" s="49"/>
      <c r="B99" s="50"/>
      <c r="C99" s="64" t="s">
        <v>66</v>
      </c>
      <c r="D99" s="85" t="s">
        <v>74</v>
      </c>
      <c r="E99" s="85"/>
      <c r="F99" s="85"/>
      <c r="G99" s="85"/>
      <c r="H99" s="85"/>
      <c r="I99" s="56"/>
      <c r="J99" s="84" t="s">
        <v>72</v>
      </c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2"/>
      <c r="AH99" s="82"/>
      <c r="AI99" s="82"/>
      <c r="AJ99" s="82"/>
      <c r="AK99" s="82"/>
      <c r="AL99" s="82"/>
      <c r="AM99" s="82"/>
      <c r="AN99" s="82">
        <f t="shared" si="0"/>
        <v>0</v>
      </c>
      <c r="AO99" s="83"/>
      <c r="AP99" s="83"/>
      <c r="AQ99" s="53"/>
      <c r="BE99" s="54"/>
      <c r="BG99" s="54"/>
      <c r="BH99" s="54"/>
      <c r="BI99" s="54"/>
      <c r="BW99" s="54"/>
      <c r="BX99" s="54"/>
    </row>
    <row r="100" spans="1:76" s="7" customFormat="1" ht="30" customHeight="1">
      <c r="A100" s="49"/>
      <c r="B100" s="50"/>
      <c r="C100" s="51"/>
      <c r="D100" s="60"/>
      <c r="E100" s="60"/>
      <c r="F100" s="60"/>
      <c r="G100" s="60"/>
      <c r="H100" s="60"/>
      <c r="I100" s="61"/>
      <c r="J100" s="84" t="s">
        <v>69</v>
      </c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2"/>
      <c r="AH100" s="82"/>
      <c r="AI100" s="82"/>
      <c r="AJ100" s="82"/>
      <c r="AK100" s="82"/>
      <c r="AL100" s="82"/>
      <c r="AM100" s="82"/>
      <c r="AN100" s="82">
        <f t="shared" si="0"/>
        <v>0</v>
      </c>
      <c r="AO100" s="83"/>
      <c r="AP100" s="83"/>
      <c r="AQ100" s="53"/>
      <c r="BE100" s="54"/>
      <c r="BG100" s="54"/>
      <c r="BH100" s="54"/>
      <c r="BI100" s="54"/>
      <c r="BW100" s="54"/>
      <c r="BX100" s="54"/>
    </row>
    <row r="101" spans="1:76" s="7" customFormat="1" ht="30" customHeight="1">
      <c r="A101" s="49"/>
      <c r="B101" s="50"/>
      <c r="C101" s="64" t="s">
        <v>76</v>
      </c>
      <c r="D101" s="79" t="s">
        <v>75</v>
      </c>
      <c r="E101" s="79"/>
      <c r="F101" s="79"/>
      <c r="G101" s="79"/>
      <c r="H101" s="79"/>
      <c r="I101" s="61"/>
      <c r="J101" s="84" t="s">
        <v>72</v>
      </c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2"/>
      <c r="AH101" s="82"/>
      <c r="AI101" s="82"/>
      <c r="AJ101" s="82"/>
      <c r="AK101" s="82"/>
      <c r="AL101" s="82"/>
      <c r="AM101" s="82"/>
      <c r="AN101" s="82">
        <f t="shared" si="0"/>
        <v>0</v>
      </c>
      <c r="AO101" s="83"/>
      <c r="AP101" s="83"/>
      <c r="AQ101" s="53"/>
      <c r="BE101" s="54"/>
      <c r="BG101" s="54"/>
      <c r="BH101" s="54"/>
      <c r="BI101" s="54"/>
      <c r="BW101" s="54"/>
      <c r="BX101" s="54"/>
    </row>
    <row r="102" spans="1:76" s="7" customFormat="1" ht="30" customHeight="1">
      <c r="A102" s="49"/>
      <c r="B102" s="50"/>
      <c r="C102" s="51"/>
      <c r="D102" s="79"/>
      <c r="E102" s="79"/>
      <c r="F102" s="79"/>
      <c r="G102" s="79"/>
      <c r="H102" s="79"/>
      <c r="I102" s="55"/>
      <c r="J102" s="84" t="s">
        <v>69</v>
      </c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2"/>
      <c r="AH102" s="82"/>
      <c r="AI102" s="82"/>
      <c r="AJ102" s="82"/>
      <c r="AK102" s="82"/>
      <c r="AL102" s="82"/>
      <c r="AM102" s="82"/>
      <c r="AN102" s="82">
        <f t="shared" si="0"/>
        <v>0</v>
      </c>
      <c r="AO102" s="83"/>
      <c r="AP102" s="83"/>
      <c r="AQ102" s="53" t="s">
        <v>60</v>
      </c>
      <c r="BE102" s="54" t="s">
        <v>61</v>
      </c>
      <c r="BG102" s="54" t="s">
        <v>58</v>
      </c>
      <c r="BH102" s="54" t="s">
        <v>63</v>
      </c>
      <c r="BI102" s="54" t="s">
        <v>3</v>
      </c>
      <c r="BW102" s="54" t="s">
        <v>1</v>
      </c>
      <c r="BX102" s="54" t="s">
        <v>61</v>
      </c>
    </row>
    <row r="103" spans="1:76" s="2" customFormat="1" ht="6.95" customHeight="1">
      <c r="A103" s="19"/>
      <c r="B103" s="33"/>
      <c r="C103" s="57"/>
      <c r="D103" s="58"/>
      <c r="E103" s="58"/>
      <c r="F103" s="58"/>
      <c r="G103" s="58"/>
      <c r="H103" s="58"/>
      <c r="I103" s="57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</row>
  </sheetData>
  <mergeCells count="63">
    <mergeCell ref="L85:AO85"/>
    <mergeCell ref="AM87:AN87"/>
    <mergeCell ref="AM89:AP89"/>
    <mergeCell ref="AM90:AP90"/>
    <mergeCell ref="J101:AF101"/>
    <mergeCell ref="J98:AF98"/>
    <mergeCell ref="J100:AF100"/>
    <mergeCell ref="AG96:AM96"/>
    <mergeCell ref="AN96:AP96"/>
    <mergeCell ref="AG98:AM98"/>
    <mergeCell ref="AN98:AP98"/>
    <mergeCell ref="AG100:AM100"/>
    <mergeCell ref="AN100:AP100"/>
    <mergeCell ref="AG101:AM101"/>
    <mergeCell ref="AN101:AP101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D102:H102"/>
    <mergeCell ref="AG94:AM94"/>
    <mergeCell ref="AN94:AP94"/>
    <mergeCell ref="AN102:AP102"/>
    <mergeCell ref="AG102:AM102"/>
    <mergeCell ref="J102:AF102"/>
    <mergeCell ref="D97:H97"/>
    <mergeCell ref="J97:AF97"/>
    <mergeCell ref="AG97:AM97"/>
    <mergeCell ref="AN97:AP97"/>
    <mergeCell ref="D99:H99"/>
    <mergeCell ref="J99:AF99"/>
    <mergeCell ref="AG99:AM99"/>
    <mergeCell ref="AN99:AP99"/>
    <mergeCell ref="J96:AF96"/>
    <mergeCell ref="D101:H101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cp:lastPrinted>2023-02-27T10:02:08Z</cp:lastPrinted>
  <dcterms:created xsi:type="dcterms:W3CDTF">2020-03-16T20:30:06Z</dcterms:created>
  <dcterms:modified xsi:type="dcterms:W3CDTF">2023-03-03T12:49:16Z</dcterms:modified>
</cp:coreProperties>
</file>