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84"/>
  </bookViews>
  <sheets>
    <sheet name="Seznam 1" sheetId="1" r:id="rId1"/>
    <sheet name="TZ (1)" sheetId="2" r:id="rId2"/>
    <sheet name="SP (2)" sheetId="9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K41" i="1" l="1"/>
  <c r="K47" i="8" s="1"/>
  <c r="F48" i="8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M39" i="1"/>
  <c r="O41" i="7" s="1"/>
  <c r="A1" i="1"/>
  <c r="O41" i="4" l="1"/>
  <c r="O41" i="5"/>
  <c r="K44" i="8"/>
  <c r="O41" i="6"/>
</calcChain>
</file>

<file path=xl/sharedStrings.xml><?xml version="1.0" encoding="utf-8"?>
<sst xmlns="http://schemas.openxmlformats.org/spreadsheetml/2006/main" count="336" uniqueCount="86">
  <si>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</si>
  <si>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</si>
  <si>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</si>
  <si>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</si>
  <si>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</si>
  <si>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</si>
  <si>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</si>
  <si>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</si>
  <si>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</si>
  <si>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</si>
  <si>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</si>
  <si>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Technická zpráva</t>
  </si>
  <si>
    <t>3</t>
  </si>
  <si>
    <t/>
  </si>
  <si>
    <t>2</t>
  </si>
  <si>
    <t>Statický výpočet</t>
  </si>
  <si>
    <t>barva</t>
  </si>
  <si>
    <t>Výkres tvaru základů</t>
  </si>
  <si>
    <t>8</t>
  </si>
  <si>
    <t>1:75</t>
  </si>
  <si>
    <t>4</t>
  </si>
  <si>
    <t>Schéma výztuže základů</t>
  </si>
  <si>
    <t>5</t>
  </si>
  <si>
    <t>BPO 1-105399</t>
  </si>
  <si>
    <t>Věž - ocelová konstrukce - půdorysy</t>
  </si>
  <si>
    <t>1:20</t>
  </si>
  <si>
    <t>6</t>
  </si>
  <si>
    <t>BPO 0-105400</t>
  </si>
  <si>
    <t>Věž - ocelová konstrukce - pohledy</t>
  </si>
  <si>
    <t>16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</si>
  <si>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</si>
  <si>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</si>
  <si>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</si>
  <si>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</si>
  <si>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</si>
  <si>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</si>
  <si>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</si>
  <si>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</si>
  <si>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</si>
  <si>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</si>
  <si>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</si>
  <si>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</si>
  <si>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</si>
  <si>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</si>
  <si>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</si>
  <si>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</si>
  <si>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</si>
  <si>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Šimek Lubor Ing.</t>
  </si>
  <si>
    <t xml:space="preserve"> OBSAH:</t>
  </si>
  <si>
    <t>Stavebně konstrukční část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</si>
  <si>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</si>
  <si>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</si>
  <si>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</si>
  <si>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</si>
  <si>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</si>
  <si>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</si>
  <si>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</si>
  <si>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</si>
  <si>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</si>
  <si>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</si>
  <si>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</si>
  <si>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</si>
  <si>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Stavebně konstrukční část</t>
  </si>
  <si>
    <t>Datum dokončení</t>
  </si>
  <si>
    <t>Vopat Věroslav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</si>
  <si>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</si>
  <si>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</si>
  <si>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</si>
  <si>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</si>
  <si>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</si>
  <si>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</si>
  <si>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</si>
  <si>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</si>
  <si>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</si>
  <si>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 xml:space="preserve"> 12 / 2020</t>
  </si>
  <si>
    <t>Šimek</t>
  </si>
  <si>
    <t>BPO 1-105451a</t>
  </si>
  <si>
    <t>BPO 1-105452a</t>
  </si>
  <si>
    <t>Zapracování změn vyžádaných objednatelem</t>
  </si>
  <si>
    <t>BPO 6-105398b</t>
  </si>
  <si>
    <t>b</t>
  </si>
  <si>
    <t>BPO 6-105450b</t>
  </si>
  <si>
    <t>BPO 9-105225b</t>
  </si>
  <si>
    <t>Aktualizace PD 05/2022</t>
  </si>
  <si>
    <r>
      <t>BPO 6-105398</t>
    </r>
    <r>
      <rPr>
        <b/>
        <sz val="11"/>
        <rFont val="Arial CE"/>
        <charset val="238"/>
      </rPr>
      <t>b</t>
    </r>
  </si>
  <si>
    <r>
      <t>BPO 6-105450</t>
    </r>
    <r>
      <rPr>
        <b/>
        <sz val="11"/>
        <rFont val="Arial CE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</si>
</sst>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#########################"/>
    <numFmt numFmtId="165" formatCode="d\.m\.yyyy"/>
    <numFmt numFmtId="166" formatCode="#,##0&quot;      &quot;;\-#,##0&quot;      &quot;;&quot; -      &quot;;@\ 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58"/>
    <xf numFmtId="166" fontId="1" fillId="0" borderId="158" applyFill="0" applyBorder="0" applyAlignment="0" applyProtection="0"/>
  </cellStyleXfs>
  <cellXfs count="4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5" fillId="0" borderId="167" xfId="0" applyFont="1" applyBorder="1" applyAlignment="1">
      <alignment horizontal="center"/>
    </xf>
    <xf numFmtId="0" fontId="55" fillId="0" borderId="158" xfId="0" applyFont="1" applyBorder="1" applyAlignment="1">
      <alignment horizontal="center"/>
    </xf>
    <xf numFmtId="165" fontId="3" fillId="0" borderId="72" xfId="0" applyNumberFormat="1" applyFont="1" applyBorder="1" applyAlignment="1">
      <alignment horizontal="right" vertical="center"/>
    </xf>
    <xf numFmtId="165" fontId="3" fillId="0" borderId="74" xfId="0" applyNumberFormat="1" applyFont="1" applyBorder="1" applyAlignment="1">
      <alignment horizontal="right" vertical="center"/>
    </xf>
    <xf numFmtId="0" fontId="4" fillId="0" borderId="158" xfId="1" applyFont="1" applyBorder="1" applyAlignment="1"/>
    <xf numFmtId="0" fontId="0" fillId="0" borderId="158" xfId="1" applyFont="1" applyAlignment="1"/>
    <xf numFmtId="0" fontId="4" fillId="0" borderId="62" xfId="1" applyFont="1" applyBorder="1" applyAlignment="1"/>
    <xf numFmtId="0" fontId="1" fillId="0" borderId="158" xfId="1" applyFont="1" applyAlignment="1"/>
    <xf numFmtId="0" fontId="4" fillId="0" borderId="42" xfId="1" applyFont="1" applyBorder="1" applyAlignment="1"/>
    <xf numFmtId="0" fontId="3" fillId="0" borderId="42" xfId="1" applyFont="1" applyBorder="1" applyAlignment="1">
      <alignment horizontal="left" vertical="center"/>
    </xf>
    <xf numFmtId="0" fontId="4" fillId="0" borderId="45" xfId="1" applyFont="1" applyBorder="1" applyAlignment="1"/>
    <xf numFmtId="0" fontId="3" fillId="0" borderId="45" xfId="1" applyFont="1" applyBorder="1" applyAlignment="1">
      <alignment horizontal="left" vertical="center"/>
    </xf>
    <xf numFmtId="0" fontId="4" fillId="0" borderId="64" xfId="1" applyFont="1" applyBorder="1" applyAlignment="1">
      <alignment horizontal="center" vertical="center"/>
    </xf>
    <xf numFmtId="0" fontId="0" fillId="0" borderId="169" xfId="1" applyFont="1" applyBorder="1" applyAlignment="1">
      <alignment horizontal="center" vertical="center"/>
    </xf>
    <xf numFmtId="0" fontId="0" fillId="0" borderId="40" xfId="1" applyFont="1" applyBorder="1"/>
    <xf numFmtId="49" fontId="3" fillId="0" borderId="49" xfId="1" applyNumberFormat="1" applyFont="1" applyBorder="1" applyAlignment="1">
      <alignment horizontal="left" vertical="top"/>
    </xf>
    <xf numFmtId="0" fontId="0" fillId="0" borderId="65" xfId="1" applyFont="1" applyBorder="1" applyAlignment="1">
      <alignment horizontal="center" vertical="center"/>
    </xf>
    <xf numFmtId="0" fontId="0" fillId="0" borderId="158" xfId="1" applyFont="1" applyBorder="1" applyAlignment="1">
      <alignment horizontal="center" vertical="center"/>
    </xf>
    <xf numFmtId="0" fontId="0" fillId="0" borderId="39" xfId="1" applyFont="1" applyBorder="1" applyAlignment="1">
      <alignment horizontal="center" vertical="center"/>
    </xf>
    <xf numFmtId="49" fontId="4" fillId="0" borderId="69" xfId="1" applyNumberFormat="1" applyFont="1" applyBorder="1" applyAlignment="1">
      <alignment horizontal="center"/>
    </xf>
    <xf numFmtId="0" fontId="3" fillId="0" borderId="49" xfId="1" applyFont="1" applyBorder="1" applyAlignment="1">
      <alignment horizontal="left" vertical="top" wrapText="1"/>
    </xf>
    <xf numFmtId="16" fontId="0" fillId="0" borderId="69" xfId="1" applyNumberFormat="1" applyFont="1" applyBorder="1" applyAlignment="1">
      <alignment horizontal="center" vertical="center"/>
    </xf>
    <xf numFmtId="17" fontId="3" fillId="0" borderId="49" xfId="1" applyNumberFormat="1" applyFont="1" applyBorder="1" applyAlignment="1">
      <alignment horizontal="center" vertical="top"/>
    </xf>
    <xf numFmtId="49" fontId="0" fillId="0" borderId="69" xfId="1" applyNumberFormat="1" applyFont="1" applyBorder="1" applyAlignment="1">
      <alignment horizontal="center" vertical="center"/>
    </xf>
    <xf numFmtId="0" fontId="0" fillId="0" borderId="66" xfId="1" applyFont="1" applyBorder="1" applyAlignment="1"/>
    <xf numFmtId="0" fontId="0" fillId="0" borderId="62" xfId="1" applyFont="1" applyBorder="1" applyAlignment="1"/>
    <xf numFmtId="0" fontId="0" fillId="0" borderId="67" xfId="1" applyFont="1" applyBorder="1" applyAlignment="1"/>
    <xf numFmtId="0" fontId="3" fillId="0" borderId="61" xfId="1" applyFont="1" applyBorder="1" applyAlignment="1">
      <alignment horizontal="left" vertical="center"/>
    </xf>
    <xf numFmtId="165" fontId="43" fillId="0" borderId="141" xfId="0" applyNumberFormat="1" applyFont="1" applyBorder="1" applyAlignment="1">
      <alignment horizontal="center" vertical="center"/>
    </xf>
    <xf numFmtId="0" fontId="0" fillId="0" borderId="158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43" fillId="0" borderId="172" xfId="0" applyFont="1" applyBorder="1"/>
    <xf numFmtId="0" fontId="55" fillId="0" borderId="158" xfId="0" applyFont="1" applyBorder="1" applyAlignment="1">
      <alignment horizontal="center"/>
    </xf>
    <xf numFmtId="0" fontId="53" fillId="0" borderId="158" xfId="0" applyFont="1" applyBorder="1" applyAlignment="1">
      <alignment horizontal="center"/>
    </xf>
    <xf numFmtId="0" fontId="54" fillId="0" borderId="158" xfId="0" applyFont="1" applyBorder="1" applyAlignment="1">
      <alignment horizontal="center"/>
    </xf>
    <xf numFmtId="0" fontId="56" fillId="0" borderId="158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0" fillId="0" borderId="169" xfId="0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70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70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78" xfId="0" applyFont="1" applyBorder="1" applyAlignment="1">
      <alignment horizontal="left" vertical="center"/>
    </xf>
    <xf numFmtId="0" fontId="2" fillId="0" borderId="173" xfId="0" applyFont="1" applyBorder="1" applyAlignment="1">
      <alignment horizontal="left" vertical="center"/>
    </xf>
    <xf numFmtId="0" fontId="2" fillId="0" borderId="72" xfId="0" applyFont="1" applyBorder="1" applyAlignment="1">
      <alignment horizontal="left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58" xfId="1" applyFont="1" applyBorder="1" applyAlignment="1"/>
    <xf numFmtId="0" fontId="0" fillId="0" borderId="158" xfId="1" applyFont="1" applyBorder="1" applyAlignment="1"/>
    <xf numFmtId="0" fontId="3" fillId="0" borderId="41" xfId="1" applyFont="1" applyBorder="1" applyAlignment="1">
      <alignment horizontal="left" vertical="center"/>
    </xf>
    <xf numFmtId="0" fontId="3" fillId="0" borderId="42" xfId="1" applyFont="1" applyBorder="1" applyAlignment="1">
      <alignment horizontal="left" vertical="center"/>
    </xf>
    <xf numFmtId="0" fontId="2" fillId="0" borderId="42" xfId="1" applyFont="1" applyBorder="1" applyAlignment="1">
      <alignment horizontal="center" vertical="center"/>
    </xf>
    <xf numFmtId="0" fontId="4" fillId="0" borderId="42" xfId="1" applyFont="1" applyBorder="1" applyAlignment="1"/>
    <xf numFmtId="0" fontId="0" fillId="0" borderId="42" xfId="1" applyFont="1" applyBorder="1" applyAlignment="1"/>
    <xf numFmtId="0" fontId="18" fillId="0" borderId="42" xfId="1" applyFont="1" applyBorder="1" applyAlignment="1">
      <alignment horizontal="center" vertical="center"/>
    </xf>
    <xf numFmtId="0" fontId="0" fillId="0" borderId="43" xfId="1" applyFont="1" applyBorder="1" applyAlignment="1"/>
    <xf numFmtId="0" fontId="0" fillId="0" borderId="45" xfId="1" applyFont="1" applyBorder="1" applyAlignment="1"/>
    <xf numFmtId="0" fontId="0" fillId="0" borderId="46" xfId="1" applyFont="1" applyBorder="1" applyAlignment="1"/>
    <xf numFmtId="0" fontId="3" fillId="0" borderId="44" xfId="1" applyFont="1" applyBorder="1" applyAlignment="1">
      <alignment horizontal="left" vertical="center"/>
    </xf>
    <xf numFmtId="0" fontId="3" fillId="0" borderId="45" xfId="1" applyFont="1" applyBorder="1" applyAlignment="1">
      <alignment horizontal="left" vertical="center"/>
    </xf>
    <xf numFmtId="0" fontId="2" fillId="0" borderId="45" xfId="1" applyFont="1" applyBorder="1" applyAlignment="1">
      <alignment horizontal="center" vertical="center"/>
    </xf>
    <xf numFmtId="0" fontId="4" fillId="0" borderId="45" xfId="1" applyFont="1" applyBorder="1" applyAlignment="1"/>
    <xf numFmtId="0" fontId="3" fillId="0" borderId="142" xfId="1" applyFont="1" applyBorder="1" applyAlignment="1">
      <alignment horizontal="left" vertical="center"/>
    </xf>
    <xf numFmtId="0" fontId="0" fillId="0" borderId="157" xfId="1" applyFont="1" applyBorder="1" applyAlignment="1"/>
    <xf numFmtId="0" fontId="4" fillId="0" borderId="169" xfId="1" applyFont="1" applyBorder="1" applyAlignment="1">
      <alignment horizontal="center" vertical="center" wrapText="1"/>
    </xf>
    <xf numFmtId="0" fontId="0" fillId="0" borderId="169" xfId="1" applyFont="1" applyBorder="1" applyAlignment="1">
      <alignment horizontal="center" vertical="center" wrapText="1"/>
    </xf>
    <xf numFmtId="0" fontId="0" fillId="0" borderId="40" xfId="1" applyFont="1" applyBorder="1" applyAlignment="1">
      <alignment horizontal="center" vertical="center" wrapText="1"/>
    </xf>
    <xf numFmtId="0" fontId="0" fillId="0" borderId="158" xfId="1" applyFont="1" applyBorder="1" applyAlignment="1">
      <alignment horizontal="center" vertical="center" wrapText="1"/>
    </xf>
    <xf numFmtId="0" fontId="0" fillId="0" borderId="39" xfId="1" applyFont="1" applyBorder="1" applyAlignment="1">
      <alignment horizontal="center" vertical="center" wrapText="1"/>
    </xf>
    <xf numFmtId="49" fontId="3" fillId="0" borderId="49" xfId="1" applyNumberFormat="1" applyFont="1" applyBorder="1" applyAlignment="1">
      <alignment horizontal="left" vertical="top"/>
    </xf>
    <xf numFmtId="0" fontId="3" fillId="0" borderId="50" xfId="1" applyFont="1" applyBorder="1" applyAlignment="1">
      <alignment horizontal="left" vertical="top"/>
    </xf>
    <xf numFmtId="49" fontId="17" fillId="0" borderId="55" xfId="1" applyNumberFormat="1" applyFont="1" applyBorder="1" applyAlignment="1">
      <alignment horizontal="center" vertical="center"/>
    </xf>
    <xf numFmtId="0" fontId="17" fillId="0" borderId="68" xfId="1" applyFont="1" applyBorder="1" applyAlignment="1">
      <alignment horizontal="center" vertical="center"/>
    </xf>
    <xf numFmtId="0" fontId="17" fillId="0" borderId="55" xfId="1" applyFont="1" applyBorder="1" applyAlignment="1">
      <alignment horizontal="center" vertical="center"/>
    </xf>
    <xf numFmtId="0" fontId="17" fillId="0" borderId="69" xfId="1" applyFont="1" applyBorder="1" applyAlignment="1">
      <alignment horizontal="center" vertical="center"/>
    </xf>
    <xf numFmtId="0" fontId="17" fillId="0" borderId="70" xfId="1" applyFont="1" applyBorder="1" applyAlignment="1">
      <alignment horizontal="center" vertical="center"/>
    </xf>
    <xf numFmtId="0" fontId="3" fillId="0" borderId="157" xfId="1" applyFont="1" applyBorder="1" applyAlignment="1">
      <alignment horizontal="left" vertical="center"/>
    </xf>
    <xf numFmtId="0" fontId="2" fillId="0" borderId="158" xfId="1" applyFont="1" applyBorder="1" applyAlignment="1">
      <alignment horizontal="center" vertical="center" wrapText="1"/>
    </xf>
    <xf numFmtId="0" fontId="3" fillId="0" borderId="89" xfId="1" applyFont="1" applyBorder="1" applyAlignment="1">
      <alignment horizontal="left" vertical="center"/>
    </xf>
    <xf numFmtId="0" fontId="8" fillId="0" borderId="158" xfId="1" applyFont="1" applyBorder="1" applyAlignment="1">
      <alignment horizontal="center" vertical="center" wrapText="1"/>
    </xf>
    <xf numFmtId="0" fontId="0" fillId="0" borderId="148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left" vertical="top"/>
    </xf>
    <xf numFmtId="0" fontId="0" fillId="0" borderId="49" xfId="1" applyFont="1" applyBorder="1" applyAlignment="1"/>
    <xf numFmtId="0" fontId="0" fillId="0" borderId="50" xfId="1" applyFont="1" applyBorder="1" applyAlignment="1"/>
    <xf numFmtId="0" fontId="6" fillId="0" borderId="58" xfId="1" applyFont="1" applyBorder="1" applyAlignment="1">
      <alignment horizontal="center" vertical="center"/>
    </xf>
    <xf numFmtId="0" fontId="0" fillId="0" borderId="58" xfId="1" applyFont="1" applyBorder="1" applyAlignment="1">
      <alignment horizontal="center" vertical="center"/>
    </xf>
    <xf numFmtId="0" fontId="0" fillId="0" borderId="71" xfId="1" applyFont="1" applyBorder="1" applyAlignment="1">
      <alignment horizontal="center" vertical="center"/>
    </xf>
    <xf numFmtId="0" fontId="0" fillId="0" borderId="157" xfId="1" applyFont="1" applyBorder="1" applyAlignment="1">
      <alignment horizontal="left" vertical="center"/>
    </xf>
    <xf numFmtId="0" fontId="2" fillId="0" borderId="169" xfId="1" applyFont="1" applyBorder="1" applyAlignment="1">
      <alignment horizontal="center" vertical="center"/>
    </xf>
    <xf numFmtId="0" fontId="2" fillId="0" borderId="60" xfId="1" applyFont="1" applyBorder="1" applyAlignment="1">
      <alignment horizontal="center" vertical="center"/>
    </xf>
    <xf numFmtId="0" fontId="0" fillId="0" borderId="158" xfId="1" applyFont="1" applyBorder="1" applyAlignment="1">
      <alignment horizontal="center" vertical="center"/>
    </xf>
    <xf numFmtId="0" fontId="0" fillId="0" borderId="90" xfId="1" applyFont="1" applyBorder="1" applyAlignment="1">
      <alignment horizontal="center" vertical="center"/>
    </xf>
    <xf numFmtId="0" fontId="15" fillId="0" borderId="51" xfId="1" applyFont="1" applyBorder="1" applyAlignment="1">
      <alignment horizontal="left" vertical="center"/>
    </xf>
    <xf numFmtId="0" fontId="0" fillId="0" borderId="52" xfId="1" applyFont="1" applyBorder="1" applyAlignment="1">
      <alignment horizontal="left" vertical="center"/>
    </xf>
    <xf numFmtId="0" fontId="0" fillId="0" borderId="53" xfId="1" applyFont="1" applyBorder="1" applyAlignment="1">
      <alignment horizontal="left" vertical="center"/>
    </xf>
    <xf numFmtId="0" fontId="16" fillId="0" borderId="54" xfId="1" applyFont="1" applyBorder="1" applyAlignment="1">
      <alignment horizontal="center"/>
    </xf>
    <xf numFmtId="0" fontId="16" fillId="0" borderId="55" xfId="1" applyFont="1" applyBorder="1" applyAlignment="1">
      <alignment horizontal="center"/>
    </xf>
    <xf numFmtId="0" fontId="16" fillId="0" borderId="56" xfId="1" applyFont="1" applyBorder="1" applyAlignment="1">
      <alignment horizontal="center"/>
    </xf>
    <xf numFmtId="0" fontId="16" fillId="0" borderId="57" xfId="1" applyFont="1" applyBorder="1" applyAlignment="1">
      <alignment horizontal="center"/>
    </xf>
    <xf numFmtId="0" fontId="16" fillId="0" borderId="58" xfId="1" applyFont="1" applyBorder="1" applyAlignment="1">
      <alignment horizontal="center"/>
    </xf>
    <xf numFmtId="0" fontId="16" fillId="0" borderId="59" xfId="1" applyFont="1" applyBorder="1" applyAlignment="1">
      <alignment horizontal="center"/>
    </xf>
    <xf numFmtId="0" fontId="2" fillId="0" borderId="62" xfId="1" applyFont="1" applyBorder="1" applyAlignment="1">
      <alignment horizontal="center" vertical="center"/>
    </xf>
    <xf numFmtId="0" fontId="2" fillId="0" borderId="63" xfId="1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61" fillId="0" borderId="165" xfId="0" applyFont="1" applyBorder="1" applyAlignment="1">
      <alignment horizontal="center"/>
    </xf>
    <xf numFmtId="0" fontId="61" fillId="0" borderId="166" xfId="0" applyFont="1" applyBorder="1" applyAlignment="1">
      <alignment horizontal="center"/>
    </xf>
    <xf numFmtId="0" fontId="61" fillId="0" borderId="167" xfId="0" applyFont="1" applyBorder="1" applyAlignment="1">
      <alignment horizontal="center"/>
    </xf>
    <xf numFmtId="0" fontId="61" fillId="0" borderId="168" xfId="0" applyFont="1" applyBorder="1"/>
    <xf numFmtId="0" fontId="61" fillId="0" borderId="167" xfId="0" applyFont="1" applyBorder="1" applyAlignment="1">
      <alignment horizontal="center"/>
    </xf>
    <xf numFmtId="0" fontId="0" fillId="0" borderId="154" xfId="0" applyFont="1" applyBorder="1"/>
  </cellXfs>
  <cellStyles count="3">
    <cellStyle name="čárky [0]_statak1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419100</xdr:colOff>
      <xdr:row>23</xdr:row>
      <xdr:rowOff>9525</xdr:rowOff>
    </xdr:from>
    <xdr:to>
      <xdr:col>13</xdr:col>
      <xdr:colOff>119289</xdr:colOff>
      <xdr:row>28</xdr:row>
      <xdr:rowOff>87381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76775" y="5238750"/>
          <a:ext cx="1338489" cy="126848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490" y="7839546"/>
          <a:ext cx="864590" cy="176288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36</xdr:row>
      <xdr:rowOff>152871</xdr:rowOff>
    </xdr:from>
    <xdr:to>
      <xdr:col>5</xdr:col>
      <xdr:colOff>128905</xdr:colOff>
      <xdr:row>46</xdr:row>
      <xdr:rowOff>144110</xdr:rowOff>
    </xdr:to>
    <xdr:grpSp>
      <xdr:nvGrpSpPr>
        <xdr:cNvPr id="3" name="Skupina 2"/>
        <xdr:cNvGrpSpPr/>
      </xdr:nvGrpSpPr>
      <xdr:grpSpPr>
        <a:xfrm>
          <a:off x="282248" y="8617697"/>
          <a:ext cx="873700" cy="1755435"/>
          <a:chOff x="83465" y="7761112"/>
          <a:chExt cx="868588" cy="1766887"/>
        </a:xfrm>
      </xdr:grpSpPr>
      <xdr:sp macro="" textlink="">
        <xdr:nvSpPr>
          <xdr:cNvPr id="4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5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4" sqref="F4:J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52" t="str">
        <f>IF(ISBLANK(G1),"","Strana 1/")</f>
        <v/>
      </c>
      <c r="B1" s="153"/>
      <c r="C1" s="153"/>
      <c r="D1" s="153"/>
      <c r="E1" s="153"/>
      <c r="F1" s="153"/>
      <c r="G1" s="85"/>
      <c r="H1" s="180" t="s">
        <v>0</v>
      </c>
      <c r="I1" s="181"/>
      <c r="J1" s="181"/>
      <c r="K1" s="183" t="s">
        <v>82</v>
      </c>
      <c r="L1" s="184"/>
      <c r="M1" s="184"/>
      <c r="N1" s="184"/>
      <c r="O1" s="185"/>
    </row>
    <row r="2" spans="1:15" ht="15" customHeight="1" thickBot="1" x14ac:dyDescent="0.25">
      <c r="A2" s="182" t="s">
        <v>1</v>
      </c>
      <c r="B2" s="120"/>
      <c r="C2" s="120"/>
      <c r="D2" s="120"/>
      <c r="E2" s="120"/>
      <c r="F2" s="120"/>
      <c r="G2" s="120"/>
      <c r="H2" s="120"/>
      <c r="I2" s="120"/>
      <c r="J2" s="120"/>
      <c r="K2" s="186"/>
      <c r="L2" s="187"/>
      <c r="M2" s="187"/>
      <c r="N2" s="187"/>
      <c r="O2" s="188"/>
    </row>
    <row r="3" spans="1:15" ht="13.5" customHeight="1" thickTop="1" x14ac:dyDescent="0.2">
      <c r="A3" s="182"/>
      <c r="B3" s="120"/>
      <c r="C3" s="120"/>
      <c r="D3" s="120"/>
      <c r="E3" s="120"/>
      <c r="F3" s="120"/>
      <c r="G3" s="120"/>
      <c r="H3" s="177" t="s">
        <v>2</v>
      </c>
      <c r="I3" s="177"/>
      <c r="J3" s="177"/>
      <c r="K3" s="173" t="s">
        <v>3</v>
      </c>
      <c r="L3" s="174"/>
      <c r="M3" s="174"/>
      <c r="N3" s="174"/>
      <c r="O3" s="175"/>
    </row>
    <row r="4" spans="1:15" ht="15" customHeight="1" x14ac:dyDescent="0.2">
      <c r="A4" s="157" t="s">
        <v>4</v>
      </c>
      <c r="B4" s="156"/>
      <c r="C4" s="154" t="s">
        <v>5</v>
      </c>
      <c r="D4" s="155"/>
      <c r="E4" s="156"/>
      <c r="F4" s="154" t="s">
        <v>6</v>
      </c>
      <c r="G4" s="155"/>
      <c r="H4" s="155"/>
      <c r="I4" s="155"/>
      <c r="J4" s="156"/>
      <c r="K4" s="154" t="s">
        <v>7</v>
      </c>
      <c r="L4" s="155"/>
      <c r="M4" s="89" t="s">
        <v>8</v>
      </c>
      <c r="N4" s="154" t="s">
        <v>9</v>
      </c>
      <c r="O4" s="176"/>
    </row>
    <row r="5" spans="1:15" ht="19.350000000000001" customHeight="1" x14ac:dyDescent="0.25">
      <c r="A5" s="424" t="s">
        <v>10</v>
      </c>
      <c r="B5" s="425"/>
      <c r="C5" s="426" t="s">
        <v>84</v>
      </c>
      <c r="D5" s="425"/>
      <c r="E5" s="425"/>
      <c r="F5" s="427" t="s">
        <v>11</v>
      </c>
      <c r="G5" s="425"/>
      <c r="H5" s="425"/>
      <c r="I5" s="425"/>
      <c r="J5" s="425"/>
      <c r="K5" s="426" t="s">
        <v>12</v>
      </c>
      <c r="L5" s="425"/>
      <c r="M5" s="428" t="s">
        <v>13</v>
      </c>
      <c r="N5" s="426" t="s">
        <v>13</v>
      </c>
      <c r="O5" s="429"/>
    </row>
    <row r="6" spans="1:15" ht="19.350000000000001" customHeight="1" x14ac:dyDescent="0.25">
      <c r="A6" s="424" t="s">
        <v>14</v>
      </c>
      <c r="B6" s="425"/>
      <c r="C6" s="426" t="s">
        <v>85</v>
      </c>
      <c r="D6" s="425"/>
      <c r="E6" s="425"/>
      <c r="F6" s="427" t="s">
        <v>15</v>
      </c>
      <c r="G6" s="425"/>
      <c r="H6" s="425"/>
      <c r="I6" s="425"/>
      <c r="J6" s="425"/>
      <c r="K6" s="426">
        <v>8</v>
      </c>
      <c r="L6" s="425"/>
      <c r="M6" s="428" t="s">
        <v>13</v>
      </c>
      <c r="N6" s="426" t="s">
        <v>16</v>
      </c>
      <c r="O6" s="429"/>
    </row>
    <row r="7" spans="1:15" ht="19.350000000000001" customHeight="1" x14ac:dyDescent="0.2">
      <c r="A7" s="424" t="s">
        <v>12</v>
      </c>
      <c r="B7" s="425"/>
      <c r="C7" s="426" t="s">
        <v>76</v>
      </c>
      <c r="D7" s="425"/>
      <c r="E7" s="425"/>
      <c r="F7" s="427" t="s">
        <v>17</v>
      </c>
      <c r="G7" s="425"/>
      <c r="H7" s="425"/>
      <c r="I7" s="425"/>
      <c r="J7" s="425"/>
      <c r="K7" s="426" t="s">
        <v>18</v>
      </c>
      <c r="L7" s="425"/>
      <c r="M7" s="428" t="s">
        <v>19</v>
      </c>
      <c r="N7" s="426" t="s">
        <v>13</v>
      </c>
      <c r="O7" s="429"/>
    </row>
    <row r="8" spans="1:15" ht="19.350000000000001" customHeight="1" x14ac:dyDescent="0.2">
      <c r="A8" s="424" t="s">
        <v>20</v>
      </c>
      <c r="B8" s="425"/>
      <c r="C8" s="426" t="s">
        <v>77</v>
      </c>
      <c r="D8" s="425"/>
      <c r="E8" s="425"/>
      <c r="F8" s="427" t="s">
        <v>21</v>
      </c>
      <c r="G8" s="425"/>
      <c r="H8" s="425"/>
      <c r="I8" s="425"/>
      <c r="J8" s="425"/>
      <c r="K8" s="426" t="s">
        <v>18</v>
      </c>
      <c r="L8" s="425"/>
      <c r="M8" s="428" t="s">
        <v>19</v>
      </c>
      <c r="N8" s="426" t="s">
        <v>13</v>
      </c>
      <c r="O8" s="429"/>
    </row>
    <row r="9" spans="1:15" ht="19.350000000000001" customHeight="1" x14ac:dyDescent="0.25">
      <c r="A9" s="132" t="s">
        <v>22</v>
      </c>
      <c r="B9" s="133"/>
      <c r="C9" s="130" t="s">
        <v>23</v>
      </c>
      <c r="D9" s="133"/>
      <c r="E9" s="133"/>
      <c r="F9" s="134" t="s">
        <v>24</v>
      </c>
      <c r="G9" s="133"/>
      <c r="H9" s="133"/>
      <c r="I9" s="133"/>
      <c r="J9" s="133"/>
      <c r="K9" s="130" t="s">
        <v>18</v>
      </c>
      <c r="L9" s="133"/>
      <c r="M9" s="90" t="s">
        <v>25</v>
      </c>
      <c r="N9" s="130" t="s">
        <v>13</v>
      </c>
      <c r="O9" s="131"/>
    </row>
    <row r="10" spans="1:15" ht="19.350000000000001" customHeight="1" x14ac:dyDescent="0.25">
      <c r="A10" s="132" t="s">
        <v>26</v>
      </c>
      <c r="B10" s="133"/>
      <c r="C10" s="130" t="s">
        <v>27</v>
      </c>
      <c r="D10" s="133"/>
      <c r="E10" s="133"/>
      <c r="F10" s="134" t="s">
        <v>28</v>
      </c>
      <c r="G10" s="133"/>
      <c r="H10" s="133"/>
      <c r="I10" s="133"/>
      <c r="J10" s="133"/>
      <c r="K10" s="130" t="s">
        <v>29</v>
      </c>
      <c r="L10" s="133"/>
      <c r="M10" s="90" t="s">
        <v>25</v>
      </c>
      <c r="N10" s="130" t="s">
        <v>13</v>
      </c>
      <c r="O10" s="131"/>
    </row>
    <row r="11" spans="1:15" ht="19.350000000000001" customHeight="1" x14ac:dyDescent="0.25">
      <c r="A11" s="132" t="s">
        <v>13</v>
      </c>
      <c r="B11" s="133"/>
      <c r="C11" s="130" t="s">
        <v>13</v>
      </c>
      <c r="D11" s="133"/>
      <c r="E11" s="133"/>
      <c r="F11" s="134" t="s">
        <v>13</v>
      </c>
      <c r="G11" s="133"/>
      <c r="H11" s="133"/>
      <c r="I11" s="133"/>
      <c r="J11" s="133"/>
      <c r="K11" s="130" t="s">
        <v>13</v>
      </c>
      <c r="L11" s="133"/>
      <c r="M11" s="90" t="s">
        <v>13</v>
      </c>
      <c r="N11" s="130" t="s">
        <v>13</v>
      </c>
      <c r="O11" s="131"/>
    </row>
    <row r="12" spans="1:15" ht="19.350000000000001" customHeight="1" x14ac:dyDescent="0.25">
      <c r="A12" s="132" t="s">
        <v>13</v>
      </c>
      <c r="B12" s="133"/>
      <c r="C12" s="130" t="s">
        <v>13</v>
      </c>
      <c r="D12" s="133"/>
      <c r="E12" s="133"/>
      <c r="F12" s="134" t="s">
        <v>13</v>
      </c>
      <c r="G12" s="133"/>
      <c r="H12" s="133"/>
      <c r="I12" s="133"/>
      <c r="J12" s="133"/>
      <c r="K12" s="130" t="s">
        <v>13</v>
      </c>
      <c r="L12" s="133"/>
      <c r="M12" s="90" t="s">
        <v>13</v>
      </c>
      <c r="N12" s="130" t="s">
        <v>13</v>
      </c>
      <c r="O12" s="131"/>
    </row>
    <row r="13" spans="1:15" ht="19.350000000000001" customHeight="1" x14ac:dyDescent="0.25">
      <c r="A13" s="132" t="s">
        <v>13</v>
      </c>
      <c r="B13" s="133"/>
      <c r="C13" s="130" t="s">
        <v>13</v>
      </c>
      <c r="D13" s="133"/>
      <c r="E13" s="133"/>
      <c r="F13" s="134" t="s">
        <v>13</v>
      </c>
      <c r="G13" s="133"/>
      <c r="H13" s="133"/>
      <c r="I13" s="133"/>
      <c r="J13" s="133"/>
      <c r="K13" s="130" t="s">
        <v>13</v>
      </c>
      <c r="L13" s="133"/>
      <c r="M13" s="90" t="s">
        <v>13</v>
      </c>
      <c r="N13" s="130" t="s">
        <v>13</v>
      </c>
      <c r="O13" s="131"/>
    </row>
    <row r="14" spans="1:15" ht="19.350000000000001" customHeight="1" x14ac:dyDescent="0.25">
      <c r="A14" s="132" t="s">
        <v>13</v>
      </c>
      <c r="B14" s="133"/>
      <c r="C14" s="130" t="s">
        <v>13</v>
      </c>
      <c r="D14" s="133"/>
      <c r="E14" s="133"/>
      <c r="F14" s="134" t="s">
        <v>13</v>
      </c>
      <c r="G14" s="133"/>
      <c r="H14" s="133"/>
      <c r="I14" s="133"/>
      <c r="J14" s="133"/>
      <c r="K14" s="130" t="s">
        <v>13</v>
      </c>
      <c r="L14" s="133"/>
      <c r="M14" s="90" t="s">
        <v>13</v>
      </c>
      <c r="N14" s="130" t="s">
        <v>13</v>
      </c>
      <c r="O14" s="131"/>
    </row>
    <row r="15" spans="1:15" ht="19.350000000000001" customHeight="1" x14ac:dyDescent="0.25">
      <c r="A15" s="132" t="s">
        <v>13</v>
      </c>
      <c r="B15" s="133"/>
      <c r="C15" s="130" t="s">
        <v>13</v>
      </c>
      <c r="D15" s="133"/>
      <c r="E15" s="133"/>
      <c r="F15" s="134" t="s">
        <v>13</v>
      </c>
      <c r="G15" s="133"/>
      <c r="H15" s="133"/>
      <c r="I15" s="133"/>
      <c r="J15" s="133"/>
      <c r="K15" s="130" t="s">
        <v>13</v>
      </c>
      <c r="L15" s="133"/>
      <c r="M15" s="90" t="s">
        <v>13</v>
      </c>
      <c r="N15" s="130" t="s">
        <v>13</v>
      </c>
      <c r="O15" s="131"/>
    </row>
    <row r="16" spans="1:15" ht="19.350000000000001" customHeight="1" x14ac:dyDescent="0.25">
      <c r="A16" s="132" t="s">
        <v>13</v>
      </c>
      <c r="B16" s="133"/>
      <c r="C16" s="130" t="s">
        <v>13</v>
      </c>
      <c r="D16" s="133"/>
      <c r="E16" s="133"/>
      <c r="F16" s="134" t="s">
        <v>13</v>
      </c>
      <c r="G16" s="133"/>
      <c r="H16" s="133"/>
      <c r="I16" s="133"/>
      <c r="J16" s="133"/>
      <c r="K16" s="130" t="s">
        <v>13</v>
      </c>
      <c r="L16" s="133"/>
      <c r="M16" s="90" t="s">
        <v>13</v>
      </c>
      <c r="N16" s="130" t="s">
        <v>13</v>
      </c>
      <c r="O16" s="131"/>
    </row>
    <row r="17" spans="1:15" ht="19.350000000000001" customHeight="1" x14ac:dyDescent="0.25">
      <c r="A17" s="132" t="s">
        <v>13</v>
      </c>
      <c r="B17" s="133"/>
      <c r="C17" s="130" t="s">
        <v>13</v>
      </c>
      <c r="D17" s="133"/>
      <c r="E17" s="133"/>
      <c r="F17" s="134" t="s">
        <v>13</v>
      </c>
      <c r="G17" s="133"/>
      <c r="H17" s="133"/>
      <c r="I17" s="133"/>
      <c r="J17" s="133"/>
      <c r="K17" s="130" t="s">
        <v>13</v>
      </c>
      <c r="L17" s="133"/>
      <c r="M17" s="90" t="s">
        <v>13</v>
      </c>
      <c r="N17" s="130" t="s">
        <v>13</v>
      </c>
      <c r="O17" s="131"/>
    </row>
    <row r="18" spans="1:15" ht="19.350000000000001" customHeight="1" x14ac:dyDescent="0.25">
      <c r="A18" s="132" t="s">
        <v>13</v>
      </c>
      <c r="B18" s="133"/>
      <c r="C18" s="130" t="s">
        <v>13</v>
      </c>
      <c r="D18" s="133"/>
      <c r="E18" s="133"/>
      <c r="F18" s="134" t="s">
        <v>13</v>
      </c>
      <c r="G18" s="133"/>
      <c r="H18" s="133"/>
      <c r="I18" s="133"/>
      <c r="J18" s="133"/>
      <c r="K18" s="130" t="s">
        <v>13</v>
      </c>
      <c r="L18" s="133"/>
      <c r="M18" s="91" t="s">
        <v>13</v>
      </c>
      <c r="N18" s="130" t="s">
        <v>13</v>
      </c>
      <c r="O18" s="131"/>
    </row>
    <row r="19" spans="1:15" ht="19.350000000000001" customHeight="1" x14ac:dyDescent="0.2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</row>
    <row r="20" spans="1:15" ht="19.350000000000001" customHeight="1" x14ac:dyDescent="0.25">
      <c r="A20" s="127" t="s">
        <v>13</v>
      </c>
      <c r="B20" s="128"/>
      <c r="C20" s="126" t="s">
        <v>13</v>
      </c>
      <c r="D20" s="128"/>
      <c r="E20" s="128"/>
      <c r="F20" s="129" t="s">
        <v>13</v>
      </c>
      <c r="G20" s="128"/>
      <c r="H20" s="128"/>
      <c r="I20" s="128"/>
      <c r="J20" s="128"/>
      <c r="K20" s="126" t="s">
        <v>13</v>
      </c>
      <c r="L20" s="128"/>
      <c r="M20" s="92" t="s">
        <v>13</v>
      </c>
      <c r="N20" s="126" t="s">
        <v>13</v>
      </c>
      <c r="O20" s="120"/>
    </row>
    <row r="21" spans="1:15" ht="19.350000000000001" customHeight="1" x14ac:dyDescent="0.25">
      <c r="A21" s="127" t="s">
        <v>13</v>
      </c>
      <c r="B21" s="128"/>
      <c r="C21" s="126" t="s">
        <v>13</v>
      </c>
      <c r="D21" s="128"/>
      <c r="E21" s="128"/>
      <c r="F21" s="129" t="s">
        <v>13</v>
      </c>
      <c r="G21" s="128"/>
      <c r="H21" s="128"/>
      <c r="I21" s="128"/>
      <c r="J21" s="128"/>
      <c r="K21" s="126" t="s">
        <v>13</v>
      </c>
      <c r="L21" s="128"/>
      <c r="M21" s="92" t="s">
        <v>13</v>
      </c>
      <c r="N21" s="126" t="s">
        <v>13</v>
      </c>
      <c r="O21" s="120"/>
    </row>
    <row r="22" spans="1:15" ht="19.350000000000001" customHeight="1" x14ac:dyDescent="0.25">
      <c r="A22" s="127" t="s">
        <v>13</v>
      </c>
      <c r="B22" s="128"/>
      <c r="C22" s="126" t="s">
        <v>13</v>
      </c>
      <c r="D22" s="128"/>
      <c r="E22" s="128"/>
      <c r="F22" s="129" t="s">
        <v>13</v>
      </c>
      <c r="G22" s="128"/>
      <c r="H22" s="128"/>
      <c r="I22" s="128"/>
      <c r="J22" s="128"/>
      <c r="K22" s="126" t="s">
        <v>13</v>
      </c>
      <c r="L22" s="128"/>
      <c r="M22" s="92" t="s">
        <v>13</v>
      </c>
      <c r="N22" s="126" t="s">
        <v>13</v>
      </c>
      <c r="O22" s="120"/>
    </row>
    <row r="23" spans="1:15" ht="19.350000000000001" customHeight="1" x14ac:dyDescent="0.25">
      <c r="A23" s="127" t="s">
        <v>13</v>
      </c>
      <c r="B23" s="128"/>
      <c r="C23" s="126" t="s">
        <v>13</v>
      </c>
      <c r="D23" s="128"/>
      <c r="E23" s="128"/>
      <c r="F23" s="129" t="s">
        <v>13</v>
      </c>
      <c r="G23" s="128"/>
      <c r="H23" s="128"/>
      <c r="I23" s="128"/>
      <c r="J23" s="128"/>
      <c r="K23" s="126" t="s">
        <v>13</v>
      </c>
      <c r="L23" s="128"/>
      <c r="M23" s="92" t="s">
        <v>13</v>
      </c>
      <c r="N23" s="126" t="s">
        <v>13</v>
      </c>
      <c r="O23" s="120"/>
    </row>
    <row r="24" spans="1:15" ht="19.350000000000001" customHeight="1" x14ac:dyDescent="0.25">
      <c r="A24" s="127" t="s">
        <v>13</v>
      </c>
      <c r="B24" s="128"/>
      <c r="C24" s="126" t="s">
        <v>13</v>
      </c>
      <c r="D24" s="128"/>
      <c r="E24" s="128"/>
      <c r="F24" s="129" t="s">
        <v>13</v>
      </c>
      <c r="G24" s="128"/>
      <c r="H24" s="128"/>
      <c r="I24" s="128"/>
      <c r="J24" s="128"/>
      <c r="K24" s="126" t="s">
        <v>13</v>
      </c>
      <c r="L24" s="128"/>
      <c r="M24" s="92" t="s">
        <v>13</v>
      </c>
      <c r="N24" s="126" t="s">
        <v>13</v>
      </c>
      <c r="O24" s="120"/>
    </row>
    <row r="25" spans="1:15" ht="19.350000000000001" customHeight="1" x14ac:dyDescent="0.25">
      <c r="A25" s="127" t="s">
        <v>13</v>
      </c>
      <c r="B25" s="128"/>
      <c r="C25" s="126" t="s">
        <v>13</v>
      </c>
      <c r="D25" s="128"/>
      <c r="E25" s="128"/>
      <c r="F25" s="129" t="s">
        <v>13</v>
      </c>
      <c r="G25" s="128"/>
      <c r="H25" s="128"/>
      <c r="I25" s="128"/>
      <c r="J25" s="128"/>
      <c r="K25" s="126" t="s">
        <v>13</v>
      </c>
      <c r="L25" s="128"/>
      <c r="M25" s="92" t="s">
        <v>13</v>
      </c>
      <c r="N25" s="126" t="s">
        <v>13</v>
      </c>
      <c r="O25" s="120"/>
    </row>
    <row r="26" spans="1:15" ht="19.350000000000001" customHeight="1" x14ac:dyDescent="0.25">
      <c r="A26" s="127" t="s">
        <v>13</v>
      </c>
      <c r="B26" s="128"/>
      <c r="C26" s="126" t="s">
        <v>13</v>
      </c>
      <c r="D26" s="128"/>
      <c r="E26" s="128"/>
      <c r="F26" s="129" t="s">
        <v>13</v>
      </c>
      <c r="G26" s="128"/>
      <c r="H26" s="128"/>
      <c r="I26" s="128"/>
      <c r="J26" s="128"/>
      <c r="K26" s="126" t="s">
        <v>13</v>
      </c>
      <c r="L26" s="128"/>
      <c r="M26" s="92" t="s">
        <v>13</v>
      </c>
      <c r="N26" s="126" t="s">
        <v>13</v>
      </c>
      <c r="O26" s="120"/>
    </row>
    <row r="27" spans="1:15" ht="19.350000000000001" customHeight="1" x14ac:dyDescent="0.25">
      <c r="A27" s="127" t="s">
        <v>13</v>
      </c>
      <c r="B27" s="128"/>
      <c r="C27" s="126" t="s">
        <v>13</v>
      </c>
      <c r="D27" s="128"/>
      <c r="E27" s="128"/>
      <c r="F27" s="129" t="s">
        <v>13</v>
      </c>
      <c r="G27" s="128"/>
      <c r="H27" s="128"/>
      <c r="I27" s="128"/>
      <c r="J27" s="128"/>
      <c r="K27" s="126" t="s">
        <v>13</v>
      </c>
      <c r="L27" s="128"/>
      <c r="M27" s="92" t="s">
        <v>13</v>
      </c>
      <c r="N27" s="126" t="s">
        <v>13</v>
      </c>
      <c r="O27" s="120"/>
    </row>
    <row r="28" spans="1:15" ht="19.350000000000001" customHeight="1" x14ac:dyDescent="0.25">
      <c r="A28" s="127" t="s">
        <v>13</v>
      </c>
      <c r="B28" s="128"/>
      <c r="C28" s="126" t="s">
        <v>13</v>
      </c>
      <c r="D28" s="128"/>
      <c r="E28" s="128"/>
      <c r="F28" s="129" t="s">
        <v>13</v>
      </c>
      <c r="G28" s="128"/>
      <c r="H28" s="128"/>
      <c r="I28" s="128"/>
      <c r="J28" s="128"/>
      <c r="K28" s="126" t="s">
        <v>13</v>
      </c>
      <c r="L28" s="128"/>
      <c r="M28" s="92" t="s">
        <v>13</v>
      </c>
      <c r="N28" s="126" t="s">
        <v>13</v>
      </c>
      <c r="O28" s="120"/>
    </row>
    <row r="29" spans="1:15" ht="15.95" customHeight="1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</row>
    <row r="30" spans="1:15" ht="15.95" customHeight="1" x14ac:dyDescent="0.2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</row>
    <row r="31" spans="1:15" ht="15.95" customHeight="1" x14ac:dyDescent="0.2">
      <c r="A31" s="122" t="s">
        <v>30</v>
      </c>
      <c r="B31" s="86"/>
      <c r="C31" s="123" t="s">
        <v>31</v>
      </c>
      <c r="D31" s="124"/>
      <c r="E31" s="124"/>
      <c r="F31" s="124"/>
      <c r="G31" s="124"/>
      <c r="H31" s="124"/>
      <c r="I31" s="123" t="s">
        <v>32</v>
      </c>
      <c r="J31" s="88"/>
      <c r="K31" s="123" t="s">
        <v>33</v>
      </c>
      <c r="L31" s="124"/>
      <c r="M31" s="124"/>
      <c r="N31" s="123" t="s">
        <v>34</v>
      </c>
      <c r="O31" s="87"/>
    </row>
    <row r="32" spans="1:15" ht="15.95" customHeight="1" x14ac:dyDescent="0.2">
      <c r="A32" s="122"/>
      <c r="B32" s="86" t="s">
        <v>80</v>
      </c>
      <c r="C32" s="123"/>
      <c r="D32" s="125" t="s">
        <v>83</v>
      </c>
      <c r="E32" s="124"/>
      <c r="F32" s="124"/>
      <c r="G32" s="124"/>
      <c r="H32" s="124"/>
      <c r="I32" s="123"/>
      <c r="J32" s="119">
        <v>44691</v>
      </c>
      <c r="K32" s="123"/>
      <c r="L32" s="125" t="s">
        <v>75</v>
      </c>
      <c r="M32" s="124"/>
      <c r="N32" s="123"/>
      <c r="O32" s="87"/>
    </row>
    <row r="33" spans="1:15" ht="15.95" customHeight="1" x14ac:dyDescent="0.2">
      <c r="A33" s="122"/>
      <c r="B33" s="86" t="s">
        <v>73</v>
      </c>
      <c r="C33" s="123"/>
      <c r="D33" s="125" t="s">
        <v>78</v>
      </c>
      <c r="E33" s="125"/>
      <c r="F33" s="125"/>
      <c r="G33" s="125"/>
      <c r="H33" s="125"/>
      <c r="I33" s="123"/>
      <c r="J33" s="88" t="s">
        <v>74</v>
      </c>
      <c r="K33" s="123"/>
      <c r="L33" s="125" t="s">
        <v>75</v>
      </c>
      <c r="M33" s="124"/>
      <c r="N33" s="123"/>
      <c r="O33" s="87"/>
    </row>
    <row r="34" spans="1:15" ht="15.95" customHeight="1" x14ac:dyDescent="0.2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</row>
    <row r="35" spans="1:15" ht="27.75" customHeight="1" x14ac:dyDescent="0.2">
      <c r="A35" s="9"/>
      <c r="B35" s="8"/>
      <c r="C35" s="8"/>
      <c r="D35" s="13" t="s">
        <v>35</v>
      </c>
      <c r="E35" s="178" t="s">
        <v>36</v>
      </c>
      <c r="F35" s="168" t="s">
        <v>37</v>
      </c>
      <c r="G35" s="169"/>
      <c r="H35" s="169"/>
      <c r="I35" s="169"/>
      <c r="J35" s="170"/>
      <c r="K35" s="136" t="s">
        <v>38</v>
      </c>
      <c r="L35" s="137"/>
      <c r="M35" s="140" t="s">
        <v>39</v>
      </c>
      <c r="N35" s="141"/>
      <c r="O35" s="142"/>
    </row>
    <row r="36" spans="1:15" ht="27.75" customHeight="1" x14ac:dyDescent="0.2">
      <c r="A36" s="5"/>
      <c r="B36" s="10"/>
      <c r="C36" s="10"/>
      <c r="D36" s="11"/>
      <c r="E36" s="179"/>
      <c r="F36" s="171"/>
      <c r="G36" s="171"/>
      <c r="H36" s="171"/>
      <c r="I36" s="171"/>
      <c r="J36" s="172"/>
      <c r="K36" s="138" t="s">
        <v>40</v>
      </c>
      <c r="L36" s="139"/>
      <c r="M36" s="143" t="s">
        <v>41</v>
      </c>
      <c r="N36" s="144"/>
      <c r="O36" s="145"/>
    </row>
    <row r="37" spans="1:15" ht="27.75" customHeight="1" x14ac:dyDescent="0.2">
      <c r="A37" s="5"/>
      <c r="B37" s="10"/>
      <c r="C37" s="10"/>
      <c r="D37" s="11"/>
      <c r="E37" s="194" t="s">
        <v>42</v>
      </c>
      <c r="F37" s="190" t="s">
        <v>43</v>
      </c>
      <c r="G37" s="171"/>
      <c r="H37" s="171"/>
      <c r="I37" s="171"/>
      <c r="J37" s="172"/>
      <c r="K37" s="201" t="s">
        <v>44</v>
      </c>
      <c r="L37" s="139"/>
      <c r="M37" s="189" t="s">
        <v>45</v>
      </c>
      <c r="N37" s="144"/>
      <c r="O37" s="145"/>
    </row>
    <row r="38" spans="1:15" ht="27.75" customHeight="1" x14ac:dyDescent="0.2">
      <c r="A38" s="5"/>
      <c r="B38" s="10"/>
      <c r="C38" s="10"/>
      <c r="D38" s="11"/>
      <c r="E38" s="194"/>
      <c r="F38" s="171"/>
      <c r="G38" s="171"/>
      <c r="H38" s="171"/>
      <c r="I38" s="171"/>
      <c r="J38" s="172"/>
      <c r="K38" s="201" t="s">
        <v>46</v>
      </c>
      <c r="L38" s="139"/>
      <c r="M38" s="143" t="s">
        <v>47</v>
      </c>
      <c r="N38" s="144"/>
      <c r="O38" s="145"/>
    </row>
    <row r="39" spans="1:15" ht="27.75" customHeight="1" thickBot="1" x14ac:dyDescent="0.25">
      <c r="A39" s="5"/>
      <c r="B39" s="10"/>
      <c r="C39" s="10"/>
      <c r="D39" s="11"/>
      <c r="E39" s="194" t="s">
        <v>48</v>
      </c>
      <c r="F39" s="191" t="s">
        <v>49</v>
      </c>
      <c r="G39" s="192"/>
      <c r="H39" s="192"/>
      <c r="I39" s="192"/>
      <c r="J39" s="192"/>
      <c r="K39" s="196" t="s">
        <v>50</v>
      </c>
      <c r="L39" s="197"/>
      <c r="M39" s="198" t="str">
        <f>K3</f>
        <v>9278-26</v>
      </c>
      <c r="N39" s="199"/>
      <c r="O39" s="200"/>
    </row>
    <row r="40" spans="1:15" ht="14.1" customHeight="1" thickTop="1" x14ac:dyDescent="0.2">
      <c r="A40" s="5"/>
      <c r="B40" s="10"/>
      <c r="C40" s="10"/>
      <c r="D40" s="11"/>
      <c r="E40" s="195"/>
      <c r="F40" s="193"/>
      <c r="G40" s="193"/>
      <c r="H40" s="193"/>
      <c r="I40" s="193"/>
      <c r="J40" s="193"/>
      <c r="K40" s="159" t="s">
        <v>51</v>
      </c>
      <c r="L40" s="160"/>
      <c r="M40" s="160"/>
      <c r="N40" s="160"/>
      <c r="O40" s="161"/>
    </row>
    <row r="41" spans="1:15" ht="15" customHeight="1" x14ac:dyDescent="0.2">
      <c r="A41" s="5"/>
      <c r="B41" s="10"/>
      <c r="C41" s="10"/>
      <c r="D41" s="11"/>
      <c r="E41" s="2" t="s">
        <v>52</v>
      </c>
      <c r="F41" s="146" t="s">
        <v>53</v>
      </c>
      <c r="G41" s="147"/>
      <c r="H41" s="147"/>
      <c r="I41" s="147"/>
      <c r="J41" s="148"/>
      <c r="K41" s="162" t="str">
        <f>K1</f>
        <v>BPO 9-105225b</v>
      </c>
      <c r="L41" s="163"/>
      <c r="M41" s="163"/>
      <c r="N41" s="163"/>
      <c r="O41" s="164"/>
    </row>
    <row r="42" spans="1:15" ht="15" customHeight="1" thickBot="1" x14ac:dyDescent="0.25">
      <c r="A42" s="6"/>
      <c r="B42" s="12"/>
      <c r="C42" s="12"/>
      <c r="D42" s="7"/>
      <c r="E42" s="3"/>
      <c r="F42" s="149"/>
      <c r="G42" s="150"/>
      <c r="H42" s="150"/>
      <c r="I42" s="150"/>
      <c r="J42" s="151"/>
      <c r="K42" s="165"/>
      <c r="L42" s="166"/>
      <c r="M42" s="166"/>
      <c r="N42" s="166"/>
      <c r="O42" s="167"/>
    </row>
    <row r="43" spans="1:15" ht="13.5" thickTop="1" x14ac:dyDescent="0.2"/>
  </sheetData>
  <mergeCells count="161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8:B18"/>
    <mergeCell ref="C18:E18"/>
    <mergeCell ref="F18:J18"/>
    <mergeCell ref="K18:L18"/>
    <mergeCell ref="A19:O19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1" zoomScaleNormal="100" workbookViewId="0">
      <selection activeCell="Q30" sqref="B28:Q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2" t="s">
        <v>30</v>
      </c>
      <c r="C28" s="36">
        <v>0</v>
      </c>
      <c r="D28" s="235" t="s">
        <v>31</v>
      </c>
      <c r="E28" s="242">
        <v>0</v>
      </c>
      <c r="F28" s="243"/>
      <c r="G28" s="243"/>
      <c r="H28" s="243"/>
      <c r="I28" s="243"/>
      <c r="J28" s="243"/>
      <c r="K28" s="202" t="s">
        <v>32</v>
      </c>
      <c r="L28" s="93">
        <v>0</v>
      </c>
      <c r="M28" s="202" t="s">
        <v>33</v>
      </c>
      <c r="N28" s="224">
        <v>0</v>
      </c>
      <c r="O28" s="225"/>
      <c r="P28" s="202" t="s">
        <v>34</v>
      </c>
      <c r="Q28" s="42">
        <v>0</v>
      </c>
    </row>
    <row r="29" spans="2:18" ht="15.95" customHeight="1" x14ac:dyDescent="0.2">
      <c r="B29" s="233"/>
      <c r="C29" s="37" t="s">
        <v>80</v>
      </c>
      <c r="D29" s="236"/>
      <c r="E29" s="244" t="s">
        <v>83</v>
      </c>
      <c r="F29" s="245"/>
      <c r="G29" s="245"/>
      <c r="H29" s="245"/>
      <c r="I29" s="245"/>
      <c r="J29" s="245"/>
      <c r="K29" s="203"/>
      <c r="L29" s="119">
        <v>44691</v>
      </c>
      <c r="M29" s="203"/>
      <c r="N29" s="226" t="s">
        <v>75</v>
      </c>
      <c r="O29" s="227"/>
      <c r="P29" s="203"/>
      <c r="Q29" s="43">
        <v>0</v>
      </c>
    </row>
    <row r="30" spans="2:18" ht="15.95" customHeight="1" thickBot="1" x14ac:dyDescent="0.25">
      <c r="B30" s="234"/>
      <c r="C30" s="38" t="s">
        <v>73</v>
      </c>
      <c r="D30" s="237"/>
      <c r="E30" s="246" t="s">
        <v>78</v>
      </c>
      <c r="F30" s="247"/>
      <c r="G30" s="247"/>
      <c r="H30" s="247"/>
      <c r="I30" s="247"/>
      <c r="J30" s="247"/>
      <c r="K30" s="204"/>
      <c r="L30" s="94" t="s">
        <v>74</v>
      </c>
      <c r="M30" s="204"/>
      <c r="N30" s="230" t="s">
        <v>75</v>
      </c>
      <c r="O30" s="231"/>
      <c r="P30" s="204"/>
      <c r="Q30" s="44">
        <v>0</v>
      </c>
      <c r="R30" s="4"/>
    </row>
    <row r="31" spans="2:18" ht="18" customHeight="1" thickBot="1" x14ac:dyDescent="0.25">
      <c r="B31" s="208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</row>
    <row r="32" spans="2:18" ht="18" customHeight="1" x14ac:dyDescent="0.2">
      <c r="B32" s="248" t="s">
        <v>54</v>
      </c>
      <c r="C32" s="249"/>
      <c r="D32" s="249"/>
      <c r="E32" s="249"/>
      <c r="F32" s="252"/>
      <c r="G32" s="252"/>
      <c r="H32" s="17"/>
      <c r="I32" s="18" t="s">
        <v>55</v>
      </c>
      <c r="J32" s="238" t="s">
        <v>41</v>
      </c>
      <c r="K32" s="239"/>
      <c r="L32" s="240"/>
      <c r="M32" s="261"/>
      <c r="N32" s="262"/>
      <c r="O32" s="262"/>
      <c r="P32" s="258" t="s">
        <v>13</v>
      </c>
      <c r="Q32" s="259"/>
    </row>
    <row r="33" spans="2:17" ht="18" customHeight="1" x14ac:dyDescent="0.2">
      <c r="B33" s="250" t="s">
        <v>56</v>
      </c>
      <c r="C33" s="251"/>
      <c r="D33" s="251"/>
      <c r="E33" s="251"/>
      <c r="F33" s="241" t="s">
        <v>47</v>
      </c>
      <c r="G33" s="241"/>
      <c r="H33" s="19"/>
      <c r="I33" s="20" t="s">
        <v>57</v>
      </c>
      <c r="J33" s="241"/>
      <c r="K33" s="241"/>
      <c r="L33" s="241"/>
      <c r="M33" s="228"/>
      <c r="N33" s="229"/>
      <c r="O33" s="229"/>
      <c r="P33" s="229"/>
      <c r="Q33" s="260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71" t="s">
        <v>36</v>
      </c>
      <c r="H34" s="278" t="s">
        <v>37</v>
      </c>
      <c r="I34" s="279"/>
      <c r="J34" s="279"/>
      <c r="K34" s="279"/>
      <c r="L34" s="279"/>
      <c r="M34" s="279"/>
      <c r="N34" s="280"/>
      <c r="O34" s="30" t="s">
        <v>59</v>
      </c>
      <c r="P34" s="222" t="s">
        <v>60</v>
      </c>
      <c r="Q34" s="223"/>
    </row>
    <row r="35" spans="2:17" ht="15.95" customHeight="1" x14ac:dyDescent="0.2">
      <c r="B35" s="25"/>
      <c r="C35" s="16"/>
      <c r="D35" s="16"/>
      <c r="E35" s="16"/>
      <c r="F35" s="26"/>
      <c r="G35" s="277"/>
      <c r="H35" s="219"/>
      <c r="I35" s="219"/>
      <c r="J35" s="219"/>
      <c r="K35" s="219"/>
      <c r="L35" s="219"/>
      <c r="M35" s="219"/>
      <c r="N35" s="220"/>
      <c r="O35" s="31" t="s">
        <v>12</v>
      </c>
      <c r="P35" s="253" t="s">
        <v>10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77"/>
      <c r="H36" s="219"/>
      <c r="I36" s="219"/>
      <c r="J36" s="219"/>
      <c r="K36" s="219"/>
      <c r="L36" s="219"/>
      <c r="M36" s="219"/>
      <c r="N36" s="220"/>
      <c r="O36" s="32" t="s">
        <v>61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210" t="s">
        <v>42</v>
      </c>
      <c r="H37" s="281" t="s">
        <v>62</v>
      </c>
      <c r="I37" s="219"/>
      <c r="J37" s="219"/>
      <c r="K37" s="219"/>
      <c r="L37" s="219"/>
      <c r="M37" s="219"/>
      <c r="N37" s="220"/>
      <c r="O37" s="33" t="s">
        <v>45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210"/>
      <c r="H38" s="219"/>
      <c r="I38" s="219"/>
      <c r="J38" s="219"/>
      <c r="K38" s="219"/>
      <c r="L38" s="219"/>
      <c r="M38" s="219"/>
      <c r="N38" s="220"/>
      <c r="O38" s="34" t="s">
        <v>63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210"/>
      <c r="H39" s="219"/>
      <c r="I39" s="219"/>
      <c r="J39" s="219"/>
      <c r="K39" s="219"/>
      <c r="L39" s="219"/>
      <c r="M39" s="219"/>
      <c r="N39" s="220"/>
      <c r="O39" s="35" t="s">
        <v>39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210" t="s">
        <v>48</v>
      </c>
      <c r="H40" s="218" t="s">
        <v>11</v>
      </c>
      <c r="I40" s="219"/>
      <c r="J40" s="219"/>
      <c r="K40" s="219"/>
      <c r="L40" s="219"/>
      <c r="M40" s="219"/>
      <c r="N40" s="220"/>
      <c r="O40" s="212" t="s">
        <v>2</v>
      </c>
      <c r="P40" s="213"/>
      <c r="Q40" s="214"/>
    </row>
    <row r="41" spans="2:17" ht="20.100000000000001" customHeight="1" thickBot="1" x14ac:dyDescent="0.25">
      <c r="B41" s="25"/>
      <c r="C41" s="16"/>
      <c r="D41" s="16"/>
      <c r="E41" s="16"/>
      <c r="F41" s="26"/>
      <c r="G41" s="211"/>
      <c r="H41" s="221"/>
      <c r="I41" s="221"/>
      <c r="J41" s="221"/>
      <c r="K41" s="221"/>
      <c r="L41" s="221"/>
      <c r="M41" s="219"/>
      <c r="N41" s="220"/>
      <c r="O41" s="215" t="s">
        <v>3</v>
      </c>
      <c r="P41" s="216"/>
      <c r="Q41" s="217"/>
    </row>
    <row r="42" spans="2:17" ht="9.9499999999999993" customHeight="1" thickTop="1" x14ac:dyDescent="0.2">
      <c r="B42" s="25"/>
      <c r="C42" s="16"/>
      <c r="D42" s="16"/>
      <c r="E42" s="16"/>
      <c r="F42" s="26"/>
      <c r="G42" s="271" t="s">
        <v>52</v>
      </c>
      <c r="H42" s="273" t="s">
        <v>53</v>
      </c>
      <c r="I42" s="273"/>
      <c r="J42" s="273"/>
      <c r="K42" s="273"/>
      <c r="L42" s="274"/>
      <c r="M42" s="205" t="s">
        <v>51</v>
      </c>
      <c r="N42" s="206"/>
      <c r="O42" s="206"/>
      <c r="P42" s="206"/>
      <c r="Q42" s="207"/>
    </row>
    <row r="43" spans="2:17" ht="6" customHeight="1" x14ac:dyDescent="0.2">
      <c r="B43" s="25"/>
      <c r="C43" s="16"/>
      <c r="D43" s="16"/>
      <c r="E43" s="16"/>
      <c r="F43" s="26"/>
      <c r="G43" s="272"/>
      <c r="H43" s="275"/>
      <c r="I43" s="275"/>
      <c r="J43" s="275"/>
      <c r="K43" s="275"/>
      <c r="L43" s="276"/>
      <c r="M43" s="263" t="s">
        <v>79</v>
      </c>
      <c r="N43" s="264"/>
      <c r="O43" s="264"/>
      <c r="P43" s="264"/>
      <c r="Q43" s="265"/>
    </row>
    <row r="44" spans="2:17" ht="15.95" customHeight="1" thickBot="1" x14ac:dyDescent="0.25">
      <c r="B44" s="27"/>
      <c r="C44" s="28"/>
      <c r="D44" s="28"/>
      <c r="E44" s="28"/>
      <c r="F44" s="29"/>
      <c r="G44" s="21">
        <v>0</v>
      </c>
      <c r="H44" s="269">
        <v>0</v>
      </c>
      <c r="I44" s="269"/>
      <c r="J44" s="269"/>
      <c r="K44" s="269"/>
      <c r="L44" s="270"/>
      <c r="M44" s="266"/>
      <c r="N44" s="267"/>
      <c r="O44" s="267"/>
      <c r="P44" s="267"/>
      <c r="Q44" s="26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7"/>
  <sheetViews>
    <sheetView showGridLines="0" showZeros="0" topLeftCell="A17" zoomScale="115" zoomScaleNormal="115" workbookViewId="0">
      <selection activeCell="O39" sqref="O39"/>
    </sheetView>
  </sheetViews>
  <sheetFormatPr defaultRowHeight="12.75" x14ac:dyDescent="0.2"/>
  <cols>
    <col min="1" max="1" width="3" style="96" customWidth="1"/>
    <col min="2" max="2" width="2.42578125" style="96" customWidth="1"/>
    <col min="3" max="3" width="2.7109375" style="96" customWidth="1"/>
    <col min="4" max="4" width="2.42578125" style="96" customWidth="1"/>
    <col min="5" max="6" width="4.7109375" style="96" customWidth="1"/>
    <col min="7" max="7" width="10.140625" style="96" customWidth="1"/>
    <col min="8" max="8" width="14.7109375" style="96" customWidth="1"/>
    <col min="9" max="9" width="12" style="96" customWidth="1"/>
    <col min="10" max="10" width="4.7109375" style="96" customWidth="1"/>
    <col min="11" max="11" width="2.42578125" style="96" customWidth="1"/>
    <col min="12" max="12" width="8.140625" style="96" customWidth="1"/>
    <col min="13" max="13" width="2.42578125" style="96" customWidth="1"/>
    <col min="14" max="14" width="2.7109375" style="96" customWidth="1"/>
    <col min="15" max="15" width="10.7109375" style="96" customWidth="1"/>
    <col min="16" max="16" width="2.42578125" style="96" customWidth="1"/>
    <col min="17" max="17" width="8.7109375" style="96" customWidth="1"/>
    <col min="18" max="18" width="0.85546875" style="96" customWidth="1"/>
    <col min="19" max="16384" width="9.140625" style="96"/>
  </cols>
  <sheetData>
    <row r="1" spans="2:17" ht="27" customHeight="1" x14ac:dyDescent="0.2"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2:17" ht="14.1" customHeight="1" x14ac:dyDescent="0.2"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2:17" ht="14.1" customHeight="1" x14ac:dyDescent="0.2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2:17" ht="19.350000000000001" customHeight="1" x14ac:dyDescent="0.2"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2:17" ht="19.350000000000001" customHeight="1" x14ac:dyDescent="0.2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2:17" ht="19.350000000000001" customHeight="1" x14ac:dyDescent="0.2"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2:17" ht="19.350000000000001" customHeight="1" x14ac:dyDescent="0.2"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spans="2:17" ht="19.350000000000001" customHeight="1" x14ac:dyDescent="0.2"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2:17" ht="19.350000000000001" customHeight="1" x14ac:dyDescent="0.2"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2:17" ht="18.75" customHeight="1" x14ac:dyDescent="0.2"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spans="2:17" ht="19.350000000000001" customHeight="1" x14ac:dyDescent="0.2"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</row>
    <row r="12" spans="2:17" ht="19.350000000000001" customHeight="1" x14ac:dyDescent="0.2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</row>
    <row r="13" spans="2:17" ht="19.350000000000001" customHeight="1" x14ac:dyDescent="0.2"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</row>
    <row r="14" spans="2:17" ht="19.350000000000001" customHeight="1" x14ac:dyDescent="0.2"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spans="2:17" ht="19.350000000000001" customHeight="1" x14ac:dyDescent="0.2"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spans="2:17" ht="19.350000000000001" customHeight="1" x14ac:dyDescent="0.2"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2:17" ht="19.350000000000001" customHeight="1" x14ac:dyDescent="0.2"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2:17" ht="19.350000000000001" customHeight="1" x14ac:dyDescent="0.2"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</row>
    <row r="19" spans="2:17" ht="19.350000000000001" customHeight="1" x14ac:dyDescent="0.2"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</row>
    <row r="20" spans="2:17" ht="19.350000000000001" customHeight="1" x14ac:dyDescent="0.2"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2:17" ht="19.350000000000001" customHeight="1" x14ac:dyDescent="0.2"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</row>
    <row r="22" spans="2:17" ht="19.350000000000001" customHeight="1" x14ac:dyDescent="0.2"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spans="2:17" ht="19.350000000000001" customHeight="1" x14ac:dyDescent="0.2"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</row>
    <row r="24" spans="2:17" ht="19.350000000000001" customHeight="1" x14ac:dyDescent="0.2"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</row>
    <row r="25" spans="2:17" ht="19.350000000000001" customHeight="1" x14ac:dyDescent="0.2"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spans="2:17" ht="19.350000000000001" customHeight="1" x14ac:dyDescent="0.2"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</row>
    <row r="27" spans="2:17" ht="19.350000000000001" customHeight="1" x14ac:dyDescent="0.2"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</row>
    <row r="28" spans="2:17" ht="19.350000000000001" customHeight="1" x14ac:dyDescent="0.2"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</row>
    <row r="29" spans="2:17" ht="19.350000000000001" customHeight="1" x14ac:dyDescent="0.2"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</row>
    <row r="30" spans="2:17" ht="19.350000000000001" customHeight="1" thickBot="1" x14ac:dyDescent="0.25"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</row>
    <row r="31" spans="2:17" ht="15.95" customHeight="1" x14ac:dyDescent="0.2">
      <c r="B31" s="232" t="s">
        <v>30</v>
      </c>
      <c r="C31" s="36">
        <v>0</v>
      </c>
      <c r="D31" s="235" t="s">
        <v>31</v>
      </c>
      <c r="E31" s="242">
        <v>0</v>
      </c>
      <c r="F31" s="243"/>
      <c r="G31" s="243"/>
      <c r="H31" s="243"/>
      <c r="I31" s="243"/>
      <c r="J31" s="243"/>
      <c r="K31" s="202" t="s">
        <v>32</v>
      </c>
      <c r="L31" s="93">
        <v>0</v>
      </c>
      <c r="M31" s="202" t="s">
        <v>33</v>
      </c>
      <c r="N31" s="224">
        <v>0</v>
      </c>
      <c r="O31" s="225"/>
      <c r="P31" s="202" t="s">
        <v>34</v>
      </c>
      <c r="Q31" s="42">
        <v>0</v>
      </c>
    </row>
    <row r="32" spans="2:17" ht="15.95" customHeight="1" x14ac:dyDescent="0.2">
      <c r="B32" s="233"/>
      <c r="C32" s="37" t="s">
        <v>80</v>
      </c>
      <c r="D32" s="236"/>
      <c r="E32" s="244" t="s">
        <v>83</v>
      </c>
      <c r="F32" s="245"/>
      <c r="G32" s="245"/>
      <c r="H32" s="245"/>
      <c r="I32" s="245"/>
      <c r="J32" s="245"/>
      <c r="K32" s="203"/>
      <c r="L32" s="119">
        <v>44691</v>
      </c>
      <c r="M32" s="203"/>
      <c r="N32" s="226" t="s">
        <v>75</v>
      </c>
      <c r="O32" s="227"/>
      <c r="P32" s="203"/>
      <c r="Q32" s="43">
        <v>0</v>
      </c>
    </row>
    <row r="33" spans="2:18" ht="15.95" customHeight="1" thickBot="1" x14ac:dyDescent="0.25">
      <c r="B33" s="234"/>
      <c r="C33" s="38" t="s">
        <v>73</v>
      </c>
      <c r="D33" s="237"/>
      <c r="E33" s="246" t="s">
        <v>78</v>
      </c>
      <c r="F33" s="247"/>
      <c r="G33" s="247"/>
      <c r="H33" s="247"/>
      <c r="I33" s="247"/>
      <c r="J33" s="247"/>
      <c r="K33" s="204"/>
      <c r="L33" s="94" t="s">
        <v>74</v>
      </c>
      <c r="M33" s="204"/>
      <c r="N33" s="230" t="s">
        <v>75</v>
      </c>
      <c r="O33" s="231"/>
      <c r="P33" s="204"/>
      <c r="Q33" s="44">
        <v>0</v>
      </c>
      <c r="R33" s="98"/>
    </row>
    <row r="34" spans="2:18" ht="18" customHeight="1" thickBot="1" x14ac:dyDescent="0.25">
      <c r="B34" s="282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3"/>
    </row>
    <row r="35" spans="2:18" ht="18" customHeight="1" x14ac:dyDescent="0.2">
      <c r="B35" s="284" t="s">
        <v>54</v>
      </c>
      <c r="C35" s="285"/>
      <c r="D35" s="285"/>
      <c r="E35" s="285"/>
      <c r="F35" s="286"/>
      <c r="G35" s="286"/>
      <c r="H35" s="99"/>
      <c r="I35" s="100" t="s">
        <v>55</v>
      </c>
      <c r="J35" s="286" t="s">
        <v>41</v>
      </c>
      <c r="K35" s="286"/>
      <c r="L35" s="286"/>
      <c r="M35" s="287"/>
      <c r="N35" s="288"/>
      <c r="O35" s="288"/>
      <c r="P35" s="289" t="s">
        <v>13</v>
      </c>
      <c r="Q35" s="290"/>
    </row>
    <row r="36" spans="2:18" ht="18" customHeight="1" x14ac:dyDescent="0.2">
      <c r="B36" s="293" t="s">
        <v>56</v>
      </c>
      <c r="C36" s="294"/>
      <c r="D36" s="294"/>
      <c r="E36" s="294"/>
      <c r="F36" s="295" t="s">
        <v>47</v>
      </c>
      <c r="G36" s="295"/>
      <c r="H36" s="101"/>
      <c r="I36" s="102" t="s">
        <v>57</v>
      </c>
      <c r="J36" s="295"/>
      <c r="K36" s="295"/>
      <c r="L36" s="295"/>
      <c r="M36" s="296"/>
      <c r="N36" s="291"/>
      <c r="O36" s="291"/>
      <c r="P36" s="291"/>
      <c r="Q36" s="292"/>
    </row>
    <row r="37" spans="2:18" ht="15.95" customHeight="1" x14ac:dyDescent="0.2">
      <c r="B37" s="103"/>
      <c r="C37" s="104"/>
      <c r="D37" s="104"/>
      <c r="E37" s="104"/>
      <c r="F37" s="105" t="s">
        <v>58</v>
      </c>
      <c r="G37" s="297" t="s">
        <v>36</v>
      </c>
      <c r="H37" s="299" t="s">
        <v>37</v>
      </c>
      <c r="I37" s="300"/>
      <c r="J37" s="300"/>
      <c r="K37" s="300"/>
      <c r="L37" s="300"/>
      <c r="M37" s="300"/>
      <c r="N37" s="301"/>
      <c r="O37" s="106" t="s">
        <v>59</v>
      </c>
      <c r="P37" s="304" t="s">
        <v>60</v>
      </c>
      <c r="Q37" s="305"/>
    </row>
    <row r="38" spans="2:18" ht="15.95" customHeight="1" x14ac:dyDescent="0.2">
      <c r="B38" s="107"/>
      <c r="C38" s="108"/>
      <c r="D38" s="108"/>
      <c r="E38" s="108"/>
      <c r="F38" s="109"/>
      <c r="G38" s="298"/>
      <c r="H38" s="302"/>
      <c r="I38" s="302"/>
      <c r="J38" s="302"/>
      <c r="K38" s="302"/>
      <c r="L38" s="302"/>
      <c r="M38" s="302"/>
      <c r="N38" s="303"/>
      <c r="O38" s="110" t="s">
        <v>18</v>
      </c>
      <c r="P38" s="306" t="s">
        <v>14</v>
      </c>
      <c r="Q38" s="307"/>
    </row>
    <row r="39" spans="2:18" ht="15.95" customHeight="1" x14ac:dyDescent="0.2">
      <c r="B39" s="107"/>
      <c r="C39" s="108"/>
      <c r="D39" s="108"/>
      <c r="E39" s="108"/>
      <c r="F39" s="109"/>
      <c r="G39" s="298"/>
      <c r="H39" s="302"/>
      <c r="I39" s="302"/>
      <c r="J39" s="302"/>
      <c r="K39" s="302"/>
      <c r="L39" s="302"/>
      <c r="M39" s="302"/>
      <c r="N39" s="303"/>
      <c r="O39" s="111" t="s">
        <v>61</v>
      </c>
      <c r="P39" s="308"/>
      <c r="Q39" s="307"/>
    </row>
    <row r="40" spans="2:18" ht="15.95" customHeight="1" x14ac:dyDescent="0.2">
      <c r="B40" s="107"/>
      <c r="C40" s="108"/>
      <c r="D40" s="108"/>
      <c r="E40" s="108"/>
      <c r="F40" s="109"/>
      <c r="G40" s="311" t="s">
        <v>42</v>
      </c>
      <c r="H40" s="312" t="s">
        <v>62</v>
      </c>
      <c r="I40" s="302"/>
      <c r="J40" s="302"/>
      <c r="K40" s="302"/>
      <c r="L40" s="302"/>
      <c r="M40" s="302"/>
      <c r="N40" s="303"/>
      <c r="O40" s="112" t="s">
        <v>45</v>
      </c>
      <c r="P40" s="308"/>
      <c r="Q40" s="307"/>
    </row>
    <row r="41" spans="2:18" ht="15.95" customHeight="1" x14ac:dyDescent="0.2">
      <c r="B41" s="107"/>
      <c r="C41" s="108"/>
      <c r="D41" s="108"/>
      <c r="E41" s="108"/>
      <c r="F41" s="109"/>
      <c r="G41" s="311"/>
      <c r="H41" s="302"/>
      <c r="I41" s="302"/>
      <c r="J41" s="302"/>
      <c r="K41" s="302"/>
      <c r="L41" s="302"/>
      <c r="M41" s="302"/>
      <c r="N41" s="303"/>
      <c r="O41" s="113" t="s">
        <v>63</v>
      </c>
      <c r="P41" s="308"/>
      <c r="Q41" s="307"/>
    </row>
    <row r="42" spans="2:18" ht="15.95" customHeight="1" x14ac:dyDescent="0.2">
      <c r="B42" s="107"/>
      <c r="C42" s="108"/>
      <c r="D42" s="108"/>
      <c r="E42" s="108"/>
      <c r="F42" s="109"/>
      <c r="G42" s="311"/>
      <c r="H42" s="302"/>
      <c r="I42" s="302"/>
      <c r="J42" s="302"/>
      <c r="K42" s="302"/>
      <c r="L42" s="302"/>
      <c r="M42" s="302"/>
      <c r="N42" s="303"/>
      <c r="O42" s="114" t="s">
        <v>39</v>
      </c>
      <c r="P42" s="309"/>
      <c r="Q42" s="310"/>
    </row>
    <row r="43" spans="2:18" ht="9.9499999999999993" customHeight="1" x14ac:dyDescent="0.2">
      <c r="B43" s="107"/>
      <c r="C43" s="108"/>
      <c r="D43" s="108"/>
      <c r="E43" s="108"/>
      <c r="F43" s="109"/>
      <c r="G43" s="311" t="s">
        <v>48</v>
      </c>
      <c r="H43" s="314" t="s">
        <v>15</v>
      </c>
      <c r="I43" s="302"/>
      <c r="J43" s="302"/>
      <c r="K43" s="302"/>
      <c r="L43" s="302"/>
      <c r="M43" s="302"/>
      <c r="N43" s="303"/>
      <c r="O43" s="316" t="s">
        <v>2</v>
      </c>
      <c r="P43" s="317"/>
      <c r="Q43" s="318"/>
    </row>
    <row r="44" spans="2:18" ht="20.100000000000001" customHeight="1" thickBot="1" x14ac:dyDescent="0.25">
      <c r="B44" s="107"/>
      <c r="C44" s="108"/>
      <c r="D44" s="108"/>
      <c r="E44" s="108"/>
      <c r="F44" s="109"/>
      <c r="G44" s="313"/>
      <c r="H44" s="315"/>
      <c r="I44" s="315"/>
      <c r="J44" s="315"/>
      <c r="K44" s="315"/>
      <c r="L44" s="315"/>
      <c r="M44" s="302"/>
      <c r="N44" s="303"/>
      <c r="O44" s="319" t="s">
        <v>3</v>
      </c>
      <c r="P44" s="320"/>
      <c r="Q44" s="321"/>
    </row>
    <row r="45" spans="2:18" ht="9.9499999999999993" customHeight="1" thickTop="1" x14ac:dyDescent="0.2">
      <c r="B45" s="107"/>
      <c r="C45" s="108"/>
      <c r="D45" s="108"/>
      <c r="E45" s="108"/>
      <c r="F45" s="109"/>
      <c r="G45" s="297" t="s">
        <v>52</v>
      </c>
      <c r="H45" s="323" t="s">
        <v>53</v>
      </c>
      <c r="I45" s="323"/>
      <c r="J45" s="323"/>
      <c r="K45" s="323"/>
      <c r="L45" s="324"/>
      <c r="M45" s="327" t="s">
        <v>51</v>
      </c>
      <c r="N45" s="328"/>
      <c r="O45" s="328"/>
      <c r="P45" s="328"/>
      <c r="Q45" s="329"/>
    </row>
    <row r="46" spans="2:18" ht="6" customHeight="1" x14ac:dyDescent="0.2">
      <c r="B46" s="107"/>
      <c r="C46" s="108"/>
      <c r="D46" s="108"/>
      <c r="E46" s="108"/>
      <c r="F46" s="109"/>
      <c r="G46" s="322"/>
      <c r="H46" s="325"/>
      <c r="I46" s="325"/>
      <c r="J46" s="325"/>
      <c r="K46" s="325"/>
      <c r="L46" s="326"/>
      <c r="M46" s="330" t="s">
        <v>81</v>
      </c>
      <c r="N46" s="331"/>
      <c r="O46" s="331"/>
      <c r="P46" s="331"/>
      <c r="Q46" s="332"/>
    </row>
    <row r="47" spans="2:18" ht="15.95" customHeight="1" thickBot="1" x14ac:dyDescent="0.25">
      <c r="B47" s="115"/>
      <c r="C47" s="116"/>
      <c r="D47" s="116"/>
      <c r="E47" s="116"/>
      <c r="F47" s="117"/>
      <c r="G47" s="118">
        <v>0</v>
      </c>
      <c r="H47" s="336">
        <v>0</v>
      </c>
      <c r="I47" s="336"/>
      <c r="J47" s="336"/>
      <c r="K47" s="336"/>
      <c r="L47" s="337"/>
      <c r="M47" s="333"/>
      <c r="N47" s="334"/>
      <c r="O47" s="334"/>
      <c r="P47" s="334"/>
      <c r="Q47" s="335"/>
    </row>
  </sheetData>
  <mergeCells count="36">
    <mergeCell ref="G43:G44"/>
    <mergeCell ref="H43:N44"/>
    <mergeCell ref="O43:Q43"/>
    <mergeCell ref="O44:Q44"/>
    <mergeCell ref="G45:G46"/>
    <mergeCell ref="H45:L46"/>
    <mergeCell ref="M45:Q45"/>
    <mergeCell ref="M46:Q47"/>
    <mergeCell ref="H47:L47"/>
    <mergeCell ref="G37:G39"/>
    <mergeCell ref="H37:N39"/>
    <mergeCell ref="P37:Q37"/>
    <mergeCell ref="P38:Q42"/>
    <mergeCell ref="G40:G42"/>
    <mergeCell ref="H40:N42"/>
    <mergeCell ref="B35:E35"/>
    <mergeCell ref="F35:G35"/>
    <mergeCell ref="J35:L35"/>
    <mergeCell ref="M35:O35"/>
    <mergeCell ref="P35:Q36"/>
    <mergeCell ref="B36:E36"/>
    <mergeCell ref="F36:G36"/>
    <mergeCell ref="J36:L36"/>
    <mergeCell ref="M36:O36"/>
    <mergeCell ref="B34:Q34"/>
    <mergeCell ref="B31:B33"/>
    <mergeCell ref="D31:D33"/>
    <mergeCell ref="E31:J31"/>
    <mergeCell ref="K31:K33"/>
    <mergeCell ref="M31:M33"/>
    <mergeCell ref="N31:O31"/>
    <mergeCell ref="P31:P33"/>
    <mergeCell ref="E32:J32"/>
    <mergeCell ref="N32:O32"/>
    <mergeCell ref="E33:J33"/>
    <mergeCell ref="N33:O33"/>
  </mergeCells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2" t="str">
        <f>'Seznam 1'!A31</f>
        <v>INDEX</v>
      </c>
      <c r="C28" s="36">
        <f>'Seznam 1'!B31</f>
        <v>0</v>
      </c>
      <c r="D28" s="235" t="str">
        <f>'Seznam 1'!C31</f>
        <v>ZMĚNA</v>
      </c>
      <c r="E28" s="242">
        <f>'Seznam 1'!D31</f>
        <v>0</v>
      </c>
      <c r="F28" s="243"/>
      <c r="G28" s="243"/>
      <c r="H28" s="243"/>
      <c r="I28" s="243"/>
      <c r="J28" s="243"/>
      <c r="K28" s="202" t="str">
        <f>'Seznam 1'!I31</f>
        <v>DATUM</v>
      </c>
      <c r="L28" s="39">
        <f>'Seznam 1'!J31</f>
        <v>0</v>
      </c>
      <c r="M28" s="202" t="str">
        <f>'Seznam 1'!K31</f>
        <v>JMÉNO</v>
      </c>
      <c r="N28" s="224">
        <f>'Seznam 1'!L31</f>
        <v>0</v>
      </c>
      <c r="O28" s="225"/>
      <c r="P28" s="202" t="str">
        <f>'Seznam 1'!N31</f>
        <v>PODPIS</v>
      </c>
      <c r="Q28" s="42">
        <f>'Seznam 1'!O31</f>
        <v>0</v>
      </c>
    </row>
    <row r="29" spans="2:18" ht="15.95" customHeight="1" x14ac:dyDescent="0.2">
      <c r="B29" s="233"/>
      <c r="C29" s="37" t="str">
        <f>'Seznam 1'!B32</f>
        <v>b</v>
      </c>
      <c r="D29" s="339"/>
      <c r="E29" s="244" t="str">
        <f>'Seznam 1'!D32</f>
        <v>Aktualizace PD 05/2022</v>
      </c>
      <c r="F29" s="245"/>
      <c r="G29" s="245"/>
      <c r="H29" s="245"/>
      <c r="I29" s="245"/>
      <c r="J29" s="245"/>
      <c r="K29" s="338"/>
      <c r="L29" s="40">
        <f>'Seznam 1'!J32</f>
        <v>44691</v>
      </c>
      <c r="M29" s="338"/>
      <c r="N29" s="226" t="str">
        <f>'Seznam 1'!L32</f>
        <v>Šimek</v>
      </c>
      <c r="O29" s="227"/>
      <c r="P29" s="338"/>
      <c r="Q29" s="43">
        <f>'Seznam 1'!O32</f>
        <v>0</v>
      </c>
    </row>
    <row r="30" spans="2:18" ht="15.95" customHeight="1" thickBot="1" x14ac:dyDescent="0.25">
      <c r="B30" s="234"/>
      <c r="C30" s="38" t="str">
        <f>'Seznam 1'!B33</f>
        <v>a</v>
      </c>
      <c r="D30" s="237"/>
      <c r="E30" s="246" t="str">
        <f>'Seznam 1'!D33</f>
        <v>Zapracování změn vyžádaných objednatelem</v>
      </c>
      <c r="F30" s="247"/>
      <c r="G30" s="247"/>
      <c r="H30" s="247"/>
      <c r="I30" s="247"/>
      <c r="J30" s="247"/>
      <c r="K30" s="204"/>
      <c r="L30" s="41" t="str">
        <f>'Seznam 1'!J33</f>
        <v xml:space="preserve"> 12 / 2020</v>
      </c>
      <c r="M30" s="204"/>
      <c r="N30" s="230" t="str">
        <f>'Seznam 1'!L33</f>
        <v>Šimek</v>
      </c>
      <c r="O30" s="231"/>
      <c r="P30" s="204"/>
      <c r="Q30" s="44">
        <f>'Seznam 1'!O33</f>
        <v>0</v>
      </c>
      <c r="R30" s="4"/>
    </row>
    <row r="31" spans="2:18" ht="18" customHeight="1" thickBot="1" x14ac:dyDescent="0.25">
      <c r="B31" s="208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</row>
    <row r="32" spans="2:18" ht="18" customHeight="1" x14ac:dyDescent="0.2">
      <c r="B32" s="248" t="s">
        <v>54</v>
      </c>
      <c r="C32" s="249"/>
      <c r="D32" s="249"/>
      <c r="E32" s="249"/>
      <c r="F32" s="252"/>
      <c r="G32" s="252"/>
      <c r="H32" s="17"/>
      <c r="I32" s="18" t="s">
        <v>55</v>
      </c>
      <c r="J32" s="238" t="str">
        <f>'Seznam 1'!M36</f>
        <v>Pluhař Martin Ing., CSc.</v>
      </c>
      <c r="K32" s="239"/>
      <c r="L32" s="240"/>
      <c r="M32" s="261"/>
      <c r="N32" s="262"/>
      <c r="O32" s="262"/>
      <c r="P32" s="258" t="s">
        <v>19</v>
      </c>
      <c r="Q32" s="259"/>
    </row>
    <row r="33" spans="2:17" ht="18" customHeight="1" x14ac:dyDescent="0.2">
      <c r="B33" s="250" t="s">
        <v>56</v>
      </c>
      <c r="C33" s="251"/>
      <c r="D33" s="251"/>
      <c r="E33" s="251"/>
      <c r="F33" s="241" t="s">
        <v>47</v>
      </c>
      <c r="G33" s="241"/>
      <c r="H33" s="19"/>
      <c r="I33" s="20" t="s">
        <v>57</v>
      </c>
      <c r="J33" s="241"/>
      <c r="K33" s="241"/>
      <c r="L33" s="241"/>
      <c r="M33" s="228"/>
      <c r="N33" s="229"/>
      <c r="O33" s="229"/>
      <c r="P33" s="229"/>
      <c r="Q33" s="260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71" t="str">
        <f>'Seznam 1'!E35</f>
        <v xml:space="preserve"> ZAKÁZKA:</v>
      </c>
      <c r="H34" s="278" t="str">
        <f>'Seznam 1'!F35</f>
        <v>Areál IZS Ostrov - stanice Jednotky sboru dobrovolných hasičů</v>
      </c>
      <c r="I34" s="279"/>
      <c r="J34" s="279"/>
      <c r="K34" s="279"/>
      <c r="L34" s="279"/>
      <c r="M34" s="279"/>
      <c r="N34" s="280"/>
      <c r="O34" s="30" t="s">
        <v>59</v>
      </c>
      <c r="P34" s="222" t="s">
        <v>60</v>
      </c>
      <c r="Q34" s="223"/>
    </row>
    <row r="35" spans="2:17" ht="15.95" customHeight="1" x14ac:dyDescent="0.2">
      <c r="B35" s="25"/>
      <c r="C35" s="16"/>
      <c r="D35" s="16"/>
      <c r="E35" s="16"/>
      <c r="F35" s="26"/>
      <c r="G35" s="277"/>
      <c r="H35" s="219"/>
      <c r="I35" s="219"/>
      <c r="J35" s="219"/>
      <c r="K35" s="219"/>
      <c r="L35" s="219"/>
      <c r="M35" s="219"/>
      <c r="N35" s="220"/>
      <c r="O35" s="31" t="s">
        <v>18</v>
      </c>
      <c r="P35" s="253" t="s">
        <v>12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77"/>
      <c r="H36" s="219"/>
      <c r="I36" s="219"/>
      <c r="J36" s="219"/>
      <c r="K36" s="219"/>
      <c r="L36" s="219"/>
      <c r="M36" s="219"/>
      <c r="N36" s="220"/>
      <c r="O36" s="32" t="s">
        <v>61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210" t="str">
        <f>'Seznam 1'!E37</f>
        <v xml:space="preserve"> ČÁST (SO,PS):</v>
      </c>
      <c r="H37" s="281" t="s">
        <v>62</v>
      </c>
      <c r="I37" s="219"/>
      <c r="J37" s="219"/>
      <c r="K37" s="219"/>
      <c r="L37" s="219"/>
      <c r="M37" s="219"/>
      <c r="N37" s="220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210"/>
      <c r="H38" s="219"/>
      <c r="I38" s="219"/>
      <c r="J38" s="219"/>
      <c r="K38" s="219"/>
      <c r="L38" s="219"/>
      <c r="M38" s="219"/>
      <c r="N38" s="220"/>
      <c r="O38" s="34" t="s">
        <v>63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210"/>
      <c r="H39" s="219"/>
      <c r="I39" s="219"/>
      <c r="J39" s="219"/>
      <c r="K39" s="219"/>
      <c r="L39" s="219"/>
      <c r="M39" s="219"/>
      <c r="N39" s="220"/>
      <c r="O39" s="35" t="str">
        <f>'Seznam 1'!M35</f>
        <v>28.02.2020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210" t="str">
        <f>'Seznam 1'!E39</f>
        <v xml:space="preserve"> OBSAH:</v>
      </c>
      <c r="H40" s="218" t="s">
        <v>17</v>
      </c>
      <c r="I40" s="219"/>
      <c r="J40" s="219"/>
      <c r="K40" s="219"/>
      <c r="L40" s="219"/>
      <c r="M40" s="219"/>
      <c r="N40" s="220"/>
      <c r="O40" s="212" t="s">
        <v>2</v>
      </c>
      <c r="P40" s="213"/>
      <c r="Q40" s="214"/>
    </row>
    <row r="41" spans="2:17" ht="20.100000000000001" customHeight="1" thickBot="1" x14ac:dyDescent="0.25">
      <c r="B41" s="25"/>
      <c r="C41" s="16"/>
      <c r="D41" s="16"/>
      <c r="E41" s="16"/>
      <c r="F41" s="26"/>
      <c r="G41" s="211"/>
      <c r="H41" s="221"/>
      <c r="I41" s="221"/>
      <c r="J41" s="221"/>
      <c r="K41" s="221"/>
      <c r="L41" s="221"/>
      <c r="M41" s="219"/>
      <c r="N41" s="220"/>
      <c r="O41" s="215" t="str">
        <f>'Seznam 1'!M39</f>
        <v>9278-26</v>
      </c>
      <c r="P41" s="216"/>
      <c r="Q41" s="217"/>
    </row>
    <row r="42" spans="2:17" ht="9.9499999999999993" customHeight="1" thickTop="1" x14ac:dyDescent="0.2">
      <c r="B42" s="25"/>
      <c r="C42" s="16"/>
      <c r="D42" s="16"/>
      <c r="E42" s="16"/>
      <c r="F42" s="26"/>
      <c r="G42" s="271" t="str">
        <f>'Seznam 1'!E41</f>
        <v xml:space="preserve"> OBJEDNATEL:</v>
      </c>
      <c r="H42" s="273" t="str">
        <f>'Seznam 1'!F41</f>
        <v>Město Ostrov</v>
      </c>
      <c r="I42" s="273"/>
      <c r="J42" s="273"/>
      <c r="K42" s="273"/>
      <c r="L42" s="274"/>
      <c r="M42" s="205" t="str">
        <f>'Seznam 1'!K40</f>
        <v>Číslo archivní:</v>
      </c>
      <c r="N42" s="206"/>
      <c r="O42" s="206"/>
      <c r="P42" s="206"/>
      <c r="Q42" s="207"/>
    </row>
    <row r="43" spans="2:17" ht="6" customHeight="1" x14ac:dyDescent="0.2">
      <c r="B43" s="25"/>
      <c r="C43" s="16"/>
      <c r="D43" s="16"/>
      <c r="E43" s="16"/>
      <c r="F43" s="26"/>
      <c r="G43" s="272"/>
      <c r="H43" s="275"/>
      <c r="I43" s="275"/>
      <c r="J43" s="275"/>
      <c r="K43" s="275"/>
      <c r="L43" s="276"/>
      <c r="M43" s="263" t="s">
        <v>76</v>
      </c>
      <c r="N43" s="264"/>
      <c r="O43" s="264"/>
      <c r="P43" s="264"/>
      <c r="Q43" s="26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69">
        <f>'Seznam 1'!F42</f>
        <v>0</v>
      </c>
      <c r="I44" s="269"/>
      <c r="J44" s="269"/>
      <c r="K44" s="269"/>
      <c r="L44" s="270"/>
      <c r="M44" s="266"/>
      <c r="N44" s="267"/>
      <c r="O44" s="267"/>
      <c r="P44" s="267"/>
      <c r="Q44" s="26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2" t="str">
        <f>'Seznam 1'!A31</f>
        <v>INDEX</v>
      </c>
      <c r="C28" s="36">
        <f>'Seznam 1'!B31</f>
        <v>0</v>
      </c>
      <c r="D28" s="235" t="str">
        <f>'Seznam 1'!C31</f>
        <v>ZMĚNA</v>
      </c>
      <c r="E28" s="242">
        <f>'Seznam 1'!D31</f>
        <v>0</v>
      </c>
      <c r="F28" s="243"/>
      <c r="G28" s="243"/>
      <c r="H28" s="243"/>
      <c r="I28" s="243"/>
      <c r="J28" s="243"/>
      <c r="K28" s="202" t="str">
        <f>'Seznam 1'!I31</f>
        <v>DATUM</v>
      </c>
      <c r="L28" s="39">
        <f>'Seznam 1'!J31</f>
        <v>0</v>
      </c>
      <c r="M28" s="202" t="str">
        <f>'Seznam 1'!K31</f>
        <v>JMÉNO</v>
      </c>
      <c r="N28" s="224">
        <f>'Seznam 1'!L31</f>
        <v>0</v>
      </c>
      <c r="O28" s="225"/>
      <c r="P28" s="202" t="str">
        <f>'Seznam 1'!N31</f>
        <v>PODPIS</v>
      </c>
      <c r="Q28" s="42">
        <f>'Seznam 1'!O31</f>
        <v>0</v>
      </c>
    </row>
    <row r="29" spans="2:18" ht="15.95" customHeight="1" x14ac:dyDescent="0.2">
      <c r="B29" s="233"/>
      <c r="C29" s="37" t="str">
        <f>'Seznam 1'!B32</f>
        <v>b</v>
      </c>
      <c r="D29" s="339"/>
      <c r="E29" s="244" t="str">
        <f>'Seznam 1'!D32</f>
        <v>Aktualizace PD 05/2022</v>
      </c>
      <c r="F29" s="245"/>
      <c r="G29" s="245"/>
      <c r="H29" s="245"/>
      <c r="I29" s="245"/>
      <c r="J29" s="245"/>
      <c r="K29" s="338"/>
      <c r="L29" s="40">
        <f>'Seznam 1'!J32</f>
        <v>44691</v>
      </c>
      <c r="M29" s="338"/>
      <c r="N29" s="226" t="str">
        <f>'Seznam 1'!L32</f>
        <v>Šimek</v>
      </c>
      <c r="O29" s="227"/>
      <c r="P29" s="338"/>
      <c r="Q29" s="43">
        <f>'Seznam 1'!O32</f>
        <v>0</v>
      </c>
    </row>
    <row r="30" spans="2:18" ht="15.95" customHeight="1" thickBot="1" x14ac:dyDescent="0.25">
      <c r="B30" s="234"/>
      <c r="C30" s="38" t="str">
        <f>'Seznam 1'!B33</f>
        <v>a</v>
      </c>
      <c r="D30" s="237"/>
      <c r="E30" s="246" t="str">
        <f>'Seznam 1'!D33</f>
        <v>Zapracování změn vyžádaných objednatelem</v>
      </c>
      <c r="F30" s="247"/>
      <c r="G30" s="247"/>
      <c r="H30" s="247"/>
      <c r="I30" s="247"/>
      <c r="J30" s="247"/>
      <c r="K30" s="204"/>
      <c r="L30" s="41" t="str">
        <f>'Seznam 1'!J33</f>
        <v xml:space="preserve"> 12 / 2020</v>
      </c>
      <c r="M30" s="204"/>
      <c r="N30" s="230" t="str">
        <f>'Seznam 1'!L33</f>
        <v>Šimek</v>
      </c>
      <c r="O30" s="231"/>
      <c r="P30" s="204"/>
      <c r="Q30" s="44">
        <f>'Seznam 1'!O33</f>
        <v>0</v>
      </c>
      <c r="R30" s="4"/>
    </row>
    <row r="31" spans="2:18" ht="18" customHeight="1" thickBot="1" x14ac:dyDescent="0.25">
      <c r="B31" s="208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</row>
    <row r="32" spans="2:18" ht="18" customHeight="1" x14ac:dyDescent="0.2">
      <c r="B32" s="248" t="s">
        <v>54</v>
      </c>
      <c r="C32" s="249"/>
      <c r="D32" s="249"/>
      <c r="E32" s="249"/>
      <c r="F32" s="252"/>
      <c r="G32" s="252"/>
      <c r="H32" s="17"/>
      <c r="I32" s="18" t="s">
        <v>55</v>
      </c>
      <c r="J32" s="238" t="str">
        <f>'Seznam 1'!M36</f>
        <v>Pluhař Martin Ing., CSc.</v>
      </c>
      <c r="K32" s="239"/>
      <c r="L32" s="240"/>
      <c r="M32" s="261"/>
      <c r="N32" s="262"/>
      <c r="O32" s="262"/>
      <c r="P32" s="258" t="s">
        <v>19</v>
      </c>
      <c r="Q32" s="259"/>
    </row>
    <row r="33" spans="2:17" ht="18" customHeight="1" x14ac:dyDescent="0.2">
      <c r="B33" s="250" t="s">
        <v>56</v>
      </c>
      <c r="C33" s="251"/>
      <c r="D33" s="251"/>
      <c r="E33" s="251"/>
      <c r="F33" s="241" t="s">
        <v>47</v>
      </c>
      <c r="G33" s="241"/>
      <c r="H33" s="19"/>
      <c r="I33" s="20" t="s">
        <v>57</v>
      </c>
      <c r="J33" s="241"/>
      <c r="K33" s="241"/>
      <c r="L33" s="241"/>
      <c r="M33" s="228"/>
      <c r="N33" s="229"/>
      <c r="O33" s="229"/>
      <c r="P33" s="229"/>
      <c r="Q33" s="260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71" t="str">
        <f>'Seznam 1'!E35</f>
        <v xml:space="preserve"> ZAKÁZKA:</v>
      </c>
      <c r="H34" s="278" t="str">
        <f>'Seznam 1'!F35</f>
        <v>Areál IZS Ostrov - stanice Jednotky sboru dobrovolných hasičů</v>
      </c>
      <c r="I34" s="279"/>
      <c r="J34" s="279"/>
      <c r="K34" s="279"/>
      <c r="L34" s="279"/>
      <c r="M34" s="279"/>
      <c r="N34" s="280"/>
      <c r="O34" s="30" t="s">
        <v>59</v>
      </c>
      <c r="P34" s="222" t="s">
        <v>60</v>
      </c>
      <c r="Q34" s="223"/>
    </row>
    <row r="35" spans="2:17" ht="15.95" customHeight="1" x14ac:dyDescent="0.2">
      <c r="B35" s="25"/>
      <c r="C35" s="16"/>
      <c r="D35" s="16"/>
      <c r="E35" s="16"/>
      <c r="F35" s="26"/>
      <c r="G35" s="277"/>
      <c r="H35" s="219"/>
      <c r="I35" s="219"/>
      <c r="J35" s="219"/>
      <c r="K35" s="219"/>
      <c r="L35" s="219"/>
      <c r="M35" s="219"/>
      <c r="N35" s="220"/>
      <c r="O35" s="31" t="s">
        <v>18</v>
      </c>
      <c r="P35" s="253" t="s">
        <v>20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77"/>
      <c r="H36" s="219"/>
      <c r="I36" s="219"/>
      <c r="J36" s="219"/>
      <c r="K36" s="219"/>
      <c r="L36" s="219"/>
      <c r="M36" s="219"/>
      <c r="N36" s="220"/>
      <c r="O36" s="32" t="s">
        <v>61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210" t="str">
        <f>'Seznam 1'!E37</f>
        <v xml:space="preserve"> ČÁST (SO,PS):</v>
      </c>
      <c r="H37" s="281" t="s">
        <v>62</v>
      </c>
      <c r="I37" s="219"/>
      <c r="J37" s="219"/>
      <c r="K37" s="219"/>
      <c r="L37" s="219"/>
      <c r="M37" s="219"/>
      <c r="N37" s="220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210"/>
      <c r="H38" s="219"/>
      <c r="I38" s="219"/>
      <c r="J38" s="219"/>
      <c r="K38" s="219"/>
      <c r="L38" s="219"/>
      <c r="M38" s="219"/>
      <c r="N38" s="220"/>
      <c r="O38" s="34" t="s">
        <v>63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210"/>
      <c r="H39" s="219"/>
      <c r="I39" s="219"/>
      <c r="J39" s="219"/>
      <c r="K39" s="219"/>
      <c r="L39" s="219"/>
      <c r="M39" s="219"/>
      <c r="N39" s="220"/>
      <c r="O39" s="35" t="str">
        <f>'Seznam 1'!M35</f>
        <v>28.02.2020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210" t="str">
        <f>'Seznam 1'!E39</f>
        <v xml:space="preserve"> OBSAH:</v>
      </c>
      <c r="H40" s="218" t="s">
        <v>21</v>
      </c>
      <c r="I40" s="219"/>
      <c r="J40" s="219"/>
      <c r="K40" s="219"/>
      <c r="L40" s="219"/>
      <c r="M40" s="219"/>
      <c r="N40" s="220"/>
      <c r="O40" s="212" t="s">
        <v>2</v>
      </c>
      <c r="P40" s="213"/>
      <c r="Q40" s="214"/>
    </row>
    <row r="41" spans="2:17" ht="20.100000000000001" customHeight="1" thickBot="1" x14ac:dyDescent="0.25">
      <c r="B41" s="25"/>
      <c r="C41" s="16"/>
      <c r="D41" s="16"/>
      <c r="E41" s="16"/>
      <c r="F41" s="26"/>
      <c r="G41" s="211"/>
      <c r="H41" s="221"/>
      <c r="I41" s="221"/>
      <c r="J41" s="221"/>
      <c r="K41" s="221"/>
      <c r="L41" s="221"/>
      <c r="M41" s="219"/>
      <c r="N41" s="220"/>
      <c r="O41" s="215" t="str">
        <f>'Seznam 1'!M39</f>
        <v>9278-26</v>
      </c>
      <c r="P41" s="216"/>
      <c r="Q41" s="217"/>
    </row>
    <row r="42" spans="2:17" ht="9.9499999999999993" customHeight="1" thickTop="1" x14ac:dyDescent="0.2">
      <c r="B42" s="25"/>
      <c r="C42" s="16"/>
      <c r="D42" s="16"/>
      <c r="E42" s="16"/>
      <c r="F42" s="26"/>
      <c r="G42" s="271" t="str">
        <f>'Seznam 1'!E41</f>
        <v xml:space="preserve"> OBJEDNATEL:</v>
      </c>
      <c r="H42" s="273" t="str">
        <f>'Seznam 1'!F41</f>
        <v>Město Ostrov</v>
      </c>
      <c r="I42" s="273"/>
      <c r="J42" s="273"/>
      <c r="K42" s="273"/>
      <c r="L42" s="274"/>
      <c r="M42" s="205" t="str">
        <f>'Seznam 1'!K40</f>
        <v>Číslo archivní:</v>
      </c>
      <c r="N42" s="206"/>
      <c r="O42" s="206"/>
      <c r="P42" s="206"/>
      <c r="Q42" s="207"/>
    </row>
    <row r="43" spans="2:17" ht="6" customHeight="1" x14ac:dyDescent="0.2">
      <c r="B43" s="25"/>
      <c r="C43" s="16"/>
      <c r="D43" s="16"/>
      <c r="E43" s="16"/>
      <c r="F43" s="26"/>
      <c r="G43" s="272"/>
      <c r="H43" s="275"/>
      <c r="I43" s="275"/>
      <c r="J43" s="275"/>
      <c r="K43" s="275"/>
      <c r="L43" s="276"/>
      <c r="M43" s="263" t="s">
        <v>77</v>
      </c>
      <c r="N43" s="264"/>
      <c r="O43" s="264"/>
      <c r="P43" s="264"/>
      <c r="Q43" s="26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69">
        <f>'Seznam 1'!F42</f>
        <v>0</v>
      </c>
      <c r="I44" s="269"/>
      <c r="J44" s="269"/>
      <c r="K44" s="269"/>
      <c r="L44" s="270"/>
      <c r="M44" s="266"/>
      <c r="N44" s="267"/>
      <c r="O44" s="267"/>
      <c r="P44" s="267"/>
      <c r="Q44" s="26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2" t="str">
        <f>'Seznam 1'!A31</f>
        <v>INDEX</v>
      </c>
      <c r="C28" s="36">
        <f>'Seznam 1'!B31</f>
        <v>0</v>
      </c>
      <c r="D28" s="235" t="str">
        <f>'Seznam 1'!C31</f>
        <v>ZMĚNA</v>
      </c>
      <c r="E28" s="242">
        <f>'Seznam 1'!D31</f>
        <v>0</v>
      </c>
      <c r="F28" s="243"/>
      <c r="G28" s="243"/>
      <c r="H28" s="243"/>
      <c r="I28" s="243"/>
      <c r="J28" s="243"/>
      <c r="K28" s="202" t="str">
        <f>'Seznam 1'!I31</f>
        <v>DATUM</v>
      </c>
      <c r="L28" s="39">
        <f>'Seznam 1'!J31</f>
        <v>0</v>
      </c>
      <c r="M28" s="202" t="str">
        <f>'Seznam 1'!K31</f>
        <v>JMÉNO</v>
      </c>
      <c r="N28" s="224">
        <f>'Seznam 1'!L31</f>
        <v>0</v>
      </c>
      <c r="O28" s="225"/>
      <c r="P28" s="202" t="str">
        <f>'Seznam 1'!N31</f>
        <v>PODPIS</v>
      </c>
      <c r="Q28" s="42">
        <f>'Seznam 1'!O31</f>
        <v>0</v>
      </c>
    </row>
    <row r="29" spans="2:18" ht="15.95" customHeight="1" x14ac:dyDescent="0.2">
      <c r="B29" s="233"/>
      <c r="C29" s="37" t="str">
        <f>'Seznam 1'!B32</f>
        <v>b</v>
      </c>
      <c r="D29" s="339"/>
      <c r="E29" s="244" t="str">
        <f>'Seznam 1'!D32</f>
        <v>Aktualizace PD 05/2022</v>
      </c>
      <c r="F29" s="245"/>
      <c r="G29" s="245"/>
      <c r="H29" s="245"/>
      <c r="I29" s="245"/>
      <c r="J29" s="245"/>
      <c r="K29" s="338"/>
      <c r="L29" s="40">
        <f>'Seznam 1'!J32</f>
        <v>44691</v>
      </c>
      <c r="M29" s="338"/>
      <c r="N29" s="226" t="str">
        <f>'Seznam 1'!L32</f>
        <v>Šimek</v>
      </c>
      <c r="O29" s="227"/>
      <c r="P29" s="338"/>
      <c r="Q29" s="43">
        <f>'Seznam 1'!O32</f>
        <v>0</v>
      </c>
    </row>
    <row r="30" spans="2:18" ht="15.95" customHeight="1" thickBot="1" x14ac:dyDescent="0.25">
      <c r="B30" s="234"/>
      <c r="C30" s="38"/>
      <c r="D30" s="237"/>
      <c r="E30" s="246"/>
      <c r="F30" s="247"/>
      <c r="G30" s="247"/>
      <c r="H30" s="247"/>
      <c r="I30" s="247"/>
      <c r="J30" s="247"/>
      <c r="K30" s="204"/>
      <c r="L30" s="41"/>
      <c r="M30" s="204"/>
      <c r="N30" s="230"/>
      <c r="O30" s="231"/>
      <c r="P30" s="204"/>
      <c r="Q30" s="44">
        <f>'Seznam 1'!O33</f>
        <v>0</v>
      </c>
      <c r="R30" s="4"/>
    </row>
    <row r="31" spans="2:18" ht="18" customHeight="1" thickBot="1" x14ac:dyDescent="0.25">
      <c r="B31" s="208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</row>
    <row r="32" spans="2:18" ht="18" customHeight="1" x14ac:dyDescent="0.2">
      <c r="B32" s="248" t="s">
        <v>54</v>
      </c>
      <c r="C32" s="249"/>
      <c r="D32" s="249"/>
      <c r="E32" s="249"/>
      <c r="F32" s="252"/>
      <c r="G32" s="252"/>
      <c r="H32" s="17"/>
      <c r="I32" s="18" t="s">
        <v>55</v>
      </c>
      <c r="J32" s="252" t="str">
        <f>'Seznam 1'!M36</f>
        <v>Pluhař Martin Ing., CSc.</v>
      </c>
      <c r="K32" s="252"/>
      <c r="L32" s="252"/>
      <c r="M32" s="261"/>
      <c r="N32" s="262"/>
      <c r="O32" s="262"/>
      <c r="P32" s="258" t="s">
        <v>25</v>
      </c>
      <c r="Q32" s="259"/>
    </row>
    <row r="33" spans="2:17" ht="18" customHeight="1" x14ac:dyDescent="0.2">
      <c r="B33" s="250" t="s">
        <v>56</v>
      </c>
      <c r="C33" s="251"/>
      <c r="D33" s="251"/>
      <c r="E33" s="251"/>
      <c r="F33" s="241" t="s">
        <v>64</v>
      </c>
      <c r="G33" s="241"/>
      <c r="H33" s="19"/>
      <c r="I33" s="20" t="s">
        <v>57</v>
      </c>
      <c r="J33" s="241"/>
      <c r="K33" s="241"/>
      <c r="L33" s="241"/>
      <c r="M33" s="228"/>
      <c r="N33" s="229"/>
      <c r="O33" s="229"/>
      <c r="P33" s="229"/>
      <c r="Q33" s="260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71" t="str">
        <f>'Seznam 1'!E35</f>
        <v xml:space="preserve"> ZAKÁZKA:</v>
      </c>
      <c r="H34" s="278" t="str">
        <f>'Seznam 1'!F35</f>
        <v>Areál IZS Ostrov - stanice Jednotky sboru dobrovolných hasičů</v>
      </c>
      <c r="I34" s="279"/>
      <c r="J34" s="279"/>
      <c r="K34" s="279"/>
      <c r="L34" s="279"/>
      <c r="M34" s="279"/>
      <c r="N34" s="280"/>
      <c r="O34" s="30" t="s">
        <v>59</v>
      </c>
      <c r="P34" s="222" t="s">
        <v>60</v>
      </c>
      <c r="Q34" s="223"/>
    </row>
    <row r="35" spans="2:17" ht="15.95" customHeight="1" x14ac:dyDescent="0.2">
      <c r="B35" s="25"/>
      <c r="C35" s="16"/>
      <c r="D35" s="16"/>
      <c r="E35" s="16"/>
      <c r="F35" s="26"/>
      <c r="G35" s="277"/>
      <c r="H35" s="219"/>
      <c r="I35" s="219"/>
      <c r="J35" s="219"/>
      <c r="K35" s="219"/>
      <c r="L35" s="219"/>
      <c r="M35" s="219"/>
      <c r="N35" s="220"/>
      <c r="O35" s="31" t="s">
        <v>18</v>
      </c>
      <c r="P35" s="253" t="s">
        <v>22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77"/>
      <c r="H36" s="219"/>
      <c r="I36" s="219"/>
      <c r="J36" s="219"/>
      <c r="K36" s="219"/>
      <c r="L36" s="219"/>
      <c r="M36" s="219"/>
      <c r="N36" s="220"/>
      <c r="O36" s="32" t="s">
        <v>61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210" t="str">
        <f>'Seznam 1'!E37</f>
        <v xml:space="preserve"> ČÁST (SO,PS):</v>
      </c>
      <c r="H37" s="281" t="s">
        <v>62</v>
      </c>
      <c r="I37" s="219"/>
      <c r="J37" s="219"/>
      <c r="K37" s="219"/>
      <c r="L37" s="219"/>
      <c r="M37" s="219"/>
      <c r="N37" s="220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210"/>
      <c r="H38" s="219"/>
      <c r="I38" s="219"/>
      <c r="J38" s="219"/>
      <c r="K38" s="219"/>
      <c r="L38" s="219"/>
      <c r="M38" s="219"/>
      <c r="N38" s="220"/>
      <c r="O38" s="34" t="s">
        <v>63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210"/>
      <c r="H39" s="219"/>
      <c r="I39" s="219"/>
      <c r="J39" s="219"/>
      <c r="K39" s="219"/>
      <c r="L39" s="219"/>
      <c r="M39" s="219"/>
      <c r="N39" s="220"/>
      <c r="O39" s="35" t="str">
        <f>'Seznam 1'!M35</f>
        <v>28.02.2020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210" t="str">
        <f>'Seznam 1'!E39</f>
        <v xml:space="preserve"> OBSAH:</v>
      </c>
      <c r="H40" s="218" t="s">
        <v>24</v>
      </c>
      <c r="I40" s="219"/>
      <c r="J40" s="219"/>
      <c r="K40" s="219"/>
      <c r="L40" s="219"/>
      <c r="M40" s="219"/>
      <c r="N40" s="220"/>
      <c r="O40" s="212" t="s">
        <v>2</v>
      </c>
      <c r="P40" s="213"/>
      <c r="Q40" s="214"/>
    </row>
    <row r="41" spans="2:17" ht="20.100000000000001" customHeight="1" thickBot="1" x14ac:dyDescent="0.25">
      <c r="B41" s="25"/>
      <c r="C41" s="16"/>
      <c r="D41" s="16"/>
      <c r="E41" s="16"/>
      <c r="F41" s="26"/>
      <c r="G41" s="211"/>
      <c r="H41" s="221"/>
      <c r="I41" s="221"/>
      <c r="J41" s="221"/>
      <c r="K41" s="221"/>
      <c r="L41" s="221"/>
      <c r="M41" s="219"/>
      <c r="N41" s="220"/>
      <c r="O41" s="215" t="str">
        <f>'Seznam 1'!M39</f>
        <v>9278-26</v>
      </c>
      <c r="P41" s="216"/>
      <c r="Q41" s="217"/>
    </row>
    <row r="42" spans="2:17" ht="9.9499999999999993" customHeight="1" thickTop="1" x14ac:dyDescent="0.2">
      <c r="B42" s="25"/>
      <c r="C42" s="16"/>
      <c r="D42" s="16"/>
      <c r="E42" s="16"/>
      <c r="F42" s="26"/>
      <c r="G42" s="271" t="str">
        <f>'Seznam 1'!E41</f>
        <v xml:space="preserve"> OBJEDNATEL:</v>
      </c>
      <c r="H42" s="273" t="str">
        <f>'Seznam 1'!F41</f>
        <v>Město Ostrov</v>
      </c>
      <c r="I42" s="273"/>
      <c r="J42" s="273"/>
      <c r="K42" s="273"/>
      <c r="L42" s="274"/>
      <c r="M42" s="205" t="str">
        <f>'Seznam 1'!K40</f>
        <v>Číslo archivní:</v>
      </c>
      <c r="N42" s="206"/>
      <c r="O42" s="206"/>
      <c r="P42" s="206"/>
      <c r="Q42" s="207"/>
    </row>
    <row r="43" spans="2:17" ht="6" customHeight="1" x14ac:dyDescent="0.2">
      <c r="B43" s="25"/>
      <c r="C43" s="16"/>
      <c r="D43" s="16"/>
      <c r="E43" s="16"/>
      <c r="F43" s="26"/>
      <c r="G43" s="272"/>
      <c r="H43" s="275"/>
      <c r="I43" s="275"/>
      <c r="J43" s="275"/>
      <c r="K43" s="275"/>
      <c r="L43" s="276"/>
      <c r="M43" s="263" t="s">
        <v>23</v>
      </c>
      <c r="N43" s="264"/>
      <c r="O43" s="264"/>
      <c r="P43" s="264"/>
      <c r="Q43" s="26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69">
        <f>'Seznam 1'!F42</f>
        <v>0</v>
      </c>
      <c r="I44" s="269"/>
      <c r="J44" s="269"/>
      <c r="K44" s="269"/>
      <c r="L44" s="270"/>
      <c r="M44" s="266"/>
      <c r="N44" s="267"/>
      <c r="O44" s="267"/>
      <c r="P44" s="267"/>
      <c r="Q44" s="26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2" t="str">
        <f>'Seznam 1'!A31</f>
        <v>INDEX</v>
      </c>
      <c r="C28" s="36">
        <f>'Seznam 1'!B31</f>
        <v>0</v>
      </c>
      <c r="D28" s="235" t="str">
        <f>'Seznam 1'!C31</f>
        <v>ZMĚNA</v>
      </c>
      <c r="E28" s="242">
        <f>'Seznam 1'!D31</f>
        <v>0</v>
      </c>
      <c r="F28" s="243"/>
      <c r="G28" s="243"/>
      <c r="H28" s="243"/>
      <c r="I28" s="243"/>
      <c r="J28" s="243"/>
      <c r="K28" s="202" t="str">
        <f>'Seznam 1'!I31</f>
        <v>DATUM</v>
      </c>
      <c r="L28" s="39">
        <f>'Seznam 1'!J31</f>
        <v>0</v>
      </c>
      <c r="M28" s="202" t="str">
        <f>'Seznam 1'!K31</f>
        <v>JMÉNO</v>
      </c>
      <c r="N28" s="224">
        <f>'Seznam 1'!L31</f>
        <v>0</v>
      </c>
      <c r="O28" s="225"/>
      <c r="P28" s="202" t="str">
        <f>'Seznam 1'!N31</f>
        <v>PODPIS</v>
      </c>
      <c r="Q28" s="42">
        <f>'Seznam 1'!O31</f>
        <v>0</v>
      </c>
    </row>
    <row r="29" spans="2:18" ht="15.95" customHeight="1" x14ac:dyDescent="0.2">
      <c r="B29" s="233"/>
      <c r="C29" s="37" t="str">
        <f>'Seznam 1'!B32</f>
        <v>b</v>
      </c>
      <c r="D29" s="339"/>
      <c r="E29" s="244" t="str">
        <f>'Seznam 1'!D32</f>
        <v>Aktualizace PD 05/2022</v>
      </c>
      <c r="F29" s="245"/>
      <c r="G29" s="245"/>
      <c r="H29" s="245"/>
      <c r="I29" s="245"/>
      <c r="J29" s="245"/>
      <c r="K29" s="338"/>
      <c r="L29" s="40">
        <f>'Seznam 1'!J32</f>
        <v>44691</v>
      </c>
      <c r="M29" s="338"/>
      <c r="N29" s="226" t="str">
        <f>'Seznam 1'!L32</f>
        <v>Šimek</v>
      </c>
      <c r="O29" s="227"/>
      <c r="P29" s="338"/>
      <c r="Q29" s="43">
        <f>'Seznam 1'!O32</f>
        <v>0</v>
      </c>
    </row>
    <row r="30" spans="2:18" ht="15.95" customHeight="1" thickBot="1" x14ac:dyDescent="0.25">
      <c r="B30" s="234"/>
      <c r="C30" s="38"/>
      <c r="D30" s="237"/>
      <c r="E30" s="246"/>
      <c r="F30" s="247"/>
      <c r="G30" s="247"/>
      <c r="H30" s="247"/>
      <c r="I30" s="247"/>
      <c r="J30" s="247"/>
      <c r="K30" s="204"/>
      <c r="L30" s="41"/>
      <c r="M30" s="204"/>
      <c r="N30" s="230"/>
      <c r="O30" s="231"/>
      <c r="P30" s="204"/>
      <c r="Q30" s="44">
        <f>'Seznam 1'!O33</f>
        <v>0</v>
      </c>
      <c r="R30" s="4"/>
    </row>
    <row r="31" spans="2:18" ht="18" customHeight="1" thickBot="1" x14ac:dyDescent="0.25">
      <c r="B31" s="208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</row>
    <row r="32" spans="2:18" ht="18" customHeight="1" x14ac:dyDescent="0.2">
      <c r="B32" s="248" t="s">
        <v>54</v>
      </c>
      <c r="C32" s="249"/>
      <c r="D32" s="249"/>
      <c r="E32" s="249"/>
      <c r="F32" s="252"/>
      <c r="G32" s="252"/>
      <c r="H32" s="17"/>
      <c r="I32" s="18" t="s">
        <v>55</v>
      </c>
      <c r="J32" s="252" t="str">
        <f>'Seznam 1'!M36</f>
        <v>Pluhař Martin Ing., CSc.</v>
      </c>
      <c r="K32" s="252"/>
      <c r="L32" s="252"/>
      <c r="M32" s="261"/>
      <c r="N32" s="262"/>
      <c r="O32" s="262"/>
      <c r="P32" s="258" t="s">
        <v>25</v>
      </c>
      <c r="Q32" s="259"/>
    </row>
    <row r="33" spans="2:17" ht="18" customHeight="1" x14ac:dyDescent="0.2">
      <c r="B33" s="250" t="s">
        <v>56</v>
      </c>
      <c r="C33" s="251"/>
      <c r="D33" s="251"/>
      <c r="E33" s="251"/>
      <c r="F33" s="241" t="s">
        <v>64</v>
      </c>
      <c r="G33" s="241"/>
      <c r="H33" s="19"/>
      <c r="I33" s="20" t="s">
        <v>57</v>
      </c>
      <c r="J33" s="241"/>
      <c r="K33" s="241"/>
      <c r="L33" s="241"/>
      <c r="M33" s="228"/>
      <c r="N33" s="229"/>
      <c r="O33" s="229"/>
      <c r="P33" s="229"/>
      <c r="Q33" s="260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71" t="str">
        <f>'Seznam 1'!E35</f>
        <v xml:space="preserve"> ZAKÁZKA:</v>
      </c>
      <c r="H34" s="278" t="str">
        <f>'Seznam 1'!F35</f>
        <v>Areál IZS Ostrov - stanice Jednotky sboru dobrovolných hasičů</v>
      </c>
      <c r="I34" s="279"/>
      <c r="J34" s="279"/>
      <c r="K34" s="279"/>
      <c r="L34" s="279"/>
      <c r="M34" s="279"/>
      <c r="N34" s="280"/>
      <c r="O34" s="30" t="s">
        <v>59</v>
      </c>
      <c r="P34" s="222" t="s">
        <v>60</v>
      </c>
      <c r="Q34" s="223"/>
    </row>
    <row r="35" spans="2:17" ht="15.95" customHeight="1" x14ac:dyDescent="0.2">
      <c r="B35" s="25"/>
      <c r="C35" s="16"/>
      <c r="D35" s="16"/>
      <c r="E35" s="16"/>
      <c r="F35" s="26"/>
      <c r="G35" s="277"/>
      <c r="H35" s="219"/>
      <c r="I35" s="219"/>
      <c r="J35" s="219"/>
      <c r="K35" s="219"/>
      <c r="L35" s="219"/>
      <c r="M35" s="219"/>
      <c r="N35" s="220"/>
      <c r="O35" s="31" t="s">
        <v>29</v>
      </c>
      <c r="P35" s="253" t="s">
        <v>26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77"/>
      <c r="H36" s="219"/>
      <c r="I36" s="219"/>
      <c r="J36" s="219"/>
      <c r="K36" s="219"/>
      <c r="L36" s="219"/>
      <c r="M36" s="219"/>
      <c r="N36" s="220"/>
      <c r="O36" s="32" t="s">
        <v>61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210" t="str">
        <f>'Seznam 1'!E37</f>
        <v xml:space="preserve"> ČÁST (SO,PS):</v>
      </c>
      <c r="H37" s="281" t="s">
        <v>62</v>
      </c>
      <c r="I37" s="219"/>
      <c r="J37" s="219"/>
      <c r="K37" s="219"/>
      <c r="L37" s="219"/>
      <c r="M37" s="219"/>
      <c r="N37" s="220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210"/>
      <c r="H38" s="219"/>
      <c r="I38" s="219"/>
      <c r="J38" s="219"/>
      <c r="K38" s="219"/>
      <c r="L38" s="219"/>
      <c r="M38" s="219"/>
      <c r="N38" s="220"/>
      <c r="O38" s="34" t="s">
        <v>63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210"/>
      <c r="H39" s="219"/>
      <c r="I39" s="219"/>
      <c r="J39" s="219"/>
      <c r="K39" s="219"/>
      <c r="L39" s="219"/>
      <c r="M39" s="219"/>
      <c r="N39" s="220"/>
      <c r="O39" s="35" t="str">
        <f>'Seznam 1'!M35</f>
        <v>28.02.2020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210" t="str">
        <f>'Seznam 1'!E39</f>
        <v xml:space="preserve"> OBSAH:</v>
      </c>
      <c r="H40" s="218" t="s">
        <v>28</v>
      </c>
      <c r="I40" s="219"/>
      <c r="J40" s="219"/>
      <c r="K40" s="219"/>
      <c r="L40" s="219"/>
      <c r="M40" s="219"/>
      <c r="N40" s="220"/>
      <c r="O40" s="212" t="s">
        <v>2</v>
      </c>
      <c r="P40" s="213"/>
      <c r="Q40" s="214"/>
    </row>
    <row r="41" spans="2:17" ht="20.100000000000001" customHeight="1" thickBot="1" x14ac:dyDescent="0.25">
      <c r="B41" s="25"/>
      <c r="C41" s="16"/>
      <c r="D41" s="16"/>
      <c r="E41" s="16"/>
      <c r="F41" s="26"/>
      <c r="G41" s="211"/>
      <c r="H41" s="221"/>
      <c r="I41" s="221"/>
      <c r="J41" s="221"/>
      <c r="K41" s="221"/>
      <c r="L41" s="221"/>
      <c r="M41" s="219"/>
      <c r="N41" s="220"/>
      <c r="O41" s="215" t="str">
        <f>'Seznam 1'!M39</f>
        <v>9278-26</v>
      </c>
      <c r="P41" s="216"/>
      <c r="Q41" s="217"/>
    </row>
    <row r="42" spans="2:17" ht="9.9499999999999993" customHeight="1" thickTop="1" x14ac:dyDescent="0.2">
      <c r="B42" s="25"/>
      <c r="C42" s="16"/>
      <c r="D42" s="16"/>
      <c r="E42" s="16"/>
      <c r="F42" s="26"/>
      <c r="G42" s="271" t="str">
        <f>'Seznam 1'!E41</f>
        <v xml:space="preserve"> OBJEDNATEL:</v>
      </c>
      <c r="H42" s="273" t="str">
        <f>'Seznam 1'!F41</f>
        <v>Město Ostrov</v>
      </c>
      <c r="I42" s="273"/>
      <c r="J42" s="273"/>
      <c r="K42" s="273"/>
      <c r="L42" s="274"/>
      <c r="M42" s="205" t="str">
        <f>'Seznam 1'!K40</f>
        <v>Číslo archivní:</v>
      </c>
      <c r="N42" s="206"/>
      <c r="O42" s="206"/>
      <c r="P42" s="206"/>
      <c r="Q42" s="207"/>
    </row>
    <row r="43" spans="2:17" ht="6" customHeight="1" x14ac:dyDescent="0.2">
      <c r="B43" s="25"/>
      <c r="C43" s="16"/>
      <c r="D43" s="16"/>
      <c r="E43" s="16"/>
      <c r="F43" s="26"/>
      <c r="G43" s="272"/>
      <c r="H43" s="275"/>
      <c r="I43" s="275"/>
      <c r="J43" s="275"/>
      <c r="K43" s="275"/>
      <c r="L43" s="276"/>
      <c r="M43" s="263" t="s">
        <v>27</v>
      </c>
      <c r="N43" s="264"/>
      <c r="O43" s="264"/>
      <c r="P43" s="264"/>
      <c r="Q43" s="26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69">
        <f>'Seznam 1'!F42</f>
        <v>0</v>
      </c>
      <c r="I44" s="269"/>
      <c r="J44" s="269"/>
      <c r="K44" s="269"/>
      <c r="L44" s="270"/>
      <c r="M44" s="266"/>
      <c r="N44" s="267"/>
      <c r="O44" s="267"/>
      <c r="P44" s="267"/>
      <c r="Q44" s="268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412"/>
      <c r="L1" s="412"/>
      <c r="M1" s="413"/>
      <c r="N1" s="413"/>
      <c r="O1" s="413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414"/>
      <c r="L2" s="414"/>
      <c r="M2" s="415"/>
      <c r="N2" s="415"/>
      <c r="O2" s="415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364"/>
      <c r="B22" s="365"/>
      <c r="C22" s="365"/>
      <c r="D22" s="365"/>
      <c r="E22" s="365"/>
      <c r="F22" s="365"/>
      <c r="G22" s="365"/>
      <c r="H22" s="365"/>
      <c r="I22" s="365"/>
      <c r="J22" s="365"/>
      <c r="K22" s="365"/>
      <c r="L22" s="365"/>
      <c r="M22" s="365"/>
      <c r="N22" s="365"/>
      <c r="O22" s="366"/>
      <c r="P22" s="46"/>
    </row>
    <row r="23" spans="1:17" ht="11.25" customHeight="1" x14ac:dyDescent="0.2">
      <c r="A23" s="364"/>
      <c r="B23" s="365"/>
      <c r="C23" s="365"/>
      <c r="D23" s="365"/>
      <c r="E23" s="365"/>
      <c r="F23" s="365"/>
      <c r="G23" s="365"/>
      <c r="H23" s="365"/>
      <c r="I23" s="365"/>
      <c r="J23" s="365"/>
      <c r="K23" s="365"/>
      <c r="L23" s="365"/>
      <c r="M23" s="365"/>
      <c r="N23" s="365"/>
      <c r="O23" s="366"/>
      <c r="P23" s="46"/>
    </row>
    <row r="24" spans="1:17" ht="11.25" customHeight="1" x14ac:dyDescent="0.2">
      <c r="A24" s="364"/>
      <c r="B24" s="365"/>
      <c r="C24" s="365"/>
      <c r="D24" s="365"/>
      <c r="E24" s="365"/>
      <c r="F24" s="365"/>
      <c r="G24" s="365"/>
      <c r="H24" s="365"/>
      <c r="I24" s="365"/>
      <c r="J24" s="365"/>
      <c r="K24" s="365"/>
      <c r="L24" s="365"/>
      <c r="M24" s="365"/>
      <c r="N24" s="365"/>
      <c r="O24" s="366"/>
      <c r="P24" s="46"/>
    </row>
    <row r="25" spans="1:17" ht="11.25" customHeight="1" x14ac:dyDescent="0.2">
      <c r="A25" s="364"/>
      <c r="B25" s="365"/>
      <c r="C25" s="365"/>
      <c r="D25" s="365"/>
      <c r="E25" s="365"/>
      <c r="F25" s="365"/>
      <c r="G25" s="365"/>
      <c r="H25" s="365"/>
      <c r="I25" s="365"/>
      <c r="J25" s="365"/>
      <c r="K25" s="365"/>
      <c r="L25" s="365"/>
      <c r="M25" s="365"/>
      <c r="N25" s="365"/>
      <c r="O25" s="366"/>
      <c r="P25" s="46"/>
    </row>
    <row r="26" spans="1:17" ht="11.25" customHeight="1" x14ac:dyDescent="0.2">
      <c r="A26" s="364"/>
      <c r="B26" s="365"/>
      <c r="C26" s="365"/>
      <c r="D26" s="365"/>
      <c r="E26" s="365"/>
      <c r="F26" s="365"/>
      <c r="G26" s="365"/>
      <c r="H26" s="365"/>
      <c r="I26" s="365"/>
      <c r="J26" s="365"/>
      <c r="K26" s="365"/>
      <c r="L26" s="365"/>
      <c r="M26" s="365"/>
      <c r="N26" s="365"/>
      <c r="O26" s="366"/>
      <c r="P26" s="46"/>
    </row>
    <row r="27" spans="1:17" ht="11.25" customHeight="1" x14ac:dyDescent="0.2">
      <c r="A27" s="364"/>
      <c r="B27" s="365"/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6"/>
      <c r="P27" s="46"/>
    </row>
    <row r="28" spans="1:17" ht="11.25" customHeight="1" x14ac:dyDescent="0.2">
      <c r="A28" s="364"/>
      <c r="B28" s="365"/>
      <c r="C28" s="365"/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6"/>
      <c r="P28" s="46"/>
    </row>
    <row r="29" spans="1:17" ht="11.25" customHeight="1" x14ac:dyDescent="0.25">
      <c r="A29" s="364"/>
      <c r="B29" s="365"/>
      <c r="C29" s="365"/>
      <c r="D29" s="365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6"/>
      <c r="P29" s="62"/>
    </row>
    <row r="30" spans="1:17" ht="11.25" customHeight="1" x14ac:dyDescent="0.25">
      <c r="A30" s="364"/>
      <c r="B30" s="365"/>
      <c r="C30" s="365"/>
      <c r="D30" s="365"/>
      <c r="E30" s="365"/>
      <c r="F30" s="365"/>
      <c r="G30" s="365"/>
      <c r="H30" s="365"/>
      <c r="I30" s="365"/>
      <c r="J30" s="365"/>
      <c r="K30" s="365"/>
      <c r="L30" s="365"/>
      <c r="M30" s="365"/>
      <c r="N30" s="365"/>
      <c r="O30" s="366"/>
      <c r="P30" s="62"/>
    </row>
    <row r="31" spans="1:17" ht="11.25" customHeight="1" x14ac:dyDescent="0.2">
      <c r="A31" s="421" t="str">
        <f>'Seznam 1'!A31</f>
        <v>INDEX</v>
      </c>
      <c r="B31" s="72">
        <f>'Seznam 1'!B31</f>
        <v>0</v>
      </c>
      <c r="C31" s="374" t="str">
        <f>'Seznam 1'!C31</f>
        <v>ZMĚNA</v>
      </c>
      <c r="D31" s="377">
        <f>'Seznam 1'!D31</f>
        <v>0</v>
      </c>
      <c r="E31" s="378"/>
      <c r="F31" s="378"/>
      <c r="G31" s="378"/>
      <c r="H31" s="378"/>
      <c r="I31" s="374" t="str">
        <f>'Seznam 1'!I31</f>
        <v>DATUM</v>
      </c>
      <c r="J31" s="71">
        <f>'Seznam 1'!J31</f>
        <v>0</v>
      </c>
      <c r="K31" s="374" t="str">
        <f>'Seznam 1'!K31</f>
        <v>JMÉNO</v>
      </c>
      <c r="L31" s="377">
        <f>'Seznam 1'!L31</f>
        <v>0</v>
      </c>
      <c r="M31" s="419"/>
      <c r="N31" s="37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422"/>
      <c r="B32" s="69" t="str">
        <f>'Seznam 1'!B32</f>
        <v>b</v>
      </c>
      <c r="C32" s="375"/>
      <c r="D32" s="417" t="str">
        <f>'Seznam 1'!D32</f>
        <v>Aktualizace PD 05/2022</v>
      </c>
      <c r="E32" s="418"/>
      <c r="F32" s="418"/>
      <c r="G32" s="418"/>
      <c r="H32" s="418"/>
      <c r="I32" s="375"/>
      <c r="J32" s="68">
        <f>'Seznam 1'!J32</f>
        <v>44691</v>
      </c>
      <c r="K32" s="375"/>
      <c r="L32" s="417" t="str">
        <f>'Seznam 1'!L32</f>
        <v>Šimek</v>
      </c>
      <c r="M32" s="420"/>
      <c r="N32" s="375"/>
      <c r="O32" s="67">
        <f>'Seznam 1'!O32</f>
        <v>0</v>
      </c>
      <c r="P32" s="63"/>
      <c r="Q32" s="46"/>
    </row>
    <row r="33" spans="1:18" ht="11.25" customHeight="1" x14ac:dyDescent="0.2">
      <c r="A33" s="423"/>
      <c r="B33" s="66" t="str">
        <f>'Seznam 1'!B33</f>
        <v>a</v>
      </c>
      <c r="C33" s="376"/>
      <c r="D33" s="390" t="str">
        <f>'Seznam 1'!D33</f>
        <v>Zapracování změn vyžádaných objednatelem</v>
      </c>
      <c r="E33" s="406"/>
      <c r="F33" s="406"/>
      <c r="G33" s="406"/>
      <c r="H33" s="406"/>
      <c r="I33" s="376"/>
      <c r="J33" s="65">
        <f>'Seznam 1'!J32</f>
        <v>44691</v>
      </c>
      <c r="K33" s="376"/>
      <c r="L33" s="390" t="str">
        <f>'Seznam 1'!L32</f>
        <v>Šimek</v>
      </c>
      <c r="M33" s="391"/>
      <c r="N33" s="376"/>
      <c r="O33" s="64">
        <f>'Seznam 1'!O32</f>
        <v>0</v>
      </c>
      <c r="P33" s="63"/>
      <c r="Q33" s="46"/>
    </row>
    <row r="34" spans="1:18" ht="33.950000000000003" customHeight="1" x14ac:dyDescent="0.25">
      <c r="A34" s="407"/>
      <c r="B34" s="408"/>
      <c r="C34" s="408"/>
      <c r="D34" s="408"/>
      <c r="E34" s="408"/>
      <c r="F34" s="408"/>
      <c r="G34" s="408"/>
      <c r="H34" s="408"/>
      <c r="I34" s="408"/>
      <c r="J34" s="408"/>
      <c r="K34" s="408"/>
      <c r="L34" s="408"/>
      <c r="M34" s="408"/>
      <c r="N34" s="408"/>
      <c r="O34" s="40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58</v>
      </c>
      <c r="E35" s="416" t="str">
        <f>'Seznam 1'!E35</f>
        <v xml:space="preserve"> ZAKÁZKA:</v>
      </c>
      <c r="F35" s="392" t="str">
        <f>'Seznam 1'!F35</f>
        <v>Areál IZS Ostrov - stanice Jednotky sboru dobrovolných hasičů</v>
      </c>
      <c r="G35" s="393"/>
      <c r="H35" s="393"/>
      <c r="I35" s="393"/>
      <c r="J35" s="394"/>
      <c r="K35" s="379" t="str">
        <f>'Seznam 1'!K35</f>
        <v>Datum:</v>
      </c>
      <c r="L35" s="380"/>
      <c r="M35" s="382" t="str">
        <f>'Seznam 1'!M35</f>
        <v>28.02.2020</v>
      </c>
      <c r="N35" s="383"/>
      <c r="O35" s="38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362"/>
      <c r="F36" s="395"/>
      <c r="G36" s="395"/>
      <c r="H36" s="395"/>
      <c r="I36" s="395"/>
      <c r="J36" s="396"/>
      <c r="K36" s="381"/>
      <c r="L36" s="381"/>
      <c r="M36" s="385"/>
      <c r="N36" s="385"/>
      <c r="O36" s="38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362"/>
      <c r="F37" s="395"/>
      <c r="G37" s="395"/>
      <c r="H37" s="395"/>
      <c r="I37" s="395"/>
      <c r="J37" s="396"/>
      <c r="K37" s="404" t="str">
        <f>'Seznam 1'!K36</f>
        <v>Ved. zak.:
HIP:</v>
      </c>
      <c r="L37" s="405"/>
      <c r="M37" s="388" t="str">
        <f>'Seznam 1'!M36</f>
        <v>Pluhař Martin Ing., CSc.</v>
      </c>
      <c r="N37" s="388"/>
      <c r="O37" s="38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362" t="str">
        <f>'Seznam 1'!E37</f>
        <v xml:space="preserve"> ČÁST (SO,PS):</v>
      </c>
      <c r="F38" s="395"/>
      <c r="G38" s="395"/>
      <c r="H38" s="395"/>
      <c r="I38" s="395"/>
      <c r="J38" s="396"/>
      <c r="K38" s="405"/>
      <c r="L38" s="405"/>
      <c r="M38" s="388"/>
      <c r="N38" s="388"/>
      <c r="O38" s="389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362"/>
      <c r="F39" s="397" t="str">
        <f>'Seznam 1'!F37</f>
        <v>Projektová dokumentace pro provádění stavby
SO 253 Budova JSDH</v>
      </c>
      <c r="G39" s="395"/>
      <c r="H39" s="395"/>
      <c r="I39" s="395"/>
      <c r="J39" s="396"/>
      <c r="K39" s="370" t="str">
        <f>'Seznam 1'!K37</f>
        <v>Stupeň:</v>
      </c>
      <c r="L39" s="371"/>
      <c r="M39" s="387" t="str">
        <f>'Seznam 1'!M37</f>
        <v>DPS</v>
      </c>
      <c r="N39" s="385"/>
      <c r="O39" s="386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362"/>
      <c r="F40" s="395"/>
      <c r="G40" s="395"/>
      <c r="H40" s="395"/>
      <c r="I40" s="395"/>
      <c r="J40" s="396"/>
      <c r="K40" s="381"/>
      <c r="L40" s="381"/>
      <c r="M40" s="385" t="str">
        <f>'Seznam 1'!M37</f>
        <v>DPS</v>
      </c>
      <c r="N40" s="385"/>
      <c r="O40" s="386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362"/>
      <c r="F41" s="395"/>
      <c r="G41" s="395"/>
      <c r="H41" s="395"/>
      <c r="I41" s="395"/>
      <c r="J41" s="396"/>
      <c r="K41" s="370" t="str">
        <f>'Seznam 1'!K38</f>
        <v>Zodp.proj.</v>
      </c>
      <c r="L41" s="371"/>
      <c r="M41" s="367" t="str">
        <f>'Seznam 1'!M38</f>
        <v>Šimek Lubor Ing.</v>
      </c>
      <c r="N41" s="368"/>
      <c r="O41" s="36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362" t="str">
        <f>'Seznam 1'!E39</f>
        <v xml:space="preserve"> OBSAH:</v>
      </c>
      <c r="F42" s="395"/>
      <c r="G42" s="395"/>
      <c r="H42" s="395"/>
      <c r="I42" s="395"/>
      <c r="J42" s="396"/>
      <c r="K42" s="372"/>
      <c r="L42" s="373"/>
      <c r="M42" s="368"/>
      <c r="N42" s="368"/>
      <c r="O42" s="369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363"/>
      <c r="F43" s="398" t="str">
        <f>'Seznam 1'!F39</f>
        <v>Stavebně konstrukční část</v>
      </c>
      <c r="G43" s="395"/>
      <c r="H43" s="395"/>
      <c r="I43" s="395"/>
      <c r="J43" s="396"/>
      <c r="K43" s="349" t="str">
        <f>'Seznam 1'!K39</f>
        <v>Číslo zak:</v>
      </c>
      <c r="L43" s="410"/>
      <c r="M43" s="410"/>
      <c r="N43" s="410"/>
      <c r="O43" s="411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363"/>
      <c r="F44" s="395"/>
      <c r="G44" s="395"/>
      <c r="H44" s="395"/>
      <c r="I44" s="395"/>
      <c r="J44" s="396"/>
      <c r="K44" s="346" t="str">
        <f>'Seznam 1'!M39</f>
        <v>9278-26</v>
      </c>
      <c r="L44" s="347"/>
      <c r="M44" s="347"/>
      <c r="N44" s="347"/>
      <c r="O44" s="348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363"/>
      <c r="F45" s="395"/>
      <c r="G45" s="395"/>
      <c r="H45" s="395"/>
      <c r="I45" s="395"/>
      <c r="J45" s="396"/>
      <c r="K45" s="399" t="s">
        <v>71</v>
      </c>
      <c r="L45" s="400"/>
      <c r="M45" s="401"/>
      <c r="N45" s="402"/>
      <c r="O45" s="403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349" t="str">
        <f>'Seznam 1'!E41</f>
        <v xml:space="preserve"> OBJEDNATEL:</v>
      </c>
      <c r="F46" s="351" t="str">
        <f>'Seznam 1'!F41</f>
        <v>Město Ostrov</v>
      </c>
      <c r="G46" s="352"/>
      <c r="H46" s="352"/>
      <c r="I46" s="352"/>
      <c r="J46" s="353"/>
      <c r="K46" s="356" t="str">
        <f>'Seznam 1'!K40</f>
        <v>Číslo archivní:</v>
      </c>
      <c r="L46" s="357"/>
      <c r="M46" s="357"/>
      <c r="N46" s="357"/>
      <c r="O46" s="35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50"/>
      <c r="F47" s="354"/>
      <c r="G47" s="354"/>
      <c r="H47" s="354"/>
      <c r="I47" s="354"/>
      <c r="J47" s="355"/>
      <c r="K47" s="340" t="str">
        <f>'Seznam 1'!K41</f>
        <v>BPO 9-105225b</v>
      </c>
      <c r="L47" s="341"/>
      <c r="M47" s="341"/>
      <c r="N47" s="341"/>
      <c r="O47" s="34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59">
        <f>'Seznam 1'!F42</f>
        <v>0</v>
      </c>
      <c r="G48" s="360"/>
      <c r="H48" s="360"/>
      <c r="I48" s="360"/>
      <c r="J48" s="361"/>
      <c r="K48" s="343"/>
      <c r="L48" s="344"/>
      <c r="M48" s="344"/>
      <c r="N48" s="344"/>
      <c r="O48" s="34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SP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Pluhař Martin</cp:lastModifiedBy>
  <cp:lastPrinted>2022-05-23T13:11:00Z</cp:lastPrinted>
  <dcterms:created xsi:type="dcterms:W3CDTF">2020-02-10T15:03:55Z</dcterms:created>
  <dcterms:modified xsi:type="dcterms:W3CDTF">2022-05-23T13:13:14Z</dcterms:modified>
</cp:coreProperties>
</file>