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550" yWindow="780" windowWidth="18240" windowHeight="8265" activeTab="0"/>
  </bookViews>
  <sheets>
    <sheet name="SIP-Silnoproud" sheetId="1" r:id="rId1"/>
    <sheet name="VRN-Vedlejší rozpočtové náklady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<sst xmlns="http://schemas.openxmlformats.org/spreadsheetml/2006/main" count="221" uniqueCount="94">
  <si>
    <t>Popis</t>
  </si>
  <si>
    <t>M.J.</t>
  </si>
  <si>
    <t>Množství</t>
  </si>
  <si>
    <t>J. Cena</t>
  </si>
  <si>
    <t>Celkem (CZK)</t>
  </si>
  <si>
    <t>HSV - Práce a dodávky HSV</t>
  </si>
  <si>
    <t>Úpravy povrchů, podlahy a osazování výplní</t>
  </si>
  <si>
    <t>Hrubá výpl'n rýh ve stěnách maltou, jakékoliv šířky</t>
  </si>
  <si>
    <t>Ostatní konstrukce a práce - bourání</t>
  </si>
  <si>
    <t>m2</t>
  </si>
  <si>
    <t>m3</t>
  </si>
  <si>
    <t xml:space="preserve">m </t>
  </si>
  <si>
    <t>m</t>
  </si>
  <si>
    <t>Vysekání rýh pro vodiče v omítce MV nebo MVC stěn š do 50 mm</t>
  </si>
  <si>
    <t>Vybourání otvorů ve zdivu cihelném pl do 1m2 na MVC nebo MV tl do 600 mm</t>
  </si>
  <si>
    <t>Vysekání rýh pro vodiče v omítce MV nebo MVC stěn š do 100 mm</t>
  </si>
  <si>
    <t>Vysekání rýh pro vodiče v omítce MV nebo MVC stěn š do 150m</t>
  </si>
  <si>
    <t>Přesun sutě</t>
  </si>
  <si>
    <t>Odvoz suti a vybouraných hmot na skládku nebo meziskládku do 1km se složením</t>
  </si>
  <si>
    <t>Příplatek k odvozu suti a vybraných hmot na skládku ZKD 1km přes 1km</t>
  </si>
  <si>
    <t>t</t>
  </si>
  <si>
    <t>Přesun hmot</t>
  </si>
  <si>
    <t>Přesun hmot pro budovy zděné v do 12 m</t>
  </si>
  <si>
    <t>PSV - Práce a dodávky PSV</t>
  </si>
  <si>
    <t>Elektromontáže</t>
  </si>
  <si>
    <t>ks</t>
  </si>
  <si>
    <t>Montáž rozvaděčů plechových, hliníkových nebo plastových sestava do 100 kg</t>
  </si>
  <si>
    <t>Montáž svítidla přisazeného včetně krytu</t>
  </si>
  <si>
    <t>Montáž zásuvky pod omítkou, bezšroubová</t>
  </si>
  <si>
    <t>Montáž vypínače pod omítkou, bezšroubový</t>
  </si>
  <si>
    <t>Montáž rámečku přístroje</t>
  </si>
  <si>
    <t>Montáž kabelu do 6mm2</t>
  </si>
  <si>
    <t>Montáž vodiče do 25mm2</t>
  </si>
  <si>
    <t>Úložný a nosný materiál</t>
  </si>
  <si>
    <t>Montáž KU, KP</t>
  </si>
  <si>
    <t>Celkem elektroinstalace a elektromontáže</t>
  </si>
  <si>
    <t>VRN - Vedlejší rozpočtové náklady</t>
  </si>
  <si>
    <t>Uvedené ceny jsou bez příslušné DPH</t>
  </si>
  <si>
    <t>Celkem vedlejší rozpočtové náklady VRN</t>
  </si>
  <si>
    <t>VRN3 - Zařízení staveniště</t>
  </si>
  <si>
    <t>Zařízení staveniště</t>
  </si>
  <si>
    <t>%</t>
  </si>
  <si>
    <t>VRN4 - Inženýrská činnost</t>
  </si>
  <si>
    <t>Autorský dozor projektanta</t>
  </si>
  <si>
    <t>kpl</t>
  </si>
  <si>
    <t>hod</t>
  </si>
  <si>
    <t>Revize</t>
  </si>
  <si>
    <t>Kompletační a koordinační činnost</t>
  </si>
  <si>
    <t>VRN6 - Územní vlivy</t>
  </si>
  <si>
    <t>Mimostaveništní doprava materiálů</t>
  </si>
  <si>
    <t>VRN7 - Provozní vlivy</t>
  </si>
  <si>
    <t>Provozní vlivy</t>
  </si>
  <si>
    <t>Poplatek za uložení stavebního betonového odpadu na skládce (skládkovné)</t>
  </si>
  <si>
    <t>Rozvodné a pojistkové skříně</t>
  </si>
  <si>
    <t>Montáž rozvodných a pojistkových skříní</t>
  </si>
  <si>
    <t>Svítidla včetně zdrojů</t>
  </si>
  <si>
    <t>Montáž svítidel včetně zdrojů</t>
  </si>
  <si>
    <t>Instalační přístroje (vypínače, zásuvky atp…)</t>
  </si>
  <si>
    <t>Zásuvka 16A/230V, IP20, barva bílá, kompletní bez rámečku, např. ABB Tango</t>
  </si>
  <si>
    <t>Rámeček trojnásobný vodorovný, barva bílá, např. ABB Tango</t>
  </si>
  <si>
    <t>Rámeček dvojnásobný vodorovný, barva bílá, např. ABB Tango</t>
  </si>
  <si>
    <t>Montáž instalačních přístrojů</t>
  </si>
  <si>
    <t>Kabely a vodiče, jímací soustava</t>
  </si>
  <si>
    <t>CYKY 5C*1,5</t>
  </si>
  <si>
    <t>CYKY 3C*2,5</t>
  </si>
  <si>
    <t>CYKY 3C*1,5</t>
  </si>
  <si>
    <t>CYKY 3A*1,5</t>
  </si>
  <si>
    <t>CYKY 2A*1,5</t>
  </si>
  <si>
    <t>CY10 ZŽ</t>
  </si>
  <si>
    <t>Svorka vyrovnání potenciálu do 16mm2</t>
  </si>
  <si>
    <t>Montáž svorek vyrovnání potenciálu do 25mm2</t>
  </si>
  <si>
    <t>Montáž kabely, vodiče a jímací soustava</t>
  </si>
  <si>
    <t>Montáž úložný a nosný materiál</t>
  </si>
  <si>
    <t>Krabice přístrojová KU68/71L1, např. Kopos Kolín</t>
  </si>
  <si>
    <t>Krabice KU68 včetně Wago svorek, např. Kopos Kolín</t>
  </si>
  <si>
    <t>km</t>
  </si>
  <si>
    <t>Vypínač ř. 5, 10A, IP20, barva bílá, kompletní bez rámečku, např. ABB Tango</t>
  </si>
  <si>
    <t>Tlačítko ř. 1/0, 10A, IP20, barva bílá, kompletní včetně rámečku, např. ABB Tango</t>
  </si>
  <si>
    <t>Zásuvka 16A/230V, IP20, svodič T3, barva bílá, kompletní bez rámečku, např. ABB Tango</t>
  </si>
  <si>
    <t>CXKH-V 3C*1,5 B2ca, s1, d0, P60-R</t>
  </si>
  <si>
    <t>Dokončovací práce - malby a tabety</t>
  </si>
  <si>
    <t>Základní akrylátová jednonásobná penetrace podkladu v místnostech výšky do 3,80m</t>
  </si>
  <si>
    <t>Dvojnásobné bílé malby  ze směsí za sucha dobře otěruvzdorných v místnostech do 3,80 m</t>
  </si>
  <si>
    <t>Dvojnásobné barevné malby  ze směsí za sucha dobře otěruvzdorných v místnostech do 3,80 m</t>
  </si>
  <si>
    <t>Začištění hrubé výplně rýh ve stěnách štukem, jakékoliv šířky</t>
  </si>
  <si>
    <t>Svítidlo E1, zářivka přisazená např. Modus LLX 249 ALDP, T5, EP, IP20, optický systém, 2*49W</t>
  </si>
  <si>
    <t>Svítidlo E2, zářivka přisazená např. Modus LLX 235 ALDP, T5, EP, IP20, optický systém, 2*35W</t>
  </si>
  <si>
    <t>Svítidlo E2n, dtto. Svítidlo E2 s integrovaným nouzovým zdrojem</t>
  </si>
  <si>
    <t>Svítidlo NO1, nouzové svítidlo nástěnné např. Osmont Helios LED 1W LED BASIC, IP42, 1hod, SE, AT</t>
  </si>
  <si>
    <t>Svítidlo NO, nouzové svítidlo stropní např. Osmont Helios DS LED 1W LED BASIC, IP42, 1hod, SE</t>
  </si>
  <si>
    <t>Oprava emailové malby (sokl)</t>
  </si>
  <si>
    <t>Rozvaděč RO2.3, přesná specifikace viz. níže</t>
  </si>
  <si>
    <t>Rekapitulace výkazu ETAPA RO2.3 revize 2019:</t>
  </si>
  <si>
    <t>Rekapitulace VRN ETAPA RO2.3 revize 2019: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</si>
</sst>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Calibri"/>
      <family val="2"/>
    </font>
    <font>
      <sz val="8"/>
      <name val="Trebuchet MS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1"/>
      <color rgb="FFFF0000"/>
      <name val="Arial Narrow"/>
      <family val="2"/>
    </font>
    <font>
      <sz val="1"/>
      <color theme="1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ck"/>
    </border>
    <border>
      <left style="medium"/>
      <right style="medium"/>
      <top style="medium"/>
      <bottom style="medium"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 locked="0"/>
    </xf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1" xfId="0" applyFont="1" applyBorder="1"/>
    <xf numFmtId="2" fontId="7" fillId="0" borderId="1" xfId="0" applyNumberFormat="1" applyFont="1" applyBorder="1"/>
    <xf numFmtId="164" fontId="7" fillId="0" borderId="2" xfId="0" applyNumberFormat="1" applyFont="1" applyBorder="1"/>
    <xf numFmtId="0" fontId="7" fillId="0" borderId="3" xfId="0" applyFont="1" applyBorder="1"/>
    <xf numFmtId="2" fontId="7" fillId="0" borderId="3" xfId="0" applyNumberFormat="1" applyFont="1" applyBorder="1"/>
    <xf numFmtId="164" fontId="7" fillId="0" borderId="3" xfId="0" applyNumberFormat="1" applyFont="1" applyBorder="1"/>
    <xf numFmtId="164" fontId="7" fillId="0" borderId="4" xfId="0" applyNumberFormat="1" applyFont="1" applyBorder="1"/>
    <xf numFmtId="0" fontId="7" fillId="0" borderId="0" xfId="0" applyFont="1"/>
    <xf numFmtId="164" fontId="7" fillId="0" borderId="1" xfId="0" applyNumberFormat="1" applyFont="1" applyBorder="1"/>
    <xf numFmtId="0" fontId="7" fillId="0" borderId="0" xfId="0" applyFont="1" applyBorder="1"/>
    <xf numFmtId="2" fontId="7" fillId="0" borderId="0" xfId="0" applyNumberFormat="1" applyFont="1" applyBorder="1"/>
    <xf numFmtId="164" fontId="7" fillId="0" borderId="0" xfId="0" applyNumberFormat="1" applyFont="1" applyBorder="1"/>
    <xf numFmtId="0" fontId="0" fillId="0" borderId="5" xfId="0" applyBorder="1"/>
    <xf numFmtId="0" fontId="8" fillId="0" borderId="0" xfId="0" applyFont="1"/>
    <xf numFmtId="164" fontId="7" fillId="0" borderId="6" xfId="0" applyNumberFormat="1" applyFont="1" applyBorder="1"/>
    <xf numFmtId="164" fontId="8" fillId="0" borderId="7" xfId="0" applyNumberFormat="1" applyFont="1" applyBorder="1"/>
    <xf numFmtId="0" fontId="2" fillId="0" borderId="5" xfId="0" applyFont="1" applyBorder="1"/>
    <xf numFmtId="0" fontId="2" fillId="0" borderId="0" xfId="0" applyFont="1" applyBorder="1"/>
    <xf numFmtId="164" fontId="10" fillId="0" borderId="6" xfId="0" applyNumberFormat="1" applyFont="1" applyBorder="1"/>
    <xf numFmtId="0" fontId="11" fillId="0" borderId="0" xfId="0" applyFont="1"/>
    <xf numFmtId="0" fontId="9" fillId="0" borderId="0" xfId="0" applyFont="1"/>
    <xf numFmtId="0" fontId="12" fillId="0" borderId="0" xfId="0" applyFont="1"/>
    <xf numFmtId="164" fontId="3" fillId="2" borderId="8" xfId="0" applyNumberFormat="1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4" fontId="10" fillId="0" borderId="0" xfId="0" applyNumberFormat="1" applyFont="1" applyBorder="1"/>
    <xf numFmtId="0" fontId="13" fillId="0" borderId="3" xfId="0" applyFont="1" applyBorder="1"/>
    <xf numFmtId="2" fontId="13" fillId="0" borderId="3" xfId="0" applyNumberFormat="1" applyFont="1" applyBorder="1"/>
    <xf numFmtId="164" fontId="13" fillId="0" borderId="3" xfId="0" applyNumberFormat="1" applyFont="1" applyBorder="1"/>
    <xf numFmtId="0" fontId="13" fillId="0" borderId="1" xfId="0" applyFont="1" applyBorder="1"/>
    <xf numFmtId="2" fontId="13" fillId="0" borderId="1" xfId="0" applyNumberFormat="1" applyFont="1" applyBorder="1"/>
    <xf numFmtId="164" fontId="13" fillId="0" borderId="1" xfId="0" applyNumberFormat="1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3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164" fontId="7" fillId="0" borderId="14" xfId="0" applyNumberFormat="1" applyFont="1" applyBorder="1"/>
    <xf numFmtId="164" fontId="10" fillId="0" borderId="15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Layout" workbookViewId="0" topLeftCell="A1">
      <selection activeCell="D119" sqref="D119"/>
    </sheetView>
  </sheetViews>
  <sheetFormatPr defaultColWidth="9.140625" defaultRowHeight="15"/>
  <cols>
    <col min="1" max="1" width="61.00390625" style="0" customWidth="1"/>
    <col min="2" max="2" width="5.28125" style="0" customWidth="1"/>
    <col min="3" max="3" width="7.28125" style="0" customWidth="1"/>
    <col min="4" max="4" width="9.7109375" style="0" customWidth="1"/>
    <col min="5" max="5" width="12.57421875" style="0" customWidth="1"/>
  </cols>
  <sheetData>
    <row r="1" ht="18">
      <c r="A1" s="16" t="s">
        <v>92</v>
      </c>
    </row>
    <row r="2" ht="15.75" thickBot="1"/>
    <row r="3" spans="1:5" ht="16.5" thickBot="1">
      <c r="A3" s="2" t="s">
        <v>5</v>
      </c>
      <c r="E3" s="17">
        <f>E11</f>
        <v>0</v>
      </c>
    </row>
    <row r="4" spans="1:5" ht="16.5" thickBot="1">
      <c r="A4" s="2" t="s">
        <v>23</v>
      </c>
      <c r="B4" s="1"/>
      <c r="C4" s="1"/>
      <c r="D4" s="1"/>
      <c r="E4" s="17">
        <f>E48</f>
        <v>0</v>
      </c>
    </row>
    <row r="5" spans="1:5" ht="16.5" thickBot="1">
      <c r="A5" s="2" t="s">
        <v>36</v>
      </c>
      <c r="E5" s="17">
        <v>0</v>
      </c>
    </row>
    <row r="6" ht="15.75" thickBot="1"/>
    <row r="7" spans="1:5" ht="19.5" thickBot="1" thickTop="1">
      <c r="A7" s="16" t="s">
        <v>35</v>
      </c>
      <c r="E7" s="25">
        <f>SUM(E3:E5)</f>
        <v>0</v>
      </c>
    </row>
    <row r="8" spans="1:5" ht="18.75" thickTop="1">
      <c r="A8" s="10" t="s">
        <v>37</v>
      </c>
      <c r="E8" s="18"/>
    </row>
    <row r="9" spans="1:5" ht="15.75" thickBot="1">
      <c r="A9" s="15"/>
      <c r="B9" s="15"/>
      <c r="C9" s="15"/>
      <c r="D9" s="15"/>
      <c r="E9" s="15"/>
    </row>
    <row r="10" ht="16.5" thickBot="1" thickTop="1"/>
    <row r="11" spans="1:5" ht="18.75" thickBot="1">
      <c r="A11" s="16" t="s">
        <v>5</v>
      </c>
      <c r="C11" s="23"/>
      <c r="E11" s="21">
        <f>E18+E27+E35+E41</f>
        <v>0</v>
      </c>
    </row>
    <row r="12" ht="15">
      <c r="E12" s="10"/>
    </row>
    <row r="13" ht="15.75">
      <c r="A13" s="2" t="s">
        <v>6</v>
      </c>
    </row>
    <row r="14" ht="15.75" thickBot="1"/>
    <row r="15" spans="1:5" ht="15.75" thickBot="1">
      <c r="A15" s="26" t="s">
        <v>0</v>
      </c>
      <c r="B15" s="27" t="s">
        <v>1</v>
      </c>
      <c r="C15" s="27" t="s">
        <v>2</v>
      </c>
      <c r="D15" s="27" t="s">
        <v>3</v>
      </c>
      <c r="E15" s="28" t="s">
        <v>4</v>
      </c>
    </row>
    <row r="16" spans="1:5" ht="15">
      <c r="A16" s="3" t="s">
        <v>7</v>
      </c>
      <c r="B16" s="3" t="s">
        <v>9</v>
      </c>
      <c r="C16" s="4">
        <v>17</v>
      </c>
      <c r="D16" s="11">
        <v>0</v>
      </c>
      <c r="E16" s="40">
        <f>(C16*D16)</f>
        <v>0</v>
      </c>
    </row>
    <row r="17" spans="1:5" ht="15.75" thickBot="1">
      <c r="A17" s="3" t="s">
        <v>84</v>
      </c>
      <c r="B17" s="3" t="s">
        <v>9</v>
      </c>
      <c r="C17" s="4">
        <v>17</v>
      </c>
      <c r="D17" s="11">
        <v>0</v>
      </c>
      <c r="E17" s="5">
        <f>(C17*D17)</f>
        <v>0</v>
      </c>
    </row>
    <row r="18" spans="1:5" ht="15.75" thickBot="1">
      <c r="A18" s="1"/>
      <c r="B18" s="1"/>
      <c r="C18" s="1"/>
      <c r="D18" s="1"/>
      <c r="E18" s="21">
        <f>E16+E17</f>
        <v>0</v>
      </c>
    </row>
    <row r="19" spans="1:5" ht="15">
      <c r="A19" s="1"/>
      <c r="B19" s="1"/>
      <c r="C19" s="1"/>
      <c r="D19" s="1"/>
      <c r="E19" s="1"/>
    </row>
    <row r="20" ht="15.75">
      <c r="A20" s="2" t="s">
        <v>8</v>
      </c>
    </row>
    <row r="21" ht="15.75" thickBot="1"/>
    <row r="22" spans="1:5" ht="15.75" thickBot="1">
      <c r="A22" s="26" t="s">
        <v>0</v>
      </c>
      <c r="B22" s="27" t="s">
        <v>1</v>
      </c>
      <c r="C22" s="27" t="s">
        <v>2</v>
      </c>
      <c r="D22" s="27" t="s">
        <v>3</v>
      </c>
      <c r="E22" s="28" t="s">
        <v>4</v>
      </c>
    </row>
    <row r="23" spans="1:5" ht="15">
      <c r="A23" s="3" t="s">
        <v>14</v>
      </c>
      <c r="B23" s="3" t="s">
        <v>10</v>
      </c>
      <c r="C23" s="4">
        <v>1</v>
      </c>
      <c r="D23" s="11">
        <v>0</v>
      </c>
      <c r="E23" s="11">
        <f aca="true" t="shared" si="0" ref="E23:E26">(C23*D23)</f>
        <v>0</v>
      </c>
    </row>
    <row r="24" spans="1:5" ht="15">
      <c r="A24" s="6" t="s">
        <v>13</v>
      </c>
      <c r="B24" s="6" t="s">
        <v>11</v>
      </c>
      <c r="C24" s="7">
        <v>100</v>
      </c>
      <c r="D24" s="8">
        <v>0</v>
      </c>
      <c r="E24" s="8">
        <f t="shared" si="0"/>
        <v>0</v>
      </c>
    </row>
    <row r="25" spans="1:5" ht="15">
      <c r="A25" s="6" t="s">
        <v>15</v>
      </c>
      <c r="B25" s="6" t="s">
        <v>12</v>
      </c>
      <c r="C25" s="7">
        <v>40</v>
      </c>
      <c r="D25" s="8">
        <v>0</v>
      </c>
      <c r="E25" s="8">
        <f t="shared" si="0"/>
        <v>0</v>
      </c>
    </row>
    <row r="26" spans="1:5" ht="15.75" thickBot="1">
      <c r="A26" s="6" t="s">
        <v>16</v>
      </c>
      <c r="B26" s="6" t="s">
        <v>12</v>
      </c>
      <c r="C26" s="7">
        <v>52</v>
      </c>
      <c r="D26" s="8">
        <v>0</v>
      </c>
      <c r="E26" s="9">
        <f t="shared" si="0"/>
        <v>0</v>
      </c>
    </row>
    <row r="27" spans="1:5" ht="15.75" thickBot="1">
      <c r="A27" s="10"/>
      <c r="B27" s="10"/>
      <c r="C27" s="10"/>
      <c r="D27" s="10"/>
      <c r="E27" s="21">
        <f>SUM(E23:E26)</f>
        <v>0</v>
      </c>
    </row>
    <row r="28" spans="1:5" ht="15">
      <c r="A28" s="1"/>
      <c r="B28" s="1"/>
      <c r="C28" s="1"/>
      <c r="D28" s="1"/>
      <c r="E28" s="1"/>
    </row>
    <row r="29" ht="15.75">
      <c r="A29" s="2" t="s">
        <v>17</v>
      </c>
    </row>
    <row r="30" ht="15.75" thickBot="1"/>
    <row r="31" spans="1:5" ht="15.75" thickBot="1">
      <c r="A31" s="26" t="s">
        <v>0</v>
      </c>
      <c r="B31" s="27" t="s">
        <v>1</v>
      </c>
      <c r="C31" s="27" t="s">
        <v>2</v>
      </c>
      <c r="D31" s="27" t="s">
        <v>3</v>
      </c>
      <c r="E31" s="28" t="s">
        <v>4</v>
      </c>
    </row>
    <row r="32" spans="1:5" ht="15">
      <c r="A32" s="3" t="s">
        <v>18</v>
      </c>
      <c r="B32" s="3" t="s">
        <v>20</v>
      </c>
      <c r="C32" s="4">
        <v>3</v>
      </c>
      <c r="D32" s="11">
        <v>0</v>
      </c>
      <c r="E32" s="11">
        <f>(C32*D32)</f>
        <v>0</v>
      </c>
    </row>
    <row r="33" spans="1:5" ht="15">
      <c r="A33" s="6" t="s">
        <v>19</v>
      </c>
      <c r="B33" s="6" t="s">
        <v>75</v>
      </c>
      <c r="C33" s="7">
        <v>50</v>
      </c>
      <c r="D33" s="8">
        <v>0</v>
      </c>
      <c r="E33" s="8">
        <f>(C33*D33)</f>
        <v>0</v>
      </c>
    </row>
    <row r="34" spans="1:5" ht="15.75" thickBot="1">
      <c r="A34" s="6" t="s">
        <v>52</v>
      </c>
      <c r="B34" s="6" t="s">
        <v>20</v>
      </c>
      <c r="C34" s="7">
        <v>3</v>
      </c>
      <c r="D34" s="8">
        <v>0</v>
      </c>
      <c r="E34" s="9">
        <f>(C34*D34)</f>
        <v>0</v>
      </c>
    </row>
    <row r="35" spans="1:5" ht="15.75" thickBot="1">
      <c r="A35" s="10"/>
      <c r="B35" s="10"/>
      <c r="C35" s="10"/>
      <c r="D35" s="10"/>
      <c r="E35" s="21">
        <f>SUM(E32:E34)</f>
        <v>0</v>
      </c>
    </row>
    <row r="36" spans="1:5" ht="15">
      <c r="A36" s="1"/>
      <c r="B36" s="1"/>
      <c r="C36" s="1"/>
      <c r="D36" s="1"/>
      <c r="E36" s="20"/>
    </row>
    <row r="37" ht="15.75">
      <c r="A37" s="2" t="s">
        <v>21</v>
      </c>
    </row>
    <row r="38" ht="15.75" thickBot="1"/>
    <row r="39" spans="1:5" ht="15.75" thickBot="1">
      <c r="A39" s="26" t="s">
        <v>0</v>
      </c>
      <c r="B39" s="27" t="s">
        <v>1</v>
      </c>
      <c r="C39" s="27" t="s">
        <v>2</v>
      </c>
      <c r="D39" s="27" t="s">
        <v>3</v>
      </c>
      <c r="E39" s="28" t="s">
        <v>4</v>
      </c>
    </row>
    <row r="40" spans="1:5" ht="15.75" thickBot="1">
      <c r="A40" s="3" t="s">
        <v>22</v>
      </c>
      <c r="B40" s="3" t="s">
        <v>20</v>
      </c>
      <c r="C40" s="4">
        <v>3</v>
      </c>
      <c r="D40" s="11">
        <v>0</v>
      </c>
      <c r="E40" s="5">
        <f>(C40*D40)</f>
        <v>0</v>
      </c>
    </row>
    <row r="41" spans="1:5" ht="15.75" thickBot="1">
      <c r="A41" s="1"/>
      <c r="B41" s="1"/>
      <c r="C41" s="1"/>
      <c r="D41" s="1"/>
      <c r="E41" s="21">
        <f>E40</f>
        <v>0</v>
      </c>
    </row>
    <row r="42" spans="1:5" ht="15">
      <c r="A42" s="1"/>
      <c r="B42" s="1"/>
      <c r="C42" s="1"/>
      <c r="D42" s="1"/>
      <c r="E42" s="20"/>
    </row>
    <row r="43" spans="1:5" ht="15.75" thickBot="1">
      <c r="A43" s="19"/>
      <c r="B43" s="19"/>
      <c r="C43" s="19"/>
      <c r="D43" s="19"/>
      <c r="E43" s="19"/>
    </row>
    <row r="44" spans="1:5" ht="15.75" thickTop="1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  <row r="46" spans="1:5" ht="15">
      <c r="A46" s="1"/>
      <c r="B46" s="1"/>
      <c r="C46" s="1"/>
      <c r="D46" s="1"/>
      <c r="E46" s="1"/>
    </row>
    <row r="47" spans="1:5" ht="15.75" thickBot="1">
      <c r="A47" s="20"/>
      <c r="B47" s="20"/>
      <c r="C47" s="20"/>
      <c r="D47" s="20"/>
      <c r="E47" s="20"/>
    </row>
    <row r="48" spans="1:5" ht="18.75" thickBot="1">
      <c r="A48" s="16" t="s">
        <v>23</v>
      </c>
      <c r="B48" s="1"/>
      <c r="C48" s="1"/>
      <c r="D48" s="1"/>
      <c r="E48" s="21">
        <f>E54+E58+E66+E70+E79+E85+E97+E103+E108+E112+E119</f>
        <v>0</v>
      </c>
    </row>
    <row r="49" spans="1:5" ht="15.75">
      <c r="A49" s="2"/>
      <c r="B49" s="1"/>
      <c r="C49" s="1"/>
      <c r="D49" s="1"/>
      <c r="E49" s="1"/>
    </row>
    <row r="50" ht="15.75">
      <c r="A50" s="2" t="s">
        <v>24</v>
      </c>
    </row>
    <row r="51" ht="15.75" thickBot="1"/>
    <row r="52" spans="1:5" ht="15.75" thickBot="1">
      <c r="A52" s="26" t="s">
        <v>53</v>
      </c>
      <c r="B52" s="27" t="s">
        <v>1</v>
      </c>
      <c r="C52" s="27" t="s">
        <v>2</v>
      </c>
      <c r="D52" s="27" t="s">
        <v>3</v>
      </c>
      <c r="E52" s="28" t="s">
        <v>4</v>
      </c>
    </row>
    <row r="53" spans="1:5" ht="15.75" thickBot="1">
      <c r="A53" s="3" t="s">
        <v>91</v>
      </c>
      <c r="B53" s="3" t="s">
        <v>25</v>
      </c>
      <c r="C53" s="4">
        <v>1</v>
      </c>
      <c r="D53" s="11">
        <v>0</v>
      </c>
      <c r="E53" s="11">
        <f>(C53*D53)</f>
        <v>0</v>
      </c>
    </row>
    <row r="54" spans="1:5" ht="15.75" thickBot="1">
      <c r="A54" s="10"/>
      <c r="B54" s="10"/>
      <c r="C54" s="10"/>
      <c r="D54" s="10"/>
      <c r="E54" s="21">
        <f>SUM(E53:E53)</f>
        <v>0</v>
      </c>
    </row>
    <row r="55" spans="1:5" ht="15.75" thickBot="1">
      <c r="A55" s="24">
        <v>11</v>
      </c>
      <c r="B55" s="1"/>
      <c r="C55" s="1"/>
      <c r="D55" s="1"/>
      <c r="E55" s="1"/>
    </row>
    <row r="56" spans="1:5" ht="15.75" thickBot="1">
      <c r="A56" s="26" t="s">
        <v>54</v>
      </c>
      <c r="B56" s="27" t="s">
        <v>1</v>
      </c>
      <c r="C56" s="27" t="s">
        <v>2</v>
      </c>
      <c r="D56" s="27" t="s">
        <v>3</v>
      </c>
      <c r="E56" s="28" t="s">
        <v>4</v>
      </c>
    </row>
    <row r="57" spans="1:5" ht="15.75" thickBot="1">
      <c r="A57" s="3" t="s">
        <v>26</v>
      </c>
      <c r="B57" s="3" t="s">
        <v>25</v>
      </c>
      <c r="C57" s="4">
        <v>1</v>
      </c>
      <c r="D57" s="11">
        <v>0</v>
      </c>
      <c r="E57" s="5">
        <f>(C57*D57)</f>
        <v>0</v>
      </c>
    </row>
    <row r="58" spans="1:5" ht="15.75" thickBot="1">
      <c r="A58" s="12"/>
      <c r="B58" s="12"/>
      <c r="C58" s="13"/>
      <c r="D58" s="14"/>
      <c r="E58" s="21">
        <f>E57</f>
        <v>0</v>
      </c>
    </row>
    <row r="59" spans="1:5" ht="15.75" thickBot="1">
      <c r="A59" s="1"/>
      <c r="B59" s="1"/>
      <c r="C59" s="1"/>
      <c r="D59" s="1"/>
      <c r="E59" s="14"/>
    </row>
    <row r="60" spans="1:5" ht="15.75" thickBot="1">
      <c r="A60" s="26" t="s">
        <v>55</v>
      </c>
      <c r="B60" s="27" t="s">
        <v>1</v>
      </c>
      <c r="C60" s="27" t="s">
        <v>2</v>
      </c>
      <c r="D60" s="27" t="s">
        <v>3</v>
      </c>
      <c r="E60" s="28" t="s">
        <v>4</v>
      </c>
    </row>
    <row r="61" spans="1:5" ht="15">
      <c r="A61" s="6" t="s">
        <v>85</v>
      </c>
      <c r="B61" s="6" t="s">
        <v>25</v>
      </c>
      <c r="C61" s="7">
        <v>2</v>
      </c>
      <c r="D61" s="8">
        <v>0</v>
      </c>
      <c r="E61" s="8">
        <f aca="true" t="shared" si="1" ref="E61:E62">(C61*D61)</f>
        <v>0</v>
      </c>
    </row>
    <row r="62" spans="1:5" ht="15">
      <c r="A62" s="6" t="s">
        <v>86</v>
      </c>
      <c r="B62" s="6" t="s">
        <v>25</v>
      </c>
      <c r="C62" s="7">
        <v>4</v>
      </c>
      <c r="D62" s="8">
        <v>0</v>
      </c>
      <c r="E62" s="8">
        <f t="shared" si="1"/>
        <v>0</v>
      </c>
    </row>
    <row r="63" spans="1:5" ht="15">
      <c r="A63" s="6" t="s">
        <v>87</v>
      </c>
      <c r="B63" s="6" t="s">
        <v>25</v>
      </c>
      <c r="C63" s="7">
        <v>2</v>
      </c>
      <c r="D63" s="8">
        <v>0</v>
      </c>
      <c r="E63" s="8">
        <f aca="true" t="shared" si="2" ref="E63">(C63*D63)</f>
        <v>0</v>
      </c>
    </row>
    <row r="64" spans="1:5" ht="15">
      <c r="A64" s="6" t="s">
        <v>89</v>
      </c>
      <c r="B64" s="6" t="s">
        <v>25</v>
      </c>
      <c r="C64" s="7">
        <v>2</v>
      </c>
      <c r="D64" s="8">
        <v>0</v>
      </c>
      <c r="E64" s="8">
        <f aca="true" t="shared" si="3" ref="E64">(C64*D64)</f>
        <v>0</v>
      </c>
    </row>
    <row r="65" spans="1:5" ht="15.75" thickBot="1">
      <c r="A65" s="30" t="s">
        <v>88</v>
      </c>
      <c r="B65" s="30" t="s">
        <v>25</v>
      </c>
      <c r="C65" s="31">
        <v>1</v>
      </c>
      <c r="D65" s="32">
        <v>0</v>
      </c>
      <c r="E65" s="32">
        <f aca="true" t="shared" si="4" ref="E65">(C65*D65)</f>
        <v>0</v>
      </c>
    </row>
    <row r="66" spans="1:5" ht="15.75" thickBot="1">
      <c r="A66" s="10"/>
      <c r="B66" s="10"/>
      <c r="C66" s="10"/>
      <c r="D66" s="10"/>
      <c r="E66" s="21">
        <f>SUM(E61:E65)</f>
        <v>0</v>
      </c>
    </row>
    <row r="67" ht="15.75" thickBot="1"/>
    <row r="68" spans="1:5" ht="15.75" thickBot="1">
      <c r="A68" s="26" t="s">
        <v>56</v>
      </c>
      <c r="B68" s="27" t="s">
        <v>1</v>
      </c>
      <c r="C68" s="27" t="s">
        <v>2</v>
      </c>
      <c r="D68" s="27" t="s">
        <v>3</v>
      </c>
      <c r="E68" s="28" t="s">
        <v>4</v>
      </c>
    </row>
    <row r="69" spans="1:5" ht="15.75" thickBot="1">
      <c r="A69" s="33" t="s">
        <v>27</v>
      </c>
      <c r="B69" s="33" t="s">
        <v>25</v>
      </c>
      <c r="C69" s="34">
        <v>11</v>
      </c>
      <c r="D69" s="35">
        <v>0</v>
      </c>
      <c r="E69" s="35">
        <f>(C69*D69)</f>
        <v>0</v>
      </c>
    </row>
    <row r="70" spans="1:5" ht="15.75" thickBot="1">
      <c r="A70" s="1"/>
      <c r="B70" s="1"/>
      <c r="C70" s="1"/>
      <c r="D70" s="1"/>
      <c r="E70" s="17">
        <f>SUM(E69:E69)</f>
        <v>0</v>
      </c>
    </row>
    <row r="71" spans="1:5" ht="15.75" thickBot="1">
      <c r="A71" s="1"/>
      <c r="B71" s="1"/>
      <c r="C71" s="1"/>
      <c r="D71" s="1"/>
      <c r="E71" s="14"/>
    </row>
    <row r="72" spans="1:5" ht="15.75" thickBot="1">
      <c r="A72" s="26" t="s">
        <v>57</v>
      </c>
      <c r="B72" s="27" t="s">
        <v>1</v>
      </c>
      <c r="C72" s="27" t="s">
        <v>2</v>
      </c>
      <c r="D72" s="27" t="s">
        <v>3</v>
      </c>
      <c r="E72" s="28" t="s">
        <v>4</v>
      </c>
    </row>
    <row r="73" spans="1:5" ht="15">
      <c r="A73" s="3" t="s">
        <v>76</v>
      </c>
      <c r="B73" s="6" t="s">
        <v>25</v>
      </c>
      <c r="C73" s="7">
        <v>1</v>
      </c>
      <c r="D73" s="8">
        <v>0</v>
      </c>
      <c r="E73" s="8">
        <f aca="true" t="shared" si="5" ref="E73">(C73*D73)</f>
        <v>0</v>
      </c>
    </row>
    <row r="74" spans="1:5" ht="15">
      <c r="A74" s="3" t="s">
        <v>77</v>
      </c>
      <c r="B74" s="6" t="s">
        <v>25</v>
      </c>
      <c r="C74" s="7">
        <v>10</v>
      </c>
      <c r="D74" s="8">
        <v>0</v>
      </c>
      <c r="E74" s="8">
        <f aca="true" t="shared" si="6" ref="E74">(C74*D74)</f>
        <v>0</v>
      </c>
    </row>
    <row r="75" spans="1:5" ht="15">
      <c r="A75" s="6" t="s">
        <v>58</v>
      </c>
      <c r="B75" s="6" t="s">
        <v>25</v>
      </c>
      <c r="C75" s="7">
        <v>9</v>
      </c>
      <c r="D75" s="8">
        <v>0</v>
      </c>
      <c r="E75" s="8">
        <f aca="true" t="shared" si="7" ref="E75:E76">(C75*D75)</f>
        <v>0</v>
      </c>
    </row>
    <row r="76" spans="1:5" ht="15">
      <c r="A76" s="6" t="s">
        <v>78</v>
      </c>
      <c r="B76" s="6" t="s">
        <v>25</v>
      </c>
      <c r="C76" s="7">
        <v>3</v>
      </c>
      <c r="D76" s="8">
        <v>0</v>
      </c>
      <c r="E76" s="8">
        <f t="shared" si="7"/>
        <v>0</v>
      </c>
    </row>
    <row r="77" spans="1:5" ht="15">
      <c r="A77" s="6" t="s">
        <v>60</v>
      </c>
      <c r="B77" s="6" t="s">
        <v>25</v>
      </c>
      <c r="C77" s="7">
        <v>7</v>
      </c>
      <c r="D77" s="8">
        <v>0</v>
      </c>
      <c r="E77" s="8">
        <f aca="true" t="shared" si="8" ref="E77:E78">(C77*D77)</f>
        <v>0</v>
      </c>
    </row>
    <row r="78" spans="1:5" ht="15.75" thickBot="1">
      <c r="A78" s="6" t="s">
        <v>59</v>
      </c>
      <c r="B78" s="6" t="s">
        <v>25</v>
      </c>
      <c r="C78" s="7">
        <v>3</v>
      </c>
      <c r="D78" s="8">
        <v>0</v>
      </c>
      <c r="E78" s="8">
        <f t="shared" si="8"/>
        <v>0</v>
      </c>
    </row>
    <row r="79" spans="1:5" ht="15.75" thickBot="1">
      <c r="A79" s="10"/>
      <c r="B79" s="10"/>
      <c r="C79" s="10"/>
      <c r="D79" s="10"/>
      <c r="E79" s="21">
        <f>SUM(E73:E78)</f>
        <v>0</v>
      </c>
    </row>
    <row r="80" ht="15.75" thickBot="1"/>
    <row r="81" spans="1:5" ht="15.75" thickBot="1">
      <c r="A81" s="26" t="s">
        <v>61</v>
      </c>
      <c r="B81" s="27" t="s">
        <v>1</v>
      </c>
      <c r="C81" s="27" t="s">
        <v>2</v>
      </c>
      <c r="D81" s="27" t="s">
        <v>3</v>
      </c>
      <c r="E81" s="28" t="s">
        <v>4</v>
      </c>
    </row>
    <row r="82" spans="1:5" ht="15">
      <c r="A82" s="3" t="s">
        <v>29</v>
      </c>
      <c r="B82" s="3" t="s">
        <v>25</v>
      </c>
      <c r="C82" s="4">
        <v>11</v>
      </c>
      <c r="D82" s="11">
        <v>0</v>
      </c>
      <c r="E82" s="11">
        <f>(C82*D82)</f>
        <v>0</v>
      </c>
    </row>
    <row r="83" spans="1:5" ht="15">
      <c r="A83" s="6" t="s">
        <v>28</v>
      </c>
      <c r="B83" s="6" t="s">
        <v>25</v>
      </c>
      <c r="C83" s="7">
        <v>12</v>
      </c>
      <c r="D83" s="8">
        <v>0</v>
      </c>
      <c r="E83" s="9">
        <f>(C83*D83)</f>
        <v>0</v>
      </c>
    </row>
    <row r="84" spans="1:5" ht="15.75" thickBot="1">
      <c r="A84" s="6" t="s">
        <v>30</v>
      </c>
      <c r="B84" s="6" t="s">
        <v>25</v>
      </c>
      <c r="C84" s="7">
        <v>13</v>
      </c>
      <c r="D84" s="8">
        <v>0</v>
      </c>
      <c r="E84" s="9">
        <f>(C84*D84)</f>
        <v>0</v>
      </c>
    </row>
    <row r="85" spans="1:5" ht="15.75" thickBot="1">
      <c r="A85" s="1"/>
      <c r="B85" s="1"/>
      <c r="C85" s="1"/>
      <c r="D85" s="1"/>
      <c r="E85" s="21">
        <f>SUM(E82:E84)</f>
        <v>0</v>
      </c>
    </row>
    <row r="86" spans="1:5" ht="15">
      <c r="A86" s="1"/>
      <c r="B86" s="1"/>
      <c r="C86" s="1"/>
      <c r="D86" s="1"/>
      <c r="E86" s="29"/>
    </row>
    <row r="87" ht="15.75" thickBot="1"/>
    <row r="88" spans="1:5" ht="15.75" thickBot="1">
      <c r="A88" s="26" t="s">
        <v>62</v>
      </c>
      <c r="B88" s="27" t="s">
        <v>1</v>
      </c>
      <c r="C88" s="27" t="s">
        <v>2</v>
      </c>
      <c r="D88" s="27" t="s">
        <v>3</v>
      </c>
      <c r="E88" s="28" t="s">
        <v>4</v>
      </c>
    </row>
    <row r="89" spans="1:5" ht="15">
      <c r="A89" s="6" t="s">
        <v>63</v>
      </c>
      <c r="B89" s="6" t="s">
        <v>12</v>
      </c>
      <c r="C89" s="7">
        <v>70</v>
      </c>
      <c r="D89" s="8">
        <v>0</v>
      </c>
      <c r="E89" s="8">
        <f aca="true" t="shared" si="9" ref="E89:E93">(C89*D89)</f>
        <v>0</v>
      </c>
    </row>
    <row r="90" spans="1:5" ht="15">
      <c r="A90" s="6" t="s">
        <v>64</v>
      </c>
      <c r="B90" s="6" t="s">
        <v>12</v>
      </c>
      <c r="C90" s="7">
        <v>235</v>
      </c>
      <c r="D90" s="8">
        <v>0</v>
      </c>
      <c r="E90" s="8">
        <f t="shared" si="9"/>
        <v>0</v>
      </c>
    </row>
    <row r="91" spans="1:5" ht="15">
      <c r="A91" s="6" t="s">
        <v>65</v>
      </c>
      <c r="B91" s="6" t="s">
        <v>12</v>
      </c>
      <c r="C91" s="7">
        <v>230</v>
      </c>
      <c r="D91" s="8">
        <v>0</v>
      </c>
      <c r="E91" s="8">
        <f t="shared" si="9"/>
        <v>0</v>
      </c>
    </row>
    <row r="92" spans="1:5" ht="15">
      <c r="A92" s="6" t="s">
        <v>66</v>
      </c>
      <c r="B92" s="6" t="s">
        <v>12</v>
      </c>
      <c r="C92" s="7">
        <v>25</v>
      </c>
      <c r="D92" s="8">
        <v>0</v>
      </c>
      <c r="E92" s="8">
        <f t="shared" si="9"/>
        <v>0</v>
      </c>
    </row>
    <row r="93" spans="1:5" ht="15">
      <c r="A93" s="6" t="s">
        <v>67</v>
      </c>
      <c r="B93" s="6" t="s">
        <v>12</v>
      </c>
      <c r="C93" s="7">
        <v>140</v>
      </c>
      <c r="D93" s="8">
        <v>0</v>
      </c>
      <c r="E93" s="8">
        <f t="shared" si="9"/>
        <v>0</v>
      </c>
    </row>
    <row r="94" spans="1:5" ht="15">
      <c r="A94" s="6" t="s">
        <v>79</v>
      </c>
      <c r="B94" s="6" t="s">
        <v>12</v>
      </c>
      <c r="C94" s="7">
        <v>45</v>
      </c>
      <c r="D94" s="8">
        <v>0</v>
      </c>
      <c r="E94" s="8">
        <f aca="true" t="shared" si="10" ref="E94:E95">(C94*D94)</f>
        <v>0</v>
      </c>
    </row>
    <row r="95" spans="1:5" ht="15">
      <c r="A95" s="6" t="s">
        <v>68</v>
      </c>
      <c r="B95" s="6" t="s">
        <v>12</v>
      </c>
      <c r="C95" s="7">
        <v>30</v>
      </c>
      <c r="D95" s="8">
        <v>0</v>
      </c>
      <c r="E95" s="8">
        <f t="shared" si="10"/>
        <v>0</v>
      </c>
    </row>
    <row r="96" spans="1:5" ht="15">
      <c r="A96" s="6" t="s">
        <v>69</v>
      </c>
      <c r="B96" s="6" t="s">
        <v>25</v>
      </c>
      <c r="C96" s="7">
        <v>5</v>
      </c>
      <c r="D96" s="8">
        <v>0</v>
      </c>
      <c r="E96" s="8">
        <f aca="true" t="shared" si="11" ref="E96">(C96*D96)</f>
        <v>0</v>
      </c>
    </row>
    <row r="97" spans="1:5" ht="15.75" thickBot="1">
      <c r="A97" s="10"/>
      <c r="B97" s="10"/>
      <c r="C97" s="10"/>
      <c r="D97" s="10"/>
      <c r="E97" s="41">
        <f>SUM(E89:E96)</f>
        <v>0</v>
      </c>
    </row>
    <row r="98" spans="1:5" ht="15.75" thickBot="1">
      <c r="A98" s="10"/>
      <c r="B98" s="10"/>
      <c r="C98" s="10"/>
      <c r="D98" s="10"/>
      <c r="E98" s="29"/>
    </row>
    <row r="99" spans="1:5" ht="15.75" thickBot="1">
      <c r="A99" s="26" t="s">
        <v>71</v>
      </c>
      <c r="B99" s="27" t="s">
        <v>1</v>
      </c>
      <c r="C99" s="27" t="s">
        <v>2</v>
      </c>
      <c r="D99" s="27" t="s">
        <v>3</v>
      </c>
      <c r="E99" s="28" t="s">
        <v>4</v>
      </c>
    </row>
    <row r="100" spans="1:5" ht="15">
      <c r="A100" s="3" t="s">
        <v>31</v>
      </c>
      <c r="B100" s="3" t="s">
        <v>12</v>
      </c>
      <c r="C100" s="4">
        <v>745</v>
      </c>
      <c r="D100" s="11">
        <v>0</v>
      </c>
      <c r="E100" s="11">
        <f aca="true" t="shared" si="12" ref="E100:E102">(C100*D100)</f>
        <v>0</v>
      </c>
    </row>
    <row r="101" spans="1:5" ht="15">
      <c r="A101" s="6" t="s">
        <v>32</v>
      </c>
      <c r="B101" s="6" t="s">
        <v>12</v>
      </c>
      <c r="C101" s="7">
        <v>30</v>
      </c>
      <c r="D101" s="8">
        <v>0</v>
      </c>
      <c r="E101" s="8">
        <f t="shared" si="12"/>
        <v>0</v>
      </c>
    </row>
    <row r="102" spans="1:5" ht="15.75" thickBot="1">
      <c r="A102" s="6" t="s">
        <v>70</v>
      </c>
      <c r="B102" s="6" t="s">
        <v>25</v>
      </c>
      <c r="C102" s="7">
        <v>5</v>
      </c>
      <c r="D102" s="8">
        <v>0</v>
      </c>
      <c r="E102" s="9">
        <f t="shared" si="12"/>
        <v>0</v>
      </c>
    </row>
    <row r="103" spans="1:5" ht="15.75" thickBot="1">
      <c r="A103" s="1"/>
      <c r="B103" s="1"/>
      <c r="C103" s="1"/>
      <c r="D103" s="1"/>
      <c r="E103" s="21">
        <f>SUM(E100:E102)</f>
        <v>0</v>
      </c>
    </row>
    <row r="104" ht="15.75" thickBot="1"/>
    <row r="105" spans="1:5" ht="15.75" thickBot="1">
      <c r="A105" s="26" t="s">
        <v>33</v>
      </c>
      <c r="B105" s="27" t="s">
        <v>1</v>
      </c>
      <c r="C105" s="27" t="s">
        <v>2</v>
      </c>
      <c r="D105" s="27" t="s">
        <v>3</v>
      </c>
      <c r="E105" s="28" t="s">
        <v>4</v>
      </c>
    </row>
    <row r="106" spans="1:5" ht="15">
      <c r="A106" s="3" t="s">
        <v>73</v>
      </c>
      <c r="B106" s="3" t="s">
        <v>25</v>
      </c>
      <c r="C106" s="4">
        <v>23</v>
      </c>
      <c r="D106" s="11">
        <v>0</v>
      </c>
      <c r="E106" s="11">
        <f aca="true" t="shared" si="13" ref="E106:E107">(C106*D106)</f>
        <v>0</v>
      </c>
    </row>
    <row r="107" spans="1:5" ht="15.75" thickBot="1">
      <c r="A107" s="6" t="s">
        <v>74</v>
      </c>
      <c r="B107" s="6" t="s">
        <v>25</v>
      </c>
      <c r="C107" s="7">
        <v>12</v>
      </c>
      <c r="D107" s="8">
        <v>0</v>
      </c>
      <c r="E107" s="8">
        <f t="shared" si="13"/>
        <v>0</v>
      </c>
    </row>
    <row r="108" spans="1:5" ht="15.75" thickBot="1">
      <c r="A108" s="10"/>
      <c r="B108" s="10"/>
      <c r="C108" s="10"/>
      <c r="D108" s="10"/>
      <c r="E108" s="21">
        <f>SUM(E106:E107)</f>
        <v>0</v>
      </c>
    </row>
    <row r="109" spans="1:5" ht="15.75" thickBot="1">
      <c r="A109" s="10"/>
      <c r="B109" s="10"/>
      <c r="C109" s="10"/>
      <c r="D109" s="10"/>
      <c r="E109" s="29"/>
    </row>
    <row r="110" spans="1:5" ht="15.75" thickBot="1">
      <c r="A110" s="26" t="s">
        <v>72</v>
      </c>
      <c r="B110" s="27" t="s">
        <v>1</v>
      </c>
      <c r="C110" s="27" t="s">
        <v>2</v>
      </c>
      <c r="D110" s="27" t="s">
        <v>3</v>
      </c>
      <c r="E110" s="28" t="s">
        <v>4</v>
      </c>
    </row>
    <row r="111" spans="1:5" ht="15.75" thickBot="1">
      <c r="A111" s="3" t="s">
        <v>34</v>
      </c>
      <c r="B111" s="3" t="s">
        <v>25</v>
      </c>
      <c r="C111" s="4">
        <v>35</v>
      </c>
      <c r="D111" s="11">
        <v>0</v>
      </c>
      <c r="E111" s="11">
        <f>(C111*D111)</f>
        <v>0</v>
      </c>
    </row>
    <row r="112" spans="1:5" ht="15.75" thickBot="1">
      <c r="A112" s="1"/>
      <c r="B112" s="1"/>
      <c r="C112" s="1"/>
      <c r="D112" s="1"/>
      <c r="E112" s="21">
        <f>SUM(E111:E111)</f>
        <v>0</v>
      </c>
    </row>
    <row r="113" ht="17.25" thickBot="1">
      <c r="A113" s="22"/>
    </row>
    <row r="114" spans="1:5" ht="15.75" thickBot="1">
      <c r="A114" s="26" t="s">
        <v>80</v>
      </c>
      <c r="B114" s="27" t="s">
        <v>1</v>
      </c>
      <c r="C114" s="27" t="s">
        <v>2</v>
      </c>
      <c r="D114" s="27" t="s">
        <v>3</v>
      </c>
      <c r="E114" s="28" t="s">
        <v>4</v>
      </c>
    </row>
    <row r="115" spans="1:5" ht="15">
      <c r="A115" s="39" t="s">
        <v>81</v>
      </c>
      <c r="B115" s="36" t="s">
        <v>9</v>
      </c>
      <c r="C115" s="4">
        <v>725</v>
      </c>
      <c r="D115" s="11">
        <v>0</v>
      </c>
      <c r="E115" s="11">
        <f aca="true" t="shared" si="14" ref="E115:E118">(C115*D115)</f>
        <v>0</v>
      </c>
    </row>
    <row r="116" spans="1:5" ht="15.75" customHeight="1">
      <c r="A116" s="38" t="s">
        <v>82</v>
      </c>
      <c r="B116" s="37" t="s">
        <v>9</v>
      </c>
      <c r="C116" s="7">
        <v>250</v>
      </c>
      <c r="D116" s="8">
        <v>0</v>
      </c>
      <c r="E116" s="8">
        <f t="shared" si="14"/>
        <v>0</v>
      </c>
    </row>
    <row r="117" spans="1:5" ht="15.75" customHeight="1">
      <c r="A117" s="38" t="s">
        <v>83</v>
      </c>
      <c r="B117" s="37" t="s">
        <v>9</v>
      </c>
      <c r="C117" s="7">
        <v>475</v>
      </c>
      <c r="D117" s="8">
        <v>0</v>
      </c>
      <c r="E117" s="8">
        <f aca="true" t="shared" si="15" ref="E117">(C117*D117)</f>
        <v>0</v>
      </c>
    </row>
    <row r="118" spans="1:5" ht="13.5" customHeight="1" thickBot="1">
      <c r="A118" s="38" t="s">
        <v>90</v>
      </c>
      <c r="B118" s="37" t="s">
        <v>9</v>
      </c>
      <c r="C118" s="7">
        <v>8</v>
      </c>
      <c r="D118" s="8">
        <v>0</v>
      </c>
      <c r="E118" s="8">
        <f t="shared" si="14"/>
        <v>0</v>
      </c>
    </row>
    <row r="119" spans="1:5" ht="15.75" thickBot="1">
      <c r="A119" s="10"/>
      <c r="B119" s="10"/>
      <c r="C119" s="10"/>
      <c r="D119" s="10"/>
      <c r="E119" s="21">
        <f>SUM(E115:E118)</f>
        <v>0</v>
      </c>
    </row>
  </sheetData>
  <printOptions/>
  <pageMargins left="0.3229166666666667" right="0.3333333333333333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">
      <selection activeCell="D36" sqref="D36"/>
    </sheetView>
  </sheetViews>
  <sheetFormatPr defaultColWidth="9.140625" defaultRowHeight="15"/>
  <cols>
    <col min="1" max="1" width="57.00390625" style="0" customWidth="1"/>
    <col min="2" max="2" width="7.7109375" style="0" customWidth="1"/>
    <col min="3" max="3" width="8.28125" style="0" customWidth="1"/>
    <col min="4" max="4" width="11.421875" style="0" customWidth="1"/>
    <col min="5" max="5" width="12.140625" style="0" customWidth="1"/>
  </cols>
  <sheetData>
    <row r="1" ht="18">
      <c r="A1" s="16" t="s">
        <v>93</v>
      </c>
    </row>
    <row r="2" ht="15.75" thickBot="1"/>
    <row r="3" spans="1:5" ht="16.5" thickBot="1">
      <c r="A3" s="2" t="s">
        <v>39</v>
      </c>
      <c r="E3" s="17">
        <f>E16</f>
        <v>0</v>
      </c>
    </row>
    <row r="4" spans="1:5" ht="16.5" thickBot="1">
      <c r="A4" s="2" t="s">
        <v>42</v>
      </c>
      <c r="E4" s="17">
        <f>E24</f>
        <v>0</v>
      </c>
    </row>
    <row r="5" spans="1:5" ht="16.5" thickBot="1">
      <c r="A5" s="2" t="s">
        <v>48</v>
      </c>
      <c r="E5" s="17">
        <f>E30</f>
        <v>0</v>
      </c>
    </row>
    <row r="6" spans="1:5" ht="16.5" thickBot="1">
      <c r="A6" s="2" t="s">
        <v>50</v>
      </c>
      <c r="B6" s="1"/>
      <c r="C6" s="1"/>
      <c r="D6" s="1"/>
      <c r="E6" s="17">
        <f>E36</f>
        <v>0</v>
      </c>
    </row>
    <row r="7" ht="15.75" thickBot="1"/>
    <row r="8" spans="1:5" ht="19.5" thickBot="1" thickTop="1">
      <c r="A8" s="16" t="s">
        <v>38</v>
      </c>
      <c r="E8" s="25">
        <f>SUM(E3:E6)</f>
        <v>0</v>
      </c>
    </row>
    <row r="9" spans="1:5" ht="18.75" thickTop="1">
      <c r="A9" s="10" t="s">
        <v>37</v>
      </c>
      <c r="E9" s="18"/>
    </row>
    <row r="10" spans="1:5" ht="15.75" thickBot="1">
      <c r="A10" s="15"/>
      <c r="B10" s="15"/>
      <c r="C10" s="15"/>
      <c r="D10" s="15"/>
      <c r="E10" s="15"/>
    </row>
    <row r="11" ht="15.75" thickTop="1"/>
    <row r="12" ht="15.75">
      <c r="A12" s="2" t="s">
        <v>39</v>
      </c>
    </row>
    <row r="13" ht="15.75" thickBot="1"/>
    <row r="14" spans="1:5" ht="15.75" thickBot="1">
      <c r="A14" s="26" t="s">
        <v>0</v>
      </c>
      <c r="B14" s="27" t="s">
        <v>1</v>
      </c>
      <c r="C14" s="27" t="s">
        <v>2</v>
      </c>
      <c r="D14" s="27" t="s">
        <v>3</v>
      </c>
      <c r="E14" s="28" t="s">
        <v>4</v>
      </c>
    </row>
    <row r="15" spans="1:5" ht="15.75" thickBot="1">
      <c r="A15" s="3" t="s">
        <v>40</v>
      </c>
      <c r="B15" s="3" t="s">
        <v>41</v>
      </c>
      <c r="C15" s="4">
        <v>0.2</v>
      </c>
      <c r="D15" s="11">
        <v>0</v>
      </c>
      <c r="E15" s="5">
        <f>(C15*D15)</f>
        <v>0</v>
      </c>
    </row>
    <row r="16" spans="1:5" ht="15.75" thickBot="1">
      <c r="A16" s="1"/>
      <c r="B16" s="1"/>
      <c r="C16" s="1"/>
      <c r="D16" s="1"/>
      <c r="E16" s="17">
        <f>E15</f>
        <v>0</v>
      </c>
    </row>
    <row r="17" spans="1:5" ht="15">
      <c r="A17" s="1"/>
      <c r="B17" s="1"/>
      <c r="C17" s="1"/>
      <c r="D17" s="1"/>
      <c r="E17" s="1"/>
    </row>
    <row r="18" ht="15.75">
      <c r="A18" s="2" t="s">
        <v>42</v>
      </c>
    </row>
    <row r="19" ht="15.75" thickBot="1"/>
    <row r="20" spans="1:5" ht="15.75" thickBot="1">
      <c r="A20" s="26" t="s">
        <v>0</v>
      </c>
      <c r="B20" s="27" t="s">
        <v>1</v>
      </c>
      <c r="C20" s="27" t="s">
        <v>2</v>
      </c>
      <c r="D20" s="27" t="s">
        <v>3</v>
      </c>
      <c r="E20" s="28" t="s">
        <v>4</v>
      </c>
    </row>
    <row r="21" spans="1:5" ht="15">
      <c r="A21" s="3" t="s">
        <v>43</v>
      </c>
      <c r="B21" s="3" t="s">
        <v>44</v>
      </c>
      <c r="C21" s="4">
        <v>1</v>
      </c>
      <c r="D21" s="11">
        <v>0</v>
      </c>
      <c r="E21" s="11">
        <f>(C21*D21)</f>
        <v>0</v>
      </c>
    </row>
    <row r="22" spans="1:5" ht="15">
      <c r="A22" s="6" t="s">
        <v>46</v>
      </c>
      <c r="B22" s="6" t="s">
        <v>45</v>
      </c>
      <c r="C22" s="7">
        <v>8</v>
      </c>
      <c r="D22" s="8">
        <v>0</v>
      </c>
      <c r="E22" s="8">
        <f>(C22*D22)</f>
        <v>0</v>
      </c>
    </row>
    <row r="23" spans="1:5" ht="15.75" thickBot="1">
      <c r="A23" s="6" t="s">
        <v>47</v>
      </c>
      <c r="B23" s="6" t="s">
        <v>45</v>
      </c>
      <c r="C23" s="7">
        <v>5</v>
      </c>
      <c r="D23" s="8">
        <v>0</v>
      </c>
      <c r="E23" s="9">
        <f>(C23*D23)</f>
        <v>0</v>
      </c>
    </row>
    <row r="24" spans="1:5" ht="15.75" thickBot="1">
      <c r="A24" s="10"/>
      <c r="B24" s="10"/>
      <c r="C24" s="10"/>
      <c r="D24" s="10"/>
      <c r="E24" s="17">
        <f>SUM(E21:E23)</f>
        <v>0</v>
      </c>
    </row>
    <row r="26" ht="15.75">
      <c r="A26" s="2" t="s">
        <v>48</v>
      </c>
    </row>
    <row r="27" ht="15.75" thickBot="1"/>
    <row r="28" spans="1:5" ht="15.75" thickBot="1">
      <c r="A28" s="26" t="s">
        <v>0</v>
      </c>
      <c r="B28" s="27" t="s">
        <v>1</v>
      </c>
      <c r="C28" s="27" t="s">
        <v>2</v>
      </c>
      <c r="D28" s="27" t="s">
        <v>3</v>
      </c>
      <c r="E28" s="28" t="s">
        <v>4</v>
      </c>
    </row>
    <row r="29" spans="1:5" ht="15.75" thickBot="1">
      <c r="A29" s="3" t="s">
        <v>49</v>
      </c>
      <c r="B29" s="3" t="s">
        <v>41</v>
      </c>
      <c r="C29" s="4">
        <v>0.2</v>
      </c>
      <c r="D29" s="11">
        <v>0</v>
      </c>
      <c r="E29" s="5">
        <f>(C29*D29)</f>
        <v>0</v>
      </c>
    </row>
    <row r="30" spans="1:5" ht="15.75" thickBot="1">
      <c r="A30" s="1"/>
      <c r="B30" s="1"/>
      <c r="C30" s="1"/>
      <c r="D30" s="1"/>
      <c r="E30" s="17">
        <f>E29</f>
        <v>0</v>
      </c>
    </row>
    <row r="32" ht="15.75">
      <c r="A32" s="2" t="s">
        <v>50</v>
      </c>
    </row>
    <row r="33" ht="15.75" thickBot="1"/>
    <row r="34" spans="1:5" ht="15.75" thickBot="1">
      <c r="A34" s="26" t="s">
        <v>0</v>
      </c>
      <c r="B34" s="27" t="s">
        <v>1</v>
      </c>
      <c r="C34" s="27" t="s">
        <v>2</v>
      </c>
      <c r="D34" s="27" t="s">
        <v>3</v>
      </c>
      <c r="E34" s="28" t="s">
        <v>4</v>
      </c>
    </row>
    <row r="35" spans="1:5" ht="15.75" thickBot="1">
      <c r="A35" s="3" t="s">
        <v>51</v>
      </c>
      <c r="B35" s="3" t="s">
        <v>44</v>
      </c>
      <c r="C35" s="4">
        <v>0.5</v>
      </c>
      <c r="D35" s="11">
        <v>0</v>
      </c>
      <c r="E35" s="5">
        <f>(C35*D35)</f>
        <v>0</v>
      </c>
    </row>
    <row r="36" spans="1:5" ht="15.75" thickBot="1">
      <c r="A36" s="1"/>
      <c r="B36" s="1"/>
      <c r="C36" s="1"/>
      <c r="D36" s="1"/>
      <c r="E36" s="17">
        <f>E35</f>
        <v>0</v>
      </c>
    </row>
  </sheetData>
  <printOptions/>
  <pageMargins left="0.3645833333333333" right="0.2708333333333333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Skůra</dc:creator>
  <cp:keywords/>
  <dc:description/>
  <cp:lastModifiedBy>Jaroslav Skůra</cp:lastModifiedBy>
  <cp:lastPrinted>2016-11-16T12:52:25Z</cp:lastPrinted>
  <dcterms:created xsi:type="dcterms:W3CDTF">2016-09-23T06:15:36Z</dcterms:created>
  <dcterms:modified xsi:type="dcterms:W3CDTF">2019-02-15T10:34:05Z</dcterms:modified>
  <cp:category/>
  <cp:version/>
  <cp:contentType/>
  <cp:contentStatus/>
</cp:coreProperties>
</file>