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hlerova\SCHNEIDER\2020\VŘ\VŘ - Havarijní oprava 38 ks balkonů\E-ZAK\PD\"/>
    </mc:Choice>
  </mc:AlternateContent>
  <bookViews>
    <workbookView xWindow="0" yWindow="0" windowWidth="28800" windowHeight="12375" activeTab="1"/>
  </bookViews>
  <sheets>
    <sheet name="List1" sheetId="1" r:id="rId1"/>
    <sheet name="List1 (2)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2" l="1"/>
  <c r="J39" i="1" l="1"/>
  <c r="E42" i="1" l="1"/>
  <c r="K42" i="1"/>
  <c r="M36" i="1" l="1"/>
  <c r="M31" i="1"/>
  <c r="M26" i="1"/>
  <c r="M20" i="1"/>
  <c r="M14" i="1"/>
  <c r="M8" i="1"/>
  <c r="M4" i="1"/>
  <c r="J38" i="1"/>
  <c r="J40" i="1"/>
  <c r="J37" i="1"/>
  <c r="J36" i="1"/>
  <c r="J34" i="1"/>
  <c r="J33" i="1"/>
  <c r="J32" i="1"/>
  <c r="J31" i="1"/>
  <c r="J29" i="1"/>
  <c r="J28" i="1"/>
  <c r="J27" i="1"/>
  <c r="J26" i="1"/>
  <c r="J23" i="1"/>
  <c r="J22" i="1"/>
  <c r="J21" i="1"/>
  <c r="J20" i="1"/>
  <c r="M42" i="1" l="1"/>
  <c r="M44" i="1" s="1"/>
  <c r="J30" i="1"/>
  <c r="J35" i="1"/>
  <c r="J41" i="1"/>
  <c r="J24" i="1"/>
  <c r="J18" i="1"/>
  <c r="J17" i="1"/>
  <c r="J16" i="1"/>
  <c r="J15" i="1"/>
  <c r="J14" i="1"/>
  <c r="J12" i="1"/>
  <c r="J11" i="1"/>
  <c r="J10" i="1"/>
  <c r="J9" i="1"/>
  <c r="J8" i="1"/>
  <c r="J6" i="1"/>
  <c r="J5" i="1"/>
  <c r="J4" i="1"/>
  <c r="J13" i="1" l="1"/>
  <c r="J19" i="1"/>
  <c r="J7" i="1"/>
  <c r="I42" i="1" s="1"/>
  <c r="J44" i="1" l="1"/>
</calcChain>
</file>

<file path=xl/sharedStrings.xml><?xml version="1.0" encoding="utf-8"?>
<sst xmlns="http://schemas.openxmlformats.org/spreadsheetml/2006/main" count="124" uniqueCount="41">
  <si>
    <t xml:space="preserve">Masarykova </t>
  </si>
  <si>
    <t>Hlavní třída</t>
  </si>
  <si>
    <t xml:space="preserve">Nerudova </t>
  </si>
  <si>
    <t>Ulice</t>
  </si>
  <si>
    <t>čp.</t>
  </si>
  <si>
    <t>dvoj.balkon</t>
  </si>
  <si>
    <t>celkem</t>
  </si>
  <si>
    <t>Seznam vytipovaných oprav balkonů v havarijnám stavu</t>
  </si>
  <si>
    <t>CELKEM</t>
  </si>
  <si>
    <t>Kde</t>
  </si>
  <si>
    <t>jed.balkon</t>
  </si>
  <si>
    <t>z boku domu</t>
  </si>
  <si>
    <t>nad Maso uzeniny</t>
  </si>
  <si>
    <t>nad Textilem</t>
  </si>
  <si>
    <t>nad KOH-I-NOR</t>
  </si>
  <si>
    <t>nad Poštou vpravo</t>
  </si>
  <si>
    <t>nad Poštou vlevo</t>
  </si>
  <si>
    <t xml:space="preserve">Brigádnická </t>
  </si>
  <si>
    <t>od silnice</t>
  </si>
  <si>
    <t>spodní balkon</t>
  </si>
  <si>
    <t>vrchní balkon</t>
  </si>
  <si>
    <t>2 + 2</t>
  </si>
  <si>
    <t>prostřední balkon</t>
  </si>
  <si>
    <t>lešení</t>
  </si>
  <si>
    <t>Cena dle PD (bez DPH)</t>
  </si>
  <si>
    <t>Cena bez DPH</t>
  </si>
  <si>
    <t>vč. DPH</t>
  </si>
  <si>
    <t>kus</t>
  </si>
  <si>
    <t>průměrná cena</t>
  </si>
  <si>
    <t>CELKEM bez DPH</t>
  </si>
  <si>
    <t>2 x 4</t>
  </si>
  <si>
    <t>Typ balkonu</t>
  </si>
  <si>
    <t>Počet</t>
  </si>
  <si>
    <t>jed.               balkon</t>
  </si>
  <si>
    <t>dvoj.                   balkon</t>
  </si>
  <si>
    <t>nad                                Maso uzeniny</t>
  </si>
  <si>
    <t>nad                                     Poštou vpravo</t>
  </si>
  <si>
    <t>nad                            Poštou vlevo</t>
  </si>
  <si>
    <t>nad                                     KOH-I-NOR</t>
  </si>
  <si>
    <t>nad                                         Textilem</t>
  </si>
  <si>
    <t>Seznam balkonů v havarijnám stavu podle typu balkonu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</si>
</sst>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0" fontId="0" fillId="0" borderId="6" xfId="0" applyBorder="1" applyAlignment="1">
      <alignment horizontal="center"/>
    </xf>
    <xf numFmtId="4" fontId="0" fillId="0" borderId="6" xfId="0" applyNumberFormat="1" applyBorder="1"/>
    <xf numFmtId="0" fontId="1" fillId="0" borderId="5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2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6" xfId="0" applyFont="1" applyFill="1" applyBorder="1"/>
    <xf numFmtId="0" fontId="0" fillId="3" borderId="5" xfId="0" applyFill="1" applyBorder="1"/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4" fontId="0" fillId="3" borderId="1" xfId="0" applyNumberFormat="1" applyFill="1" applyBorder="1"/>
    <xf numFmtId="0" fontId="0" fillId="3" borderId="1" xfId="0" applyFill="1" applyBorder="1"/>
    <xf numFmtId="0" fontId="0" fillId="0" borderId="0" xfId="0" applyFill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/>
    <xf numFmtId="0" fontId="5" fillId="0" borderId="4" xfId="0" applyFont="1" applyBorder="1" applyAlignment="1">
      <alignment horizontal="center"/>
    </xf>
    <xf numFmtId="4" fontId="5" fillId="0" borderId="4" xfId="0" applyNumberFormat="1" applyFont="1" applyBorder="1"/>
    <xf numFmtId="0" fontId="5" fillId="0" borderId="1" xfId="0" applyFont="1" applyBorder="1"/>
    <xf numFmtId="0" fontId="5" fillId="0" borderId="7" xfId="0" applyFont="1" applyBorder="1" applyAlignment="1">
      <alignment horizontal="center"/>
    </xf>
    <xf numFmtId="4" fontId="5" fillId="0" borderId="7" xfId="0" applyNumberFormat="1" applyFont="1" applyBorder="1"/>
    <xf numFmtId="0" fontId="5" fillId="0" borderId="4" xfId="0" applyFont="1" applyBorder="1"/>
    <xf numFmtId="0" fontId="4" fillId="0" borderId="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4" fontId="5" fillId="0" borderId="2" xfId="0" applyNumberFormat="1" applyFont="1" applyBorder="1"/>
    <xf numFmtId="4" fontId="5" fillId="0" borderId="3" xfId="0" applyNumberFormat="1" applyFont="1" applyBorder="1"/>
    <xf numFmtId="0" fontId="5" fillId="0" borderId="6" xfId="0" applyFont="1" applyBorder="1" applyAlignment="1">
      <alignment horizontal="center"/>
    </xf>
    <xf numFmtId="4" fontId="5" fillId="0" borderId="6" xfId="0" applyNumberFormat="1" applyFont="1" applyBorder="1"/>
    <xf numFmtId="0" fontId="4" fillId="0" borderId="5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4" fontId="5" fillId="0" borderId="0" xfId="0" applyNumberFormat="1" applyFont="1" applyBorder="1"/>
    <xf numFmtId="0" fontId="2" fillId="0" borderId="0" xfId="0" applyFont="1" applyAlignment="1">
      <alignment horizontal="center"/>
    </xf>
    <xf numFmtId="0" fontId="6" fillId="2" borderId="1" xfId="0" applyFont="1" applyFill="1" applyBorder="1" applyAlignment="1">
      <alignment vertical="center"/>
    </xf>
    <xf numFmtId="0" fontId="0" fillId="3" borderId="3" xfId="0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Alignment="1"/>
    <xf numFmtId="4" fontId="0" fillId="3" borderId="2" xfId="0" applyNumberFormat="1" applyFill="1" applyBorder="1" applyAlignment="1">
      <alignment horizontal="right"/>
    </xf>
    <xf numFmtId="4" fontId="0" fillId="3" borderId="3" xfId="0" applyNumberForma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wrapText="1"/>
    </xf>
    <xf numFmtId="0" fontId="0" fillId="3" borderId="2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BF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workbookViewId="0">
      <selection activeCell="Q2" sqref="Q2"/>
    </sheetView>
  </sheetViews>
  <sheetFormatPr defaultRowHeight="15" x14ac:dyDescent="0.25"/>
  <cols>
    <col min="1" max="1" width="10.7109375" customWidth="1"/>
    <col min="2" max="2" width="5.7109375" customWidth="1"/>
    <col min="3" max="5" width="10.7109375" customWidth="1"/>
    <col min="6" max="6" width="15.7109375" customWidth="1"/>
    <col min="7" max="7" width="14.7109375" customWidth="1"/>
    <col min="8" max="8" width="5" style="2" customWidth="1"/>
    <col min="9" max="9" width="8.7109375" style="1" customWidth="1"/>
    <col min="10" max="10" width="11.42578125" style="1" bestFit="1" customWidth="1"/>
    <col min="11" max="11" width="5.7109375" style="2" customWidth="1"/>
    <col min="12" max="12" width="8.7109375" style="1" customWidth="1"/>
    <col min="13" max="13" width="11.42578125" style="1" bestFit="1" customWidth="1"/>
  </cols>
  <sheetData>
    <row r="1" spans="1:13" ht="15.75" x14ac:dyDescent="0.25">
      <c r="A1" s="64" t="s">
        <v>7</v>
      </c>
      <c r="B1" s="64"/>
      <c r="C1" s="64"/>
      <c r="D1" s="64"/>
      <c r="E1" s="64"/>
      <c r="F1" s="64"/>
    </row>
    <row r="3" spans="1:13" ht="28.5" customHeight="1" x14ac:dyDescent="0.25">
      <c r="A3" s="44" t="s">
        <v>3</v>
      </c>
      <c r="B3" s="44" t="s">
        <v>4</v>
      </c>
      <c r="C3" s="44" t="s">
        <v>10</v>
      </c>
      <c r="D3" s="44" t="s">
        <v>5</v>
      </c>
      <c r="E3" s="44" t="s">
        <v>6</v>
      </c>
      <c r="F3" s="44" t="s">
        <v>9</v>
      </c>
      <c r="G3" s="57" t="s">
        <v>24</v>
      </c>
      <c r="H3" s="58"/>
      <c r="I3" s="58"/>
      <c r="J3" s="59"/>
      <c r="K3" s="44" t="s">
        <v>27</v>
      </c>
      <c r="L3" s="45" t="s">
        <v>28</v>
      </c>
      <c r="M3" s="45" t="s">
        <v>29</v>
      </c>
    </row>
    <row r="4" spans="1:13" ht="19.5" customHeight="1" x14ac:dyDescent="0.25">
      <c r="A4" s="60" t="s">
        <v>1</v>
      </c>
      <c r="B4" s="62">
        <v>694</v>
      </c>
      <c r="C4" s="60" t="s">
        <v>21</v>
      </c>
      <c r="D4" s="60"/>
      <c r="E4" s="60">
        <v>4</v>
      </c>
      <c r="F4" s="60" t="s">
        <v>11</v>
      </c>
      <c r="G4" s="23" t="s">
        <v>20</v>
      </c>
      <c r="H4" s="24">
        <v>2</v>
      </c>
      <c r="I4" s="25">
        <v>34532.5</v>
      </c>
      <c r="J4" s="25">
        <f>SUM(H4*I4)</f>
        <v>69065</v>
      </c>
      <c r="K4" s="26">
        <v>4</v>
      </c>
      <c r="L4" s="27">
        <v>43576</v>
      </c>
      <c r="M4" s="27">
        <f>SUM(K4*L4)</f>
        <v>174304</v>
      </c>
    </row>
    <row r="5" spans="1:13" ht="19.5" customHeight="1" x14ac:dyDescent="0.25">
      <c r="A5" s="61"/>
      <c r="B5" s="63"/>
      <c r="C5" s="61"/>
      <c r="D5" s="61"/>
      <c r="E5" s="61"/>
      <c r="F5" s="61"/>
      <c r="G5" s="28" t="s">
        <v>22</v>
      </c>
      <c r="H5" s="24">
        <v>2</v>
      </c>
      <c r="I5" s="25">
        <v>34532.5</v>
      </c>
      <c r="J5" s="25">
        <f t="shared" ref="J5:J6" si="0">SUM(H5*I5)</f>
        <v>69065</v>
      </c>
      <c r="K5" s="29"/>
      <c r="L5" s="30"/>
      <c r="M5" s="30"/>
    </row>
    <row r="6" spans="1:13" ht="19.5" customHeight="1" x14ac:dyDescent="0.25">
      <c r="A6" s="61"/>
      <c r="B6" s="63"/>
      <c r="C6" s="61"/>
      <c r="D6" s="61"/>
      <c r="E6" s="61"/>
      <c r="F6" s="61"/>
      <c r="G6" s="31" t="s">
        <v>23</v>
      </c>
      <c r="H6" s="26">
        <v>2</v>
      </c>
      <c r="I6" s="27">
        <v>31744.799999999999</v>
      </c>
      <c r="J6" s="25">
        <f t="shared" si="0"/>
        <v>63489.599999999999</v>
      </c>
      <c r="K6" s="29"/>
      <c r="L6" s="30"/>
      <c r="M6" s="30"/>
    </row>
    <row r="7" spans="1:13" ht="19.5" customHeight="1" x14ac:dyDescent="0.25">
      <c r="A7" s="32" t="s">
        <v>8</v>
      </c>
      <c r="B7" s="33"/>
      <c r="C7" s="34"/>
      <c r="D7" s="34"/>
      <c r="E7" s="34"/>
      <c r="F7" s="34"/>
      <c r="G7" s="35"/>
      <c r="H7" s="36"/>
      <c r="I7" s="37"/>
      <c r="J7" s="38">
        <f>SUM(J4:J6)</f>
        <v>201619.6</v>
      </c>
      <c r="K7" s="39"/>
      <c r="L7" s="40"/>
      <c r="M7" s="40"/>
    </row>
    <row r="8" spans="1:13" ht="20.100000000000001" customHeight="1" x14ac:dyDescent="0.25">
      <c r="A8" s="61" t="s">
        <v>0</v>
      </c>
      <c r="B8" s="63">
        <v>699</v>
      </c>
      <c r="C8" s="61">
        <v>4</v>
      </c>
      <c r="D8" s="61"/>
      <c r="E8" s="61">
        <v>4</v>
      </c>
      <c r="F8" s="61" t="s">
        <v>12</v>
      </c>
      <c r="G8" s="23" t="s">
        <v>20</v>
      </c>
      <c r="H8" s="39">
        <v>1</v>
      </c>
      <c r="I8" s="40">
        <v>34532.5</v>
      </c>
      <c r="J8" s="25">
        <f t="shared" ref="J8:J12" si="1">SUM(H8*I8)</f>
        <v>34532.5</v>
      </c>
      <c r="K8" s="26">
        <v>4</v>
      </c>
      <c r="L8" s="27">
        <v>43576</v>
      </c>
      <c r="M8" s="27">
        <f>SUM(K8*L8)</f>
        <v>174304</v>
      </c>
    </row>
    <row r="9" spans="1:13" ht="20.100000000000001" customHeight="1" x14ac:dyDescent="0.25">
      <c r="A9" s="61"/>
      <c r="B9" s="63"/>
      <c r="C9" s="61"/>
      <c r="D9" s="61"/>
      <c r="E9" s="61"/>
      <c r="F9" s="61"/>
      <c r="G9" s="28" t="s">
        <v>22</v>
      </c>
      <c r="H9" s="24">
        <v>1</v>
      </c>
      <c r="I9" s="25">
        <v>34532.5</v>
      </c>
      <c r="J9" s="25">
        <f t="shared" si="1"/>
        <v>34532.5</v>
      </c>
      <c r="K9" s="29"/>
      <c r="L9" s="30"/>
      <c r="M9" s="30"/>
    </row>
    <row r="10" spans="1:13" ht="20.100000000000001" customHeight="1" x14ac:dyDescent="0.25">
      <c r="A10" s="61"/>
      <c r="B10" s="63"/>
      <c r="C10" s="61"/>
      <c r="D10" s="61"/>
      <c r="E10" s="61"/>
      <c r="F10" s="61"/>
      <c r="G10" s="28" t="s">
        <v>22</v>
      </c>
      <c r="H10" s="24">
        <v>1</v>
      </c>
      <c r="I10" s="25">
        <v>34532.5</v>
      </c>
      <c r="J10" s="25">
        <f t="shared" si="1"/>
        <v>34532.5</v>
      </c>
      <c r="K10" s="29"/>
      <c r="L10" s="30"/>
      <c r="M10" s="30"/>
    </row>
    <row r="11" spans="1:13" ht="20.100000000000001" customHeight="1" x14ac:dyDescent="0.25">
      <c r="A11" s="61"/>
      <c r="B11" s="63"/>
      <c r="C11" s="61"/>
      <c r="D11" s="61"/>
      <c r="E11" s="61"/>
      <c r="F11" s="61"/>
      <c r="G11" s="28" t="s">
        <v>19</v>
      </c>
      <c r="H11" s="24">
        <v>1</v>
      </c>
      <c r="I11" s="25">
        <v>29917.52</v>
      </c>
      <c r="J11" s="25">
        <f t="shared" si="1"/>
        <v>29917.52</v>
      </c>
      <c r="K11" s="29"/>
      <c r="L11" s="30"/>
      <c r="M11" s="30"/>
    </row>
    <row r="12" spans="1:13" ht="20.100000000000001" customHeight="1" x14ac:dyDescent="0.25">
      <c r="A12" s="61"/>
      <c r="B12" s="63"/>
      <c r="C12" s="61"/>
      <c r="D12" s="61"/>
      <c r="E12" s="61"/>
      <c r="F12" s="61"/>
      <c r="G12" s="31" t="s">
        <v>23</v>
      </c>
      <c r="H12" s="26">
        <v>1</v>
      </c>
      <c r="I12" s="27">
        <v>31744.799999999999</v>
      </c>
      <c r="J12" s="25">
        <f t="shared" si="1"/>
        <v>31744.799999999999</v>
      </c>
      <c r="K12" s="29"/>
      <c r="L12" s="30"/>
      <c r="M12" s="30"/>
    </row>
    <row r="13" spans="1:13" ht="20.100000000000001" customHeight="1" x14ac:dyDescent="0.25">
      <c r="A13" s="32" t="s">
        <v>8</v>
      </c>
      <c r="B13" s="33"/>
      <c r="C13" s="34"/>
      <c r="D13" s="34"/>
      <c r="E13" s="34"/>
      <c r="F13" s="34"/>
      <c r="G13" s="35"/>
      <c r="H13" s="36"/>
      <c r="I13" s="37"/>
      <c r="J13" s="38">
        <f>SUM(J8:J12)</f>
        <v>165259.81999999998</v>
      </c>
      <c r="K13" s="39"/>
      <c r="L13" s="40"/>
      <c r="M13" s="40"/>
    </row>
    <row r="14" spans="1:13" ht="20.100000000000001" customHeight="1" x14ac:dyDescent="0.25">
      <c r="A14" s="60" t="s">
        <v>2</v>
      </c>
      <c r="B14" s="62">
        <v>700</v>
      </c>
      <c r="C14" s="60">
        <v>4</v>
      </c>
      <c r="D14" s="60"/>
      <c r="E14" s="60">
        <v>4</v>
      </c>
      <c r="F14" s="60" t="s">
        <v>13</v>
      </c>
      <c r="G14" s="28" t="s">
        <v>20</v>
      </c>
      <c r="H14" s="24">
        <v>1</v>
      </c>
      <c r="I14" s="40">
        <v>34532.5</v>
      </c>
      <c r="J14" s="25">
        <f t="shared" ref="J14:J18" si="2">SUM(H14*I14)</f>
        <v>34532.5</v>
      </c>
      <c r="K14" s="26">
        <v>4</v>
      </c>
      <c r="L14" s="27">
        <v>43576</v>
      </c>
      <c r="M14" s="27">
        <f>SUM(K14*L14)</f>
        <v>174304</v>
      </c>
    </row>
    <row r="15" spans="1:13" ht="20.100000000000001" customHeight="1" x14ac:dyDescent="0.25">
      <c r="A15" s="61"/>
      <c r="B15" s="63"/>
      <c r="C15" s="61"/>
      <c r="D15" s="61"/>
      <c r="E15" s="61"/>
      <c r="F15" s="61"/>
      <c r="G15" s="28" t="s">
        <v>22</v>
      </c>
      <c r="H15" s="24">
        <v>1</v>
      </c>
      <c r="I15" s="25">
        <v>34532.5</v>
      </c>
      <c r="J15" s="25">
        <f t="shared" si="2"/>
        <v>34532.5</v>
      </c>
      <c r="K15" s="29"/>
      <c r="L15" s="30"/>
      <c r="M15" s="30"/>
    </row>
    <row r="16" spans="1:13" ht="20.100000000000001" customHeight="1" x14ac:dyDescent="0.25">
      <c r="A16" s="61"/>
      <c r="B16" s="63"/>
      <c r="C16" s="61"/>
      <c r="D16" s="61"/>
      <c r="E16" s="61"/>
      <c r="F16" s="61"/>
      <c r="G16" s="28" t="s">
        <v>22</v>
      </c>
      <c r="H16" s="24">
        <v>1</v>
      </c>
      <c r="I16" s="25">
        <v>34532.5</v>
      </c>
      <c r="J16" s="25">
        <f t="shared" si="2"/>
        <v>34532.5</v>
      </c>
      <c r="K16" s="29"/>
      <c r="L16" s="30"/>
      <c r="M16" s="30"/>
    </row>
    <row r="17" spans="1:13" ht="20.100000000000001" customHeight="1" x14ac:dyDescent="0.25">
      <c r="A17" s="61"/>
      <c r="B17" s="63"/>
      <c r="C17" s="61"/>
      <c r="D17" s="61"/>
      <c r="E17" s="61"/>
      <c r="F17" s="61"/>
      <c r="G17" s="28" t="s">
        <v>19</v>
      </c>
      <c r="H17" s="24">
        <v>1</v>
      </c>
      <c r="I17" s="25">
        <v>29917.52</v>
      </c>
      <c r="J17" s="25">
        <f t="shared" si="2"/>
        <v>29917.52</v>
      </c>
      <c r="K17" s="29"/>
      <c r="L17" s="30"/>
      <c r="M17" s="30"/>
    </row>
    <row r="18" spans="1:13" ht="20.100000000000001" customHeight="1" x14ac:dyDescent="0.25">
      <c r="A18" s="61"/>
      <c r="B18" s="63"/>
      <c r="C18" s="61"/>
      <c r="D18" s="61"/>
      <c r="E18" s="61"/>
      <c r="F18" s="61"/>
      <c r="G18" s="31" t="s">
        <v>23</v>
      </c>
      <c r="H18" s="26">
        <v>1</v>
      </c>
      <c r="I18" s="27">
        <v>31744.799999999999</v>
      </c>
      <c r="J18" s="27">
        <f t="shared" si="2"/>
        <v>31744.799999999999</v>
      </c>
      <c r="K18" s="29"/>
      <c r="L18" s="30"/>
      <c r="M18" s="30"/>
    </row>
    <row r="19" spans="1:13" ht="20.100000000000001" customHeight="1" x14ac:dyDescent="0.25">
      <c r="A19" s="41" t="s">
        <v>8</v>
      </c>
      <c r="B19" s="42"/>
      <c r="C19" s="43"/>
      <c r="D19" s="43"/>
      <c r="E19" s="43"/>
      <c r="F19" s="43"/>
      <c r="G19" s="35"/>
      <c r="H19" s="36"/>
      <c r="I19" s="37"/>
      <c r="J19" s="38">
        <f>SUM(J14:J18)</f>
        <v>165259.81999999998</v>
      </c>
      <c r="K19" s="39"/>
      <c r="L19" s="40"/>
      <c r="M19" s="40"/>
    </row>
    <row r="20" spans="1:13" ht="20.100000000000001" customHeight="1" x14ac:dyDescent="0.25">
      <c r="A20" s="60" t="s">
        <v>2</v>
      </c>
      <c r="B20" s="62">
        <v>702</v>
      </c>
      <c r="C20" s="60"/>
      <c r="D20" s="60">
        <v>3</v>
      </c>
      <c r="E20" s="60">
        <v>6</v>
      </c>
      <c r="F20" s="60" t="s">
        <v>14</v>
      </c>
      <c r="G20" s="28" t="s">
        <v>20</v>
      </c>
      <c r="H20" s="24">
        <v>2</v>
      </c>
      <c r="I20" s="25">
        <v>34532.5</v>
      </c>
      <c r="J20" s="25">
        <f t="shared" ref="J20:J23" si="3">SUM(H20*I20)</f>
        <v>69065</v>
      </c>
      <c r="K20" s="26">
        <v>6</v>
      </c>
      <c r="L20" s="27">
        <v>43576</v>
      </c>
      <c r="M20" s="27">
        <f>SUM(K20*L20)</f>
        <v>261456</v>
      </c>
    </row>
    <row r="21" spans="1:13" ht="20.100000000000001" customHeight="1" x14ac:dyDescent="0.25">
      <c r="A21" s="61"/>
      <c r="B21" s="63"/>
      <c r="C21" s="61"/>
      <c r="D21" s="61"/>
      <c r="E21" s="61"/>
      <c r="F21" s="61"/>
      <c r="G21" s="28" t="s">
        <v>22</v>
      </c>
      <c r="H21" s="24">
        <v>2</v>
      </c>
      <c r="I21" s="25">
        <v>34532.5</v>
      </c>
      <c r="J21" s="25">
        <f t="shared" si="3"/>
        <v>69065</v>
      </c>
      <c r="K21" s="29"/>
      <c r="L21" s="30"/>
      <c r="M21" s="30"/>
    </row>
    <row r="22" spans="1:13" ht="20.100000000000001" customHeight="1" x14ac:dyDescent="0.25">
      <c r="A22" s="61"/>
      <c r="B22" s="63"/>
      <c r="C22" s="61"/>
      <c r="D22" s="61"/>
      <c r="E22" s="61"/>
      <c r="F22" s="61"/>
      <c r="G22" s="28" t="s">
        <v>19</v>
      </c>
      <c r="H22" s="24">
        <v>2</v>
      </c>
      <c r="I22" s="25">
        <v>29917.52</v>
      </c>
      <c r="J22" s="25">
        <f t="shared" si="3"/>
        <v>59835.040000000001</v>
      </c>
      <c r="K22" s="29"/>
      <c r="L22" s="30"/>
      <c r="M22" s="30"/>
    </row>
    <row r="23" spans="1:13" ht="20.100000000000001" customHeight="1" x14ac:dyDescent="0.25">
      <c r="A23" s="61"/>
      <c r="B23" s="63"/>
      <c r="C23" s="61"/>
      <c r="D23" s="61"/>
      <c r="E23" s="61"/>
      <c r="F23" s="61"/>
      <c r="G23" s="31" t="s">
        <v>23</v>
      </c>
      <c r="H23" s="26">
        <v>2</v>
      </c>
      <c r="I23" s="27">
        <v>31744.799999999999</v>
      </c>
      <c r="J23" s="27">
        <f t="shared" si="3"/>
        <v>63489.599999999999</v>
      </c>
      <c r="K23" s="29"/>
      <c r="L23" s="30"/>
      <c r="M23" s="30"/>
    </row>
    <row r="24" spans="1:13" ht="20.100000000000001" customHeight="1" x14ac:dyDescent="0.25">
      <c r="A24" s="41" t="s">
        <v>8</v>
      </c>
      <c r="B24" s="42"/>
      <c r="C24" s="43"/>
      <c r="D24" s="43"/>
      <c r="E24" s="43"/>
      <c r="F24" s="43"/>
      <c r="G24" s="35"/>
      <c r="H24" s="36"/>
      <c r="I24" s="37"/>
      <c r="J24" s="38">
        <f>SUM(J20:J23)</f>
        <v>261454.64</v>
      </c>
      <c r="K24" s="39"/>
      <c r="L24" s="40"/>
      <c r="M24" s="40"/>
    </row>
    <row r="25" spans="1:13" ht="20.100000000000001" customHeight="1" x14ac:dyDescent="0.25">
      <c r="A25" s="46"/>
      <c r="B25" s="47"/>
      <c r="C25" s="46"/>
      <c r="D25" s="46"/>
      <c r="E25" s="46"/>
      <c r="F25" s="46"/>
      <c r="G25" s="48"/>
      <c r="H25" s="49"/>
      <c r="I25" s="50"/>
      <c r="J25" s="50"/>
      <c r="K25" s="49"/>
      <c r="L25" s="50"/>
      <c r="M25" s="50"/>
    </row>
    <row r="26" spans="1:13" ht="20.100000000000001" customHeight="1" x14ac:dyDescent="0.25">
      <c r="A26" s="60" t="s">
        <v>1</v>
      </c>
      <c r="B26" s="62">
        <v>799</v>
      </c>
      <c r="C26" s="60"/>
      <c r="D26" s="60">
        <v>3</v>
      </c>
      <c r="E26" s="60">
        <v>6</v>
      </c>
      <c r="F26" s="60" t="s">
        <v>15</v>
      </c>
      <c r="G26" s="28" t="s">
        <v>20</v>
      </c>
      <c r="H26" s="24">
        <v>2</v>
      </c>
      <c r="I26" s="25">
        <v>34532.5</v>
      </c>
      <c r="J26" s="25">
        <f t="shared" ref="J26:J29" si="4">SUM(H26*I26)</f>
        <v>69065</v>
      </c>
      <c r="K26" s="26">
        <v>6</v>
      </c>
      <c r="L26" s="27">
        <v>43576</v>
      </c>
      <c r="M26" s="27">
        <f>SUM(K26*L26)</f>
        <v>261456</v>
      </c>
    </row>
    <row r="27" spans="1:13" ht="20.100000000000001" customHeight="1" x14ac:dyDescent="0.25">
      <c r="A27" s="61"/>
      <c r="B27" s="63"/>
      <c r="C27" s="61"/>
      <c r="D27" s="61"/>
      <c r="E27" s="61"/>
      <c r="F27" s="61"/>
      <c r="G27" s="28" t="s">
        <v>22</v>
      </c>
      <c r="H27" s="24">
        <v>2</v>
      </c>
      <c r="I27" s="25">
        <v>34532.5</v>
      </c>
      <c r="J27" s="25">
        <f t="shared" si="4"/>
        <v>69065</v>
      </c>
      <c r="K27" s="29"/>
      <c r="L27" s="30"/>
      <c r="M27" s="30"/>
    </row>
    <row r="28" spans="1:13" ht="20.100000000000001" customHeight="1" x14ac:dyDescent="0.25">
      <c r="A28" s="61"/>
      <c r="B28" s="63"/>
      <c r="C28" s="61"/>
      <c r="D28" s="61"/>
      <c r="E28" s="61"/>
      <c r="F28" s="61"/>
      <c r="G28" s="28" t="s">
        <v>19</v>
      </c>
      <c r="H28" s="24">
        <v>2</v>
      </c>
      <c r="I28" s="25">
        <v>29917.52</v>
      </c>
      <c r="J28" s="25">
        <f t="shared" si="4"/>
        <v>59835.040000000001</v>
      </c>
      <c r="K28" s="29"/>
      <c r="L28" s="30"/>
      <c r="M28" s="30"/>
    </row>
    <row r="29" spans="1:13" ht="20.100000000000001" customHeight="1" x14ac:dyDescent="0.25">
      <c r="A29" s="61"/>
      <c r="B29" s="63"/>
      <c r="C29" s="61"/>
      <c r="D29" s="61"/>
      <c r="E29" s="61"/>
      <c r="F29" s="61"/>
      <c r="G29" s="31" t="s">
        <v>23</v>
      </c>
      <c r="H29" s="26">
        <v>2</v>
      </c>
      <c r="I29" s="27">
        <v>31744.799999999999</v>
      </c>
      <c r="J29" s="27">
        <f t="shared" si="4"/>
        <v>63489.599999999999</v>
      </c>
      <c r="K29" s="29"/>
      <c r="L29" s="30"/>
      <c r="M29" s="30"/>
    </row>
    <row r="30" spans="1:13" ht="20.100000000000001" customHeight="1" x14ac:dyDescent="0.25">
      <c r="A30" s="41" t="s">
        <v>8</v>
      </c>
      <c r="B30" s="42"/>
      <c r="C30" s="43"/>
      <c r="D30" s="43"/>
      <c r="E30" s="43"/>
      <c r="F30" s="43"/>
      <c r="G30" s="35"/>
      <c r="H30" s="36"/>
      <c r="I30" s="37"/>
      <c r="J30" s="38">
        <f>SUM(J26:J29)</f>
        <v>261454.64</v>
      </c>
      <c r="K30" s="39"/>
      <c r="L30" s="40"/>
      <c r="M30" s="40"/>
    </row>
    <row r="31" spans="1:13" ht="20.100000000000001" customHeight="1" x14ac:dyDescent="0.25">
      <c r="A31" s="60" t="s">
        <v>1</v>
      </c>
      <c r="B31" s="62">
        <v>800</v>
      </c>
      <c r="C31" s="60"/>
      <c r="D31" s="60">
        <v>3</v>
      </c>
      <c r="E31" s="60">
        <v>6</v>
      </c>
      <c r="F31" s="60" t="s">
        <v>16</v>
      </c>
      <c r="G31" s="28" t="s">
        <v>20</v>
      </c>
      <c r="H31" s="24">
        <v>2</v>
      </c>
      <c r="I31" s="40">
        <v>34532.5</v>
      </c>
      <c r="J31" s="25">
        <f t="shared" ref="J31:J34" si="5">SUM(H31*I31)</f>
        <v>69065</v>
      </c>
      <c r="K31" s="26">
        <v>6</v>
      </c>
      <c r="L31" s="27">
        <v>43576</v>
      </c>
      <c r="M31" s="27">
        <f>SUM(K31*L31)</f>
        <v>261456</v>
      </c>
    </row>
    <row r="32" spans="1:13" ht="20.100000000000001" customHeight="1" x14ac:dyDescent="0.25">
      <c r="A32" s="61"/>
      <c r="B32" s="63"/>
      <c r="C32" s="61"/>
      <c r="D32" s="61"/>
      <c r="E32" s="61"/>
      <c r="F32" s="61"/>
      <c r="G32" s="28" t="s">
        <v>22</v>
      </c>
      <c r="H32" s="24">
        <v>2</v>
      </c>
      <c r="I32" s="25">
        <v>34532.5</v>
      </c>
      <c r="J32" s="25">
        <f t="shared" si="5"/>
        <v>69065</v>
      </c>
      <c r="K32" s="29"/>
      <c r="L32" s="30"/>
      <c r="M32" s="30"/>
    </row>
    <row r="33" spans="1:14" ht="20.100000000000001" customHeight="1" x14ac:dyDescent="0.25">
      <c r="A33" s="61"/>
      <c r="B33" s="63"/>
      <c r="C33" s="61"/>
      <c r="D33" s="61"/>
      <c r="E33" s="61"/>
      <c r="F33" s="61"/>
      <c r="G33" s="28" t="s">
        <v>19</v>
      </c>
      <c r="H33" s="24">
        <v>2</v>
      </c>
      <c r="I33" s="25">
        <v>29917.52</v>
      </c>
      <c r="J33" s="25">
        <f t="shared" si="5"/>
        <v>59835.040000000001</v>
      </c>
      <c r="K33" s="29"/>
      <c r="L33" s="30"/>
      <c r="M33" s="30"/>
    </row>
    <row r="34" spans="1:14" ht="20.100000000000001" customHeight="1" x14ac:dyDescent="0.25">
      <c r="A34" s="61"/>
      <c r="B34" s="63"/>
      <c r="C34" s="61"/>
      <c r="D34" s="61"/>
      <c r="E34" s="61"/>
      <c r="F34" s="61"/>
      <c r="G34" s="31" t="s">
        <v>23</v>
      </c>
      <c r="H34" s="26">
        <v>2</v>
      </c>
      <c r="I34" s="27">
        <v>31744.799999999999</v>
      </c>
      <c r="J34" s="27">
        <f t="shared" si="5"/>
        <v>63489.599999999999</v>
      </c>
      <c r="K34" s="29"/>
      <c r="L34" s="30"/>
      <c r="M34" s="30"/>
    </row>
    <row r="35" spans="1:14" ht="20.100000000000001" customHeight="1" x14ac:dyDescent="0.25">
      <c r="A35" s="41" t="s">
        <v>8</v>
      </c>
      <c r="B35" s="42"/>
      <c r="C35" s="43"/>
      <c r="D35" s="43"/>
      <c r="E35" s="43"/>
      <c r="F35" s="43"/>
      <c r="G35" s="35"/>
      <c r="H35" s="36"/>
      <c r="I35" s="37"/>
      <c r="J35" s="38">
        <f>SUM(J31:J34)</f>
        <v>261454.64</v>
      </c>
      <c r="K35" s="39"/>
      <c r="L35" s="40"/>
      <c r="M35" s="40"/>
    </row>
    <row r="36" spans="1:14" ht="20.100000000000001" customHeight="1" x14ac:dyDescent="0.25">
      <c r="A36" s="60" t="s">
        <v>17</v>
      </c>
      <c r="B36" s="62">
        <v>1032</v>
      </c>
      <c r="C36" s="60" t="s">
        <v>30</v>
      </c>
      <c r="D36" s="60"/>
      <c r="E36" s="60">
        <v>8</v>
      </c>
      <c r="F36" s="60" t="s">
        <v>18</v>
      </c>
      <c r="G36" s="28" t="s">
        <v>20</v>
      </c>
      <c r="H36" s="24">
        <v>2</v>
      </c>
      <c r="I36" s="40">
        <v>34532.5</v>
      </c>
      <c r="J36" s="25">
        <f t="shared" ref="J36:J40" si="6">SUM(H36*I36)</f>
        <v>69065</v>
      </c>
      <c r="K36" s="26">
        <v>8</v>
      </c>
      <c r="L36" s="27">
        <v>43576</v>
      </c>
      <c r="M36" s="27">
        <f>SUM(K36*L36)</f>
        <v>348608</v>
      </c>
    </row>
    <row r="37" spans="1:14" ht="20.100000000000001" customHeight="1" x14ac:dyDescent="0.25">
      <c r="A37" s="61"/>
      <c r="B37" s="63"/>
      <c r="C37" s="61"/>
      <c r="D37" s="61"/>
      <c r="E37" s="61"/>
      <c r="F37" s="61"/>
      <c r="G37" s="28" t="s">
        <v>22</v>
      </c>
      <c r="H37" s="24">
        <v>2</v>
      </c>
      <c r="I37" s="25">
        <v>34532.5</v>
      </c>
      <c r="J37" s="25">
        <f t="shared" si="6"/>
        <v>69065</v>
      </c>
      <c r="K37" s="29"/>
      <c r="L37" s="30"/>
      <c r="M37" s="30"/>
    </row>
    <row r="38" spans="1:14" ht="20.100000000000001" customHeight="1" x14ac:dyDescent="0.25">
      <c r="A38" s="61"/>
      <c r="B38" s="63"/>
      <c r="C38" s="61"/>
      <c r="D38" s="61"/>
      <c r="E38" s="61"/>
      <c r="F38" s="61"/>
      <c r="G38" s="28" t="s">
        <v>22</v>
      </c>
      <c r="H38" s="24">
        <v>2</v>
      </c>
      <c r="I38" s="25">
        <v>34532.5</v>
      </c>
      <c r="J38" s="25">
        <f t="shared" ref="J38:J39" si="7">SUM(H38*I38)</f>
        <v>69065</v>
      </c>
      <c r="K38" s="29"/>
      <c r="L38" s="30"/>
      <c r="M38" s="30"/>
    </row>
    <row r="39" spans="1:14" ht="20.100000000000001" customHeight="1" x14ac:dyDescent="0.25">
      <c r="A39" s="61"/>
      <c r="B39" s="63"/>
      <c r="C39" s="61"/>
      <c r="D39" s="61"/>
      <c r="E39" s="61"/>
      <c r="F39" s="61"/>
      <c r="G39" s="28" t="s">
        <v>19</v>
      </c>
      <c r="H39" s="24">
        <v>2</v>
      </c>
      <c r="I39" s="25">
        <v>29917.52</v>
      </c>
      <c r="J39" s="25">
        <f t="shared" si="7"/>
        <v>59835.040000000001</v>
      </c>
      <c r="K39" s="29"/>
      <c r="L39" s="30"/>
      <c r="M39" s="30"/>
    </row>
    <row r="40" spans="1:14" ht="20.100000000000001" customHeight="1" x14ac:dyDescent="0.25">
      <c r="A40" s="61"/>
      <c r="B40" s="63"/>
      <c r="C40" s="61"/>
      <c r="D40" s="61"/>
      <c r="E40" s="61"/>
      <c r="F40" s="61"/>
      <c r="G40" s="31" t="s">
        <v>23</v>
      </c>
      <c r="H40" s="26">
        <v>2</v>
      </c>
      <c r="I40" s="27">
        <v>31744.799999999999</v>
      </c>
      <c r="J40" s="27">
        <f t="shared" si="6"/>
        <v>63489.599999999999</v>
      </c>
      <c r="K40" s="29"/>
      <c r="L40" s="30"/>
      <c r="M40" s="30"/>
    </row>
    <row r="41" spans="1:14" ht="20.100000000000001" customHeight="1" x14ac:dyDescent="0.25">
      <c r="A41" s="9" t="s">
        <v>8</v>
      </c>
      <c r="B41" s="10"/>
      <c r="C41" s="11"/>
      <c r="D41" s="11"/>
      <c r="E41" s="11"/>
      <c r="F41" s="12"/>
      <c r="G41" s="3"/>
      <c r="H41" s="4"/>
      <c r="I41" s="5"/>
      <c r="J41" s="6">
        <f>SUM(J36:J40)</f>
        <v>330519.63999999996</v>
      </c>
      <c r="K41" s="7"/>
      <c r="L41" s="8"/>
      <c r="M41" s="8"/>
    </row>
    <row r="42" spans="1:14" ht="30.75" customHeight="1" x14ac:dyDescent="0.25">
      <c r="A42" s="13" t="s">
        <v>8</v>
      </c>
      <c r="B42" s="14"/>
      <c r="C42" s="14"/>
      <c r="D42" s="14"/>
      <c r="E42" s="15">
        <f>SUM(E4:E40)</f>
        <v>38</v>
      </c>
      <c r="F42" s="16"/>
      <c r="G42" s="17" t="s">
        <v>25</v>
      </c>
      <c r="H42" s="18"/>
      <c r="I42" s="65">
        <f>SUM(J7+J13+J19+J24+J30+J35+J41)</f>
        <v>1647022.8</v>
      </c>
      <c r="J42" s="66"/>
      <c r="K42" s="19">
        <f>SUM(K4:K41)</f>
        <v>38</v>
      </c>
      <c r="L42" s="20">
        <v>43576</v>
      </c>
      <c r="M42" s="20">
        <f>SUM(M4:M41)</f>
        <v>1655888</v>
      </c>
      <c r="N42" s="22"/>
    </row>
    <row r="44" spans="1:14" ht="30" customHeight="1" x14ac:dyDescent="0.25">
      <c r="I44" s="21" t="s">
        <v>26</v>
      </c>
      <c r="J44" s="20">
        <f>SUM(I42*1.15)</f>
        <v>1894076.22</v>
      </c>
      <c r="L44" s="21" t="s">
        <v>26</v>
      </c>
      <c r="M44" s="20">
        <f>SUM(M42*1.15)</f>
        <v>1904271.2</v>
      </c>
    </row>
  </sheetData>
  <mergeCells count="45">
    <mergeCell ref="I42:J42"/>
    <mergeCell ref="F31:F34"/>
    <mergeCell ref="A36:A40"/>
    <mergeCell ref="B36:B40"/>
    <mergeCell ref="C36:C40"/>
    <mergeCell ref="D36:D40"/>
    <mergeCell ref="E36:E40"/>
    <mergeCell ref="F36:F40"/>
    <mergeCell ref="A31:A34"/>
    <mergeCell ref="B31:B34"/>
    <mergeCell ref="C31:C34"/>
    <mergeCell ref="D31:D34"/>
    <mergeCell ref="E31:E34"/>
    <mergeCell ref="F20:F23"/>
    <mergeCell ref="A26:A29"/>
    <mergeCell ref="B26:B29"/>
    <mergeCell ref="C26:C29"/>
    <mergeCell ref="D26:D29"/>
    <mergeCell ref="E26:E29"/>
    <mergeCell ref="F26:F29"/>
    <mergeCell ref="A20:A23"/>
    <mergeCell ref="B20:B23"/>
    <mergeCell ref="C20:C23"/>
    <mergeCell ref="D20:D23"/>
    <mergeCell ref="E20:E23"/>
    <mergeCell ref="A1:F1"/>
    <mergeCell ref="B4:B6"/>
    <mergeCell ref="C4:C6"/>
    <mergeCell ref="D4:D6"/>
    <mergeCell ref="E4:E6"/>
    <mergeCell ref="F4:F6"/>
    <mergeCell ref="A4:A6"/>
    <mergeCell ref="G3:J3"/>
    <mergeCell ref="A14:A18"/>
    <mergeCell ref="B14:B18"/>
    <mergeCell ref="C14:C18"/>
    <mergeCell ref="D14:D18"/>
    <mergeCell ref="E14:E18"/>
    <mergeCell ref="F14:F18"/>
    <mergeCell ref="A8:A12"/>
    <mergeCell ref="B8:B12"/>
    <mergeCell ref="C8:C12"/>
    <mergeCell ref="D8:D12"/>
    <mergeCell ref="E8:E12"/>
    <mergeCell ref="F8:F12"/>
  </mergeCells>
  <pageMargins left="0.70866141732283472" right="0.5118110236220472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sqref="A1:H1"/>
    </sheetView>
  </sheetViews>
  <sheetFormatPr defaultRowHeight="15" x14ac:dyDescent="0.25"/>
  <cols>
    <col min="1" max="1" width="10.7109375" customWidth="1"/>
    <col min="2" max="2" width="5.7109375" customWidth="1"/>
    <col min="3" max="5" width="7.7109375" customWidth="1"/>
    <col min="6" max="6" width="15.7109375" style="56" customWidth="1"/>
    <col min="7" max="7" width="15.7109375" customWidth="1"/>
    <col min="8" max="8" width="10.7109375" style="2" customWidth="1"/>
    <col min="11" max="11" width="16.7109375" bestFit="1" customWidth="1"/>
  </cols>
  <sheetData>
    <row r="1" spans="1:8" ht="15.75" x14ac:dyDescent="0.25">
      <c r="A1" s="67" t="s">
        <v>40</v>
      </c>
      <c r="B1" s="67"/>
      <c r="C1" s="67"/>
      <c r="D1" s="67"/>
      <c r="E1" s="67"/>
      <c r="F1" s="67"/>
      <c r="G1" s="67"/>
      <c r="H1" s="67"/>
    </row>
    <row r="2" spans="1:8" ht="15.75" x14ac:dyDescent="0.25">
      <c r="A2" s="51"/>
      <c r="B2" s="51"/>
      <c r="C2" s="51"/>
      <c r="D2" s="51"/>
      <c r="E2" s="51"/>
      <c r="F2" s="51"/>
      <c r="G2" s="51"/>
      <c r="H2" s="51"/>
    </row>
    <row r="4" spans="1:8" ht="28.5" customHeight="1" x14ac:dyDescent="0.25">
      <c r="A4" s="44" t="s">
        <v>3</v>
      </c>
      <c r="B4" s="44" t="s">
        <v>4</v>
      </c>
      <c r="C4" s="54" t="s">
        <v>33</v>
      </c>
      <c r="D4" s="54" t="s">
        <v>34</v>
      </c>
      <c r="E4" s="44" t="s">
        <v>6</v>
      </c>
      <c r="F4" s="55" t="s">
        <v>9</v>
      </c>
      <c r="G4" s="52" t="s">
        <v>31</v>
      </c>
      <c r="H4" s="52" t="s">
        <v>32</v>
      </c>
    </row>
    <row r="5" spans="1:8" ht="19.5" customHeight="1" x14ac:dyDescent="0.25">
      <c r="A5" s="60" t="s">
        <v>1</v>
      </c>
      <c r="B5" s="62">
        <v>694</v>
      </c>
      <c r="C5" s="60" t="s">
        <v>21</v>
      </c>
      <c r="D5" s="60"/>
      <c r="E5" s="60">
        <v>4</v>
      </c>
      <c r="F5" s="70" t="s">
        <v>11</v>
      </c>
      <c r="G5" s="23" t="s">
        <v>20</v>
      </c>
      <c r="H5" s="24">
        <v>2</v>
      </c>
    </row>
    <row r="6" spans="1:8" ht="19.5" customHeight="1" x14ac:dyDescent="0.25">
      <c r="A6" s="61"/>
      <c r="B6" s="63"/>
      <c r="C6" s="61"/>
      <c r="D6" s="61"/>
      <c r="E6" s="61"/>
      <c r="F6" s="71"/>
      <c r="G6" s="28" t="s">
        <v>22</v>
      </c>
      <c r="H6" s="24">
        <v>2</v>
      </c>
    </row>
    <row r="7" spans="1:8" ht="19.5" customHeight="1" x14ac:dyDescent="0.25">
      <c r="A7" s="61"/>
      <c r="B7" s="63"/>
      <c r="C7" s="61"/>
      <c r="D7" s="61"/>
      <c r="E7" s="61"/>
      <c r="F7" s="71"/>
      <c r="G7" s="31" t="s">
        <v>23</v>
      </c>
      <c r="H7" s="26">
        <v>2</v>
      </c>
    </row>
    <row r="8" spans="1:8" ht="20.100000000000001" customHeight="1" x14ac:dyDescent="0.25">
      <c r="A8" s="60" t="s">
        <v>0</v>
      </c>
      <c r="B8" s="62">
        <v>699</v>
      </c>
      <c r="C8" s="60">
        <v>4</v>
      </c>
      <c r="D8" s="60"/>
      <c r="E8" s="60">
        <v>4</v>
      </c>
      <c r="F8" s="70" t="s">
        <v>35</v>
      </c>
      <c r="G8" s="28" t="s">
        <v>20</v>
      </c>
      <c r="H8" s="24">
        <v>1</v>
      </c>
    </row>
    <row r="9" spans="1:8" ht="20.100000000000001" customHeight="1" x14ac:dyDescent="0.25">
      <c r="A9" s="61"/>
      <c r="B9" s="63"/>
      <c r="C9" s="61"/>
      <c r="D9" s="61"/>
      <c r="E9" s="61"/>
      <c r="F9" s="71"/>
      <c r="G9" s="28" t="s">
        <v>22</v>
      </c>
      <c r="H9" s="24">
        <v>1</v>
      </c>
    </row>
    <row r="10" spans="1:8" ht="20.100000000000001" customHeight="1" x14ac:dyDescent="0.25">
      <c r="A10" s="61"/>
      <c r="B10" s="63"/>
      <c r="C10" s="61"/>
      <c r="D10" s="61"/>
      <c r="E10" s="61"/>
      <c r="F10" s="71"/>
      <c r="G10" s="28" t="s">
        <v>22</v>
      </c>
      <c r="H10" s="24">
        <v>1</v>
      </c>
    </row>
    <row r="11" spans="1:8" ht="20.100000000000001" customHeight="1" x14ac:dyDescent="0.25">
      <c r="A11" s="61"/>
      <c r="B11" s="63"/>
      <c r="C11" s="61"/>
      <c r="D11" s="61"/>
      <c r="E11" s="61"/>
      <c r="F11" s="71"/>
      <c r="G11" s="28" t="s">
        <v>19</v>
      </c>
      <c r="H11" s="24">
        <v>1</v>
      </c>
    </row>
    <row r="12" spans="1:8" ht="20.100000000000001" customHeight="1" x14ac:dyDescent="0.25">
      <c r="A12" s="68"/>
      <c r="B12" s="69"/>
      <c r="C12" s="68"/>
      <c r="D12" s="68"/>
      <c r="E12" s="68"/>
      <c r="F12" s="72"/>
      <c r="G12" s="28" t="s">
        <v>23</v>
      </c>
      <c r="H12" s="24">
        <v>1</v>
      </c>
    </row>
    <row r="13" spans="1:8" ht="20.100000000000001" customHeight="1" x14ac:dyDescent="0.25">
      <c r="A13" s="60" t="s">
        <v>2</v>
      </c>
      <c r="B13" s="62">
        <v>700</v>
      </c>
      <c r="C13" s="60">
        <v>4</v>
      </c>
      <c r="D13" s="60"/>
      <c r="E13" s="60">
        <v>4</v>
      </c>
      <c r="F13" s="70" t="s">
        <v>39</v>
      </c>
      <c r="G13" s="28" t="s">
        <v>20</v>
      </c>
      <c r="H13" s="24">
        <v>1</v>
      </c>
    </row>
    <row r="14" spans="1:8" ht="20.100000000000001" customHeight="1" x14ac:dyDescent="0.25">
      <c r="A14" s="61"/>
      <c r="B14" s="63"/>
      <c r="C14" s="61"/>
      <c r="D14" s="61"/>
      <c r="E14" s="61"/>
      <c r="F14" s="71"/>
      <c r="G14" s="28" t="s">
        <v>22</v>
      </c>
      <c r="H14" s="24">
        <v>1</v>
      </c>
    </row>
    <row r="15" spans="1:8" ht="20.100000000000001" customHeight="1" x14ac:dyDescent="0.25">
      <c r="A15" s="61"/>
      <c r="B15" s="63"/>
      <c r="C15" s="61"/>
      <c r="D15" s="61"/>
      <c r="E15" s="61"/>
      <c r="F15" s="71"/>
      <c r="G15" s="28" t="s">
        <v>22</v>
      </c>
      <c r="H15" s="24">
        <v>1</v>
      </c>
    </row>
    <row r="16" spans="1:8" ht="20.100000000000001" customHeight="1" x14ac:dyDescent="0.25">
      <c r="A16" s="61"/>
      <c r="B16" s="63"/>
      <c r="C16" s="61"/>
      <c r="D16" s="61"/>
      <c r="E16" s="61"/>
      <c r="F16" s="71"/>
      <c r="G16" s="28" t="s">
        <v>19</v>
      </c>
      <c r="H16" s="24">
        <v>1</v>
      </c>
    </row>
    <row r="17" spans="1:8" ht="20.100000000000001" customHeight="1" x14ac:dyDescent="0.25">
      <c r="A17" s="61"/>
      <c r="B17" s="63"/>
      <c r="C17" s="61"/>
      <c r="D17" s="61"/>
      <c r="E17" s="61"/>
      <c r="F17" s="71"/>
      <c r="G17" s="31" t="s">
        <v>23</v>
      </c>
      <c r="H17" s="26">
        <v>1</v>
      </c>
    </row>
    <row r="18" spans="1:8" ht="20.100000000000001" customHeight="1" x14ac:dyDescent="0.25">
      <c r="A18" s="60" t="s">
        <v>2</v>
      </c>
      <c r="B18" s="62">
        <v>702</v>
      </c>
      <c r="C18" s="60"/>
      <c r="D18" s="60">
        <v>3</v>
      </c>
      <c r="E18" s="60">
        <v>6</v>
      </c>
      <c r="F18" s="70" t="s">
        <v>38</v>
      </c>
      <c r="G18" s="28" t="s">
        <v>20</v>
      </c>
      <c r="H18" s="24">
        <v>2</v>
      </c>
    </row>
    <row r="19" spans="1:8" ht="20.100000000000001" customHeight="1" x14ac:dyDescent="0.25">
      <c r="A19" s="61"/>
      <c r="B19" s="63"/>
      <c r="C19" s="61"/>
      <c r="D19" s="61"/>
      <c r="E19" s="61"/>
      <c r="F19" s="71"/>
      <c r="G19" s="28" t="s">
        <v>22</v>
      </c>
      <c r="H19" s="24">
        <v>2</v>
      </c>
    </row>
    <row r="20" spans="1:8" ht="20.100000000000001" customHeight="1" x14ac:dyDescent="0.25">
      <c r="A20" s="61"/>
      <c r="B20" s="63"/>
      <c r="C20" s="61"/>
      <c r="D20" s="61"/>
      <c r="E20" s="61"/>
      <c r="F20" s="71"/>
      <c r="G20" s="28" t="s">
        <v>19</v>
      </c>
      <c r="H20" s="24">
        <v>2</v>
      </c>
    </row>
    <row r="21" spans="1:8" ht="20.100000000000001" customHeight="1" x14ac:dyDescent="0.25">
      <c r="A21" s="61"/>
      <c r="B21" s="63"/>
      <c r="C21" s="61"/>
      <c r="D21" s="61"/>
      <c r="E21" s="61"/>
      <c r="F21" s="71"/>
      <c r="G21" s="31" t="s">
        <v>23</v>
      </c>
      <c r="H21" s="26">
        <v>2</v>
      </c>
    </row>
    <row r="22" spans="1:8" ht="20.100000000000001" customHeight="1" x14ac:dyDescent="0.25">
      <c r="A22" s="60" t="s">
        <v>1</v>
      </c>
      <c r="B22" s="62">
        <v>799</v>
      </c>
      <c r="C22" s="60"/>
      <c r="D22" s="60">
        <v>3</v>
      </c>
      <c r="E22" s="60">
        <v>6</v>
      </c>
      <c r="F22" s="70" t="s">
        <v>36</v>
      </c>
      <c r="G22" s="28" t="s">
        <v>20</v>
      </c>
      <c r="H22" s="24">
        <v>2</v>
      </c>
    </row>
    <row r="23" spans="1:8" ht="20.100000000000001" customHeight="1" x14ac:dyDescent="0.25">
      <c r="A23" s="61"/>
      <c r="B23" s="63"/>
      <c r="C23" s="61"/>
      <c r="D23" s="61"/>
      <c r="E23" s="61"/>
      <c r="F23" s="71"/>
      <c r="G23" s="28" t="s">
        <v>22</v>
      </c>
      <c r="H23" s="24">
        <v>2</v>
      </c>
    </row>
    <row r="24" spans="1:8" ht="20.100000000000001" customHeight="1" x14ac:dyDescent="0.25">
      <c r="A24" s="61"/>
      <c r="B24" s="63"/>
      <c r="C24" s="61"/>
      <c r="D24" s="61"/>
      <c r="E24" s="61"/>
      <c r="F24" s="71"/>
      <c r="G24" s="28" t="s">
        <v>19</v>
      </c>
      <c r="H24" s="24">
        <v>2</v>
      </c>
    </row>
    <row r="25" spans="1:8" ht="20.100000000000001" customHeight="1" x14ac:dyDescent="0.25">
      <c r="A25" s="61"/>
      <c r="B25" s="63"/>
      <c r="C25" s="61"/>
      <c r="D25" s="61"/>
      <c r="E25" s="61"/>
      <c r="F25" s="71"/>
      <c r="G25" s="31" t="s">
        <v>23</v>
      </c>
      <c r="H25" s="26">
        <v>2</v>
      </c>
    </row>
    <row r="26" spans="1:8" ht="20.100000000000001" customHeight="1" x14ac:dyDescent="0.25">
      <c r="A26" s="60" t="s">
        <v>1</v>
      </c>
      <c r="B26" s="62">
        <v>800</v>
      </c>
      <c r="C26" s="60"/>
      <c r="D26" s="60">
        <v>3</v>
      </c>
      <c r="E26" s="60">
        <v>6</v>
      </c>
      <c r="F26" s="70" t="s">
        <v>37</v>
      </c>
      <c r="G26" s="28" t="s">
        <v>20</v>
      </c>
      <c r="H26" s="24">
        <v>2</v>
      </c>
    </row>
    <row r="27" spans="1:8" ht="20.100000000000001" customHeight="1" x14ac:dyDescent="0.25">
      <c r="A27" s="61"/>
      <c r="B27" s="63"/>
      <c r="C27" s="61"/>
      <c r="D27" s="61"/>
      <c r="E27" s="61"/>
      <c r="F27" s="71"/>
      <c r="G27" s="28" t="s">
        <v>22</v>
      </c>
      <c r="H27" s="24">
        <v>2</v>
      </c>
    </row>
    <row r="28" spans="1:8" ht="20.100000000000001" customHeight="1" x14ac:dyDescent="0.25">
      <c r="A28" s="61"/>
      <c r="B28" s="63"/>
      <c r="C28" s="61"/>
      <c r="D28" s="61"/>
      <c r="E28" s="61"/>
      <c r="F28" s="71"/>
      <c r="G28" s="28" t="s">
        <v>19</v>
      </c>
      <c r="H28" s="24">
        <v>2</v>
      </c>
    </row>
    <row r="29" spans="1:8" ht="20.100000000000001" customHeight="1" x14ac:dyDescent="0.25">
      <c r="A29" s="61"/>
      <c r="B29" s="63"/>
      <c r="C29" s="61"/>
      <c r="D29" s="61"/>
      <c r="E29" s="61"/>
      <c r="F29" s="71"/>
      <c r="G29" s="31" t="s">
        <v>23</v>
      </c>
      <c r="H29" s="26">
        <v>2</v>
      </c>
    </row>
    <row r="30" spans="1:8" ht="20.100000000000001" customHeight="1" x14ac:dyDescent="0.25">
      <c r="A30" s="60" t="s">
        <v>17</v>
      </c>
      <c r="B30" s="62">
        <v>1032</v>
      </c>
      <c r="C30" s="60" t="s">
        <v>30</v>
      </c>
      <c r="D30" s="60"/>
      <c r="E30" s="60">
        <v>8</v>
      </c>
      <c r="F30" s="70" t="s">
        <v>18</v>
      </c>
      <c r="G30" s="28" t="s">
        <v>20</v>
      </c>
      <c r="H30" s="24">
        <v>2</v>
      </c>
    </row>
    <row r="31" spans="1:8" ht="20.100000000000001" customHeight="1" x14ac:dyDescent="0.25">
      <c r="A31" s="61"/>
      <c r="B31" s="63"/>
      <c r="C31" s="61"/>
      <c r="D31" s="61"/>
      <c r="E31" s="61"/>
      <c r="F31" s="71"/>
      <c r="G31" s="28" t="s">
        <v>22</v>
      </c>
      <c r="H31" s="24">
        <v>2</v>
      </c>
    </row>
    <row r="32" spans="1:8" ht="20.100000000000001" customHeight="1" x14ac:dyDescent="0.25">
      <c r="A32" s="61"/>
      <c r="B32" s="63"/>
      <c r="C32" s="61"/>
      <c r="D32" s="61"/>
      <c r="E32" s="61"/>
      <c r="F32" s="71"/>
      <c r="G32" s="28" t="s">
        <v>22</v>
      </c>
      <c r="H32" s="24">
        <v>2</v>
      </c>
    </row>
    <row r="33" spans="1:9" ht="20.100000000000001" customHeight="1" x14ac:dyDescent="0.25">
      <c r="A33" s="61"/>
      <c r="B33" s="63"/>
      <c r="C33" s="61"/>
      <c r="D33" s="61"/>
      <c r="E33" s="61"/>
      <c r="F33" s="71"/>
      <c r="G33" s="28" t="s">
        <v>19</v>
      </c>
      <c r="H33" s="24">
        <v>2</v>
      </c>
    </row>
    <row r="34" spans="1:9" ht="20.100000000000001" customHeight="1" x14ac:dyDescent="0.25">
      <c r="A34" s="68"/>
      <c r="B34" s="69"/>
      <c r="C34" s="68"/>
      <c r="D34" s="68"/>
      <c r="E34" s="68"/>
      <c r="F34" s="71"/>
      <c r="G34" s="31" t="s">
        <v>23</v>
      </c>
      <c r="H34" s="26">
        <v>2</v>
      </c>
    </row>
    <row r="35" spans="1:9" ht="30.75" customHeight="1" x14ac:dyDescent="0.25">
      <c r="A35" s="13" t="s">
        <v>8</v>
      </c>
      <c r="B35" s="14"/>
      <c r="C35" s="14"/>
      <c r="D35" s="14"/>
      <c r="E35" s="13">
        <f>SUM(E5:E34)</f>
        <v>38</v>
      </c>
      <c r="F35" s="73"/>
      <c r="G35" s="74"/>
      <c r="H35" s="53"/>
      <c r="I35" s="22"/>
    </row>
    <row r="37" spans="1:9" ht="30" customHeight="1" x14ac:dyDescent="0.25"/>
  </sheetData>
  <mergeCells count="43">
    <mergeCell ref="D30:D34"/>
    <mergeCell ref="E30:E34"/>
    <mergeCell ref="F30:F34"/>
    <mergeCell ref="F26:F29"/>
    <mergeCell ref="A22:A25"/>
    <mergeCell ref="B22:B25"/>
    <mergeCell ref="C22:C25"/>
    <mergeCell ref="D22:D25"/>
    <mergeCell ref="E22:E25"/>
    <mergeCell ref="F22:F25"/>
    <mergeCell ref="A26:A29"/>
    <mergeCell ref="B26:B29"/>
    <mergeCell ref="C26:C29"/>
    <mergeCell ref="D26:D29"/>
    <mergeCell ref="E26:E29"/>
    <mergeCell ref="A30:A34"/>
    <mergeCell ref="B30:B34"/>
    <mergeCell ref="C30:C34"/>
    <mergeCell ref="F18:F21"/>
    <mergeCell ref="A13:A17"/>
    <mergeCell ref="B13:B17"/>
    <mergeCell ref="C13:C17"/>
    <mergeCell ref="D13:D17"/>
    <mergeCell ref="E13:E17"/>
    <mergeCell ref="F13:F17"/>
    <mergeCell ref="A18:A21"/>
    <mergeCell ref="B18:B21"/>
    <mergeCell ref="C18:C21"/>
    <mergeCell ref="D18:D21"/>
    <mergeCell ref="E18:E21"/>
    <mergeCell ref="A1:H1"/>
    <mergeCell ref="A8:A12"/>
    <mergeCell ref="B8:B12"/>
    <mergeCell ref="C8:C12"/>
    <mergeCell ref="D8:D12"/>
    <mergeCell ref="E8:E12"/>
    <mergeCell ref="F8:F12"/>
    <mergeCell ref="A5:A7"/>
    <mergeCell ref="B5:B7"/>
    <mergeCell ref="C5:C7"/>
    <mergeCell ref="D5:D7"/>
    <mergeCell ref="E5:E7"/>
    <mergeCell ref="F5:F7"/>
  </mergeCells>
  <pageMargins left="0.70866141732283472" right="0.5118110236220472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Kohlerova</dc:creator>
  <cp:lastModifiedBy>Kohlerova</cp:lastModifiedBy>
  <cp:lastPrinted>2020-03-18T07:05:37Z</cp:lastPrinted>
  <dcterms:created xsi:type="dcterms:W3CDTF">2020-02-11T09:49:06Z</dcterms:created>
  <dcterms:modified xsi:type="dcterms:W3CDTF">2020-03-18T07:58:24Z</dcterms:modified>
</cp:coreProperties>
</file>