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/>
  <mc:AlternateContent xmlns:mc="http://schemas.openxmlformats.org/markup-compatibility/2006">
    <mc:Choice Requires="x15">
      <x15ac:absPath xmlns:x15ac="http://schemas.microsoft.com/office/spreadsheetml/2010/11/ac" url="P:\_PROJEKTY\ZKP170001_1ZS_Ostrov_Myslbekova\EXPORT\FINAL\Aktualizace 12_2018\ROZPOČET\"/>
    </mc:Choice>
  </mc:AlternateContent>
  <xr:revisionPtr revIDLastSave="0" documentId="8_{76248EF1-A012-4841-B641-D2F2C6B6BF70}" xr6:coauthVersionLast="40" xr6:coauthVersionMax="40" xr10:uidLastSave="{00000000-0000-0000-0000-000000000000}"/>
  <bookViews>
    <workbookView xWindow="0" yWindow="0" windowWidth="28800" windowHeight="12225" tabRatio="500" xr2:uid="{00000000-000D-0000-FFFF-FFFF00000000}"/>
  </bookViews>
  <sheets>
    <sheet name="List1" sheetId="1" r:id="rId1"/>
  </sheets>
  <definedNames>
    <definedName name="_xlnm.Print_Titles" localSheetId="0">List1!$20:$22</definedName>
    <definedName name="_xlnm.Print_Area" localSheetId="0">List1!$A$1:$H$80</definedName>
    <definedName name="Print_Area_0" localSheetId="0">List1!$A$1:$H$66</definedName>
    <definedName name="Print_Area_0_0" localSheetId="0">List1!$A$1:$H$66</definedName>
    <definedName name="Print_Area_0_0_0" localSheetId="0">List1!$A$1:$H$66</definedName>
    <definedName name="Print_Area_0_0_0_0" localSheetId="0">List1!$A$1:$H$66</definedName>
    <definedName name="Print_Area_0_0_0_0_0" localSheetId="0">List1!$A$1:$H$66</definedName>
    <definedName name="Print_Area_0_0_0_0_0_0" localSheetId="0">List1!$A$1:$H$66</definedName>
    <definedName name="Print_Area_0_0_0_0_0_0_0" localSheetId="0">List1!$A$1:$H$66</definedName>
    <definedName name="Print_Titles_0" localSheetId="0">List1!$20:$22</definedName>
    <definedName name="Print_Titles_0_0" localSheetId="0">List1!$20:$22</definedName>
    <definedName name="Print_Titles_0_0_0" localSheetId="0">List1!$20:$22</definedName>
    <definedName name="Print_Titles_0_0_0_0" localSheetId="0">List1!$20:$22</definedName>
    <definedName name="Print_Titles_0_0_0_0_0" localSheetId="0">List1!$20:$22</definedName>
    <definedName name="Print_Titles_0_0_0_0_0_0" localSheetId="0">List1!$20:$22</definedName>
    <definedName name="Print_Titles_0_0_0_0_0_0_0" localSheetId="0">List1!$20:$22</definedName>
    <definedName name="Print_Titles_0_0_0_0_0_0_0_0" localSheetId="0">List1!$20:$22</definedName>
  </definedNames>
  <calcPr calcId="181029"/>
</workbook>
</file>

<file path=xl/calcChain.xml><?xml version="1.0" encoding="utf-8"?>
<calcChain xmlns="http://schemas.openxmlformats.org/spreadsheetml/2006/main">
  <c r="H75" i="1" l="1"/>
  <c r="H76" i="1"/>
  <c r="H77" i="1"/>
  <c r="H78" i="1"/>
  <c r="H79" i="1"/>
  <c r="H74" i="1"/>
  <c r="H72" i="1"/>
  <c r="H71" i="1"/>
  <c r="H69" i="1"/>
  <c r="H59" i="1"/>
  <c r="H60" i="1"/>
  <c r="H61" i="1"/>
  <c r="H62" i="1"/>
  <c r="H63" i="1"/>
  <c r="H64" i="1"/>
  <c r="H65" i="1"/>
  <c r="H58" i="1"/>
  <c r="H54" i="1"/>
  <c r="H55" i="1"/>
  <c r="H56" i="1"/>
  <c r="H53" i="1"/>
  <c r="H41" i="1"/>
  <c r="H42" i="1"/>
  <c r="H43" i="1"/>
  <c r="H44" i="1"/>
  <c r="H45" i="1"/>
  <c r="H46" i="1"/>
  <c r="H47" i="1"/>
  <c r="H48" i="1"/>
  <c r="H49" i="1"/>
  <c r="H50" i="1"/>
  <c r="H51" i="1"/>
  <c r="H40" i="1"/>
  <c r="H38" i="1"/>
  <c r="H37" i="1"/>
  <c r="H26" i="1"/>
  <c r="H27" i="1"/>
  <c r="H28" i="1"/>
  <c r="H29" i="1"/>
  <c r="H30" i="1"/>
  <c r="H31" i="1"/>
  <c r="H32" i="1"/>
  <c r="H33" i="1"/>
  <c r="H34" i="1"/>
  <c r="H35" i="1"/>
  <c r="H25" i="1"/>
  <c r="G56" i="1"/>
  <c r="G51" i="1"/>
  <c r="G50" i="1"/>
  <c r="G49" i="1"/>
  <c r="G48" i="1"/>
  <c r="G47" i="1"/>
  <c r="G46" i="1"/>
  <c r="G45" i="1"/>
  <c r="G44" i="1"/>
  <c r="G43" i="1"/>
  <c r="G42" i="1"/>
  <c r="G41" i="1"/>
  <c r="G40" i="1"/>
  <c r="G38" i="1"/>
  <c r="G37" i="1"/>
  <c r="G35" i="1"/>
  <c r="G34" i="1"/>
  <c r="G33" i="1"/>
  <c r="G32" i="1"/>
  <c r="G31" i="1"/>
  <c r="G30" i="1"/>
  <c r="G29" i="1"/>
  <c r="G28" i="1"/>
  <c r="G69" i="1"/>
  <c r="B14" i="1"/>
  <c r="G79" i="1"/>
  <c r="G78" i="1"/>
  <c r="G77" i="1"/>
  <c r="G76" i="1"/>
  <c r="G75" i="1"/>
  <c r="G74" i="1"/>
  <c r="G72" i="1"/>
  <c r="H21" i="1"/>
  <c r="G71" i="1" l="1"/>
  <c r="G58" i="1"/>
  <c r="G59" i="1"/>
  <c r="G60" i="1"/>
  <c r="G61" i="1"/>
  <c r="G62" i="1"/>
  <c r="G63" i="1"/>
  <c r="G64" i="1"/>
  <c r="G65" i="1"/>
  <c r="G80" i="1" l="1"/>
  <c r="G14" i="1" s="1"/>
  <c r="H80" i="1"/>
  <c r="H14" i="1" s="1"/>
  <c r="G55" i="1"/>
  <c r="G54" i="1"/>
  <c r="G53" i="1"/>
  <c r="G26" i="1" l="1"/>
  <c r="G27" i="1"/>
  <c r="G25" i="1"/>
  <c r="G66" i="1" l="1"/>
  <c r="G13" i="1" s="1"/>
  <c r="G15" i="1" s="1"/>
  <c r="H66" i="1" l="1"/>
  <c r="B13" i="1"/>
  <c r="H13" i="1" l="1"/>
  <c r="H15" i="1" l="1"/>
  <c r="H16" i="1" s="1"/>
</calcChain>
</file>

<file path=xl/sharedStrings.xml><?xml version="1.0" encoding="utf-8"?>
<sst xmlns="http://schemas.openxmlformats.org/spreadsheetml/2006/main" count="124" uniqueCount="68">
  <si>
    <t>Rekapitulace</t>
  </si>
  <si>
    <t>Název akce:</t>
  </si>
  <si>
    <t>#</t>
  </si>
  <si>
    <t>Popis</t>
  </si>
  <si>
    <t>Součet bez DPH</t>
  </si>
  <si>
    <t>Celkem bez DPH</t>
  </si>
  <si>
    <t>Poznámky:</t>
  </si>
  <si>
    <t>m.j.</t>
  </si>
  <si>
    <t>počet</t>
  </si>
  <si>
    <t>ks</t>
  </si>
  <si>
    <t>TECHNOLOGIE</t>
  </si>
  <si>
    <t>OSTATNÍ NÁKLADY</t>
  </si>
  <si>
    <t>kpl</t>
  </si>
  <si>
    <t>Zaškolení obsluhy</t>
  </si>
  <si>
    <t>TRASY</t>
  </si>
  <si>
    <t>materiál / m.j.</t>
  </si>
  <si>
    <t>montáž / m.j.</t>
  </si>
  <si>
    <t>materiál</t>
  </si>
  <si>
    <t>montáž</t>
  </si>
  <si>
    <t>"ZŠ Masarykova, Ostrov“</t>
  </si>
  <si>
    <t>12/2018</t>
  </si>
  <si>
    <t>Martin Horák</t>
  </si>
  <si>
    <t>Strukturovaná kabeláž</t>
  </si>
  <si>
    <t>Školní rozhlas</t>
  </si>
  <si>
    <t>Mezisoučet Strukturovaná kabeláž</t>
  </si>
  <si>
    <t>Mezisoučet Školní rozhlas</t>
  </si>
  <si>
    <t>Reprosoustava 10 W / 100 V</t>
  </si>
  <si>
    <t>m</t>
  </si>
  <si>
    <t>Trubka ohebná d=16</t>
  </si>
  <si>
    <t>Kabel audio signálový CYKY 2x1.5</t>
  </si>
  <si>
    <t>Oživení a konfigurace systému</t>
  </si>
  <si>
    <t>Demontáž stávajících reprodukrorů</t>
  </si>
  <si>
    <t>Drobný a nespecifikovaný</t>
  </si>
  <si>
    <t>Pomocné stavební práce</t>
  </si>
  <si>
    <t>Drážkování pro kabeláže včetně začištění</t>
  </si>
  <si>
    <t>Dopravné a skladné</t>
  </si>
  <si>
    <t>19" stojanový rozvaděč, 19", v. 45U, h. 1000x800, nosnost 500kg</t>
  </si>
  <si>
    <t>Osvětlovací jednotka 1U RAL 9005</t>
  </si>
  <si>
    <t>Ventilační jednotka, 4x ventilátor, 230V, s termostatem, 19"</t>
  </si>
  <si>
    <t>Instalační rám pro ventilační jednotku h. 1000mm, RAL7035</t>
  </si>
  <si>
    <t>Napájecí panel, 6x230V UTE, přepěťová ochrana, 19", 2U, vypínač, 3m</t>
  </si>
  <si>
    <t>Vyvazovací panel 1U jednostranný kanál 40x40mm RAL 9005</t>
  </si>
  <si>
    <t>Celokovový patch panel pro 24 modulů, 1U, 19", neosazený, černý</t>
  </si>
  <si>
    <t>Vertikální HD vyvazovací panel, 3 sekce</t>
  </si>
  <si>
    <t>Modul keystone UTP, RJ45, kat. 6, černý, samořezný, možnost opakované terminace kabelů</t>
  </si>
  <si>
    <t>Patch kabel CAT6 UTP délky dle potřeby</t>
  </si>
  <si>
    <t>Montážní sada - 100x šroub, plovoucí matka, podložka</t>
  </si>
  <si>
    <t>AKTIVNÍ PRVKY</t>
  </si>
  <si>
    <t>Switch 24 portů 100/1000 + 4x SFP 1000 Mbps, kompatibilní se stávající sítí</t>
  </si>
  <si>
    <t>Switch 48 portů 100/1000 + 4x SFP 1000 Mbps, kompatibilní se stávající sítí</t>
  </si>
  <si>
    <t>Keystone HDMI</t>
  </si>
  <si>
    <t>Kryt zásuvky komunikační přímé</t>
  </si>
  <si>
    <t>Rámeček pro elektroinstalační přístroje, jednonásobný</t>
  </si>
  <si>
    <t>Maska nosná s 1 otvorem</t>
  </si>
  <si>
    <t>Krabice přístrojová pod omítku</t>
  </si>
  <si>
    <t>Kryt pro tři moduly RJ45, bílý</t>
  </si>
  <si>
    <t>Rámeček pro elektroinstalační přístroje, jednonásobný, bílá</t>
  </si>
  <si>
    <t>Modul keystone UTP, RJ45, kat. 6, bílý</t>
  </si>
  <si>
    <t>Držák keystone modulů pro systémy 22,5x45mm, bílý, bal. 10ks</t>
  </si>
  <si>
    <t>Podlahová (nábytková) krabice, broušený nerez, 4 moduly</t>
  </si>
  <si>
    <t>Inst. kit do nábytku nebo zdvojené podlahy 4 moduly</t>
  </si>
  <si>
    <t>Ttrubka ohebná d=16</t>
  </si>
  <si>
    <t>Trubka ohebná d=32</t>
  </si>
  <si>
    <t>Kabel propojovací HDMI 1.4 10m/ks</t>
  </si>
  <si>
    <t>Kabel U/UTP, kat.6, 4 páry (nelepené) 23AWG, LSZH</t>
  </si>
  <si>
    <t>Dokumentace skutečného stavu</t>
  </si>
  <si>
    <t>Certifikační měřící protokoly</t>
  </si>
  <si>
    <t>Drážkování pro kabeláže bez začištění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</si>
</sst>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14" x14ac:knownFonts="1">
    <font>
      <sz val="11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4"/>
      <color rgb="FFFFFFFF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3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0" fontId="13" fillId="0" borderId="0"/>
  </cellStyleXfs>
  <cellXfs count="8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4" fillId="3" borderId="0" xfId="0" applyFont="1" applyFill="1" applyAlignment="1">
      <alignment horizontal="center" vertical="center" wrapText="1"/>
    </xf>
    <xf numFmtId="0" fontId="0" fillId="3" borderId="0" xfId="0" applyFill="1"/>
    <xf numFmtId="0" fontId="3" fillId="3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 indent="1"/>
    </xf>
    <xf numFmtId="164" fontId="0" fillId="0" borderId="6" xfId="0" applyNumberFormat="1" applyBorder="1" applyAlignment="1">
      <alignment horizontal="right" vertical="center" indent="1"/>
    </xf>
    <xf numFmtId="0" fontId="0" fillId="2" borderId="7" xfId="0" applyFont="1" applyFill="1" applyBorder="1"/>
    <xf numFmtId="0" fontId="5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right" vertical="center" indent="1"/>
    </xf>
    <xf numFmtId="164" fontId="5" fillId="2" borderId="9" xfId="0" applyNumberFormat="1" applyFont="1" applyFill="1" applyBorder="1" applyAlignment="1">
      <alignment horizontal="right" vertical="center" indent="1"/>
    </xf>
    <xf numFmtId="0" fontId="0" fillId="0" borderId="10" xfId="0" applyFont="1" applyBorder="1"/>
    <xf numFmtId="0" fontId="6" fillId="0" borderId="11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right" vertical="center" indent="1"/>
    </xf>
    <xf numFmtId="164" fontId="6" fillId="0" borderId="12" xfId="0" applyNumberFormat="1" applyFont="1" applyBorder="1" applyAlignment="1">
      <alignment horizontal="right" vertical="center" indent="1"/>
    </xf>
    <xf numFmtId="0" fontId="8" fillId="0" borderId="0" xfId="0" applyFont="1"/>
    <xf numFmtId="0" fontId="9" fillId="0" borderId="13" xfId="0" applyFont="1" applyBorder="1"/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right" vertical="center" inden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right" vertical="center" indent="1"/>
    </xf>
    <xf numFmtId="0" fontId="0" fillId="0" borderId="0" xfId="0" applyFont="1"/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164" fontId="5" fillId="2" borderId="15" xfId="0" applyNumberFormat="1" applyFont="1" applyFill="1" applyBorder="1" applyAlignment="1">
      <alignment horizontal="center" vertical="center"/>
    </xf>
    <xf numFmtId="0" fontId="0" fillId="0" borderId="3" xfId="0" applyBorder="1"/>
    <xf numFmtId="0" fontId="10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0" fontId="12" fillId="0" borderId="16" xfId="0" applyFont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/>
    </xf>
    <xf numFmtId="0" fontId="0" fillId="0" borderId="6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0" xfId="0"/>
    <xf numFmtId="0" fontId="0" fillId="0" borderId="6" xfId="0" applyFont="1" applyBorder="1" applyAlignment="1">
      <alignment vertical="center" wrapText="1"/>
    </xf>
    <xf numFmtId="0" fontId="0" fillId="0" borderId="0" xfId="0"/>
    <xf numFmtId="0" fontId="0" fillId="0" borderId="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/>
    <xf numFmtId="0" fontId="0" fillId="0" borderId="3" xfId="0" applyBorder="1" applyAlignment="1">
      <alignment horizontal="center"/>
    </xf>
    <xf numFmtId="164" fontId="0" fillId="0" borderId="6" xfId="0" applyNumberFormat="1" applyBorder="1" applyAlignment="1">
      <alignment horizontal="right" vertical="center" indent="1"/>
    </xf>
    <xf numFmtId="0" fontId="0" fillId="0" borderId="3" xfId="0" applyBorder="1"/>
    <xf numFmtId="0" fontId="0" fillId="0" borderId="6" xfId="0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0" fontId="0" fillId="0" borderId="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8" fillId="0" borderId="17" xfId="0" applyFont="1" applyBorder="1" applyAlignment="1">
      <alignment vertical="center" wrapText="1"/>
    </xf>
    <xf numFmtId="164" fontId="8" fillId="0" borderId="20" xfId="0" applyNumberFormat="1" applyFont="1" applyBorder="1" applyAlignment="1">
      <alignment horizontal="right" vertical="center" indent="1"/>
    </xf>
    <xf numFmtId="0" fontId="4" fillId="3" borderId="0" xfId="0" applyFont="1" applyFill="1" applyBorder="1" applyAlignment="1">
      <alignment horizontal="right" vertical="center"/>
    </xf>
    <xf numFmtId="164" fontId="2" fillId="2" borderId="8" xfId="0" applyNumberFormat="1" applyFont="1" applyFill="1" applyBorder="1" applyAlignment="1">
      <alignment horizontal="right" vertical="center" indent="1"/>
    </xf>
    <xf numFmtId="164" fontId="5" fillId="2" borderId="21" xfId="0" applyNumberFormat="1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right" vertical="center" indent="1"/>
    </xf>
    <xf numFmtId="164" fontId="0" fillId="0" borderId="22" xfId="0" applyNumberFormat="1" applyBorder="1" applyAlignment="1">
      <alignment horizontal="right" vertical="center" indent="1"/>
    </xf>
    <xf numFmtId="164" fontId="8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right" vertical="center"/>
    </xf>
    <xf numFmtId="49" fontId="4" fillId="3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/>
    <xf numFmtId="0" fontId="1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0" fontId="0" fillId="0" borderId="0" xfId="0" applyAlignment="1">
      <alignment horizontal="left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190501</xdr:colOff>
      <xdr:row>0</xdr:row>
      <xdr:rowOff>72390</xdr:rowOff>
    </xdr:from>
    <xdr:to>
      <xdr:col>7</xdr:col>
      <xdr:colOff>1087801</xdr:colOff>
      <xdr:row>2</xdr:row>
      <xdr:rowOff>113430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1087101" y="72390"/>
          <a:ext cx="2135550" cy="4220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AME80"/>
  <sheetViews>
    <sheetView tabSelected="1" view="pageBreakPreview" zoomScaleNormal="100" zoomScaleSheetLayoutView="100" zoomScalePageLayoutView="110" workbookViewId="0">
      <selection activeCell="A15" sqref="A15"/>
    </sheetView>
  </sheetViews>
  <sheetFormatPr defaultRowHeight="15" x14ac:dyDescent="0.25"/>
  <cols>
    <col min="1" max="1" width="10.7109375" customWidth="1"/>
    <col min="2" max="2" width="57.42578125" style="1" customWidth="1"/>
    <col min="3" max="3" width="9" style="2" customWidth="1"/>
    <col min="4" max="4" width="10.5703125" style="2" customWidth="1"/>
    <col min="5" max="7" width="18.5703125" style="3" customWidth="1"/>
    <col min="8" max="8" width="18.5703125" style="4" customWidth="1"/>
    <col min="9" max="1020" width="8.7109375" customWidth="1"/>
  </cols>
  <sheetData>
    <row r="4" spans="1:1019" ht="23.25" x14ac:dyDescent="0.35">
      <c r="A4" s="83" t="s">
        <v>0</v>
      </c>
      <c r="B4" s="83"/>
      <c r="C4" s="83"/>
      <c r="D4" s="83"/>
      <c r="E4" s="83"/>
      <c r="F4" s="83"/>
      <c r="G4" s="83"/>
      <c r="H4" s="83"/>
    </row>
    <row r="6" spans="1:1019" ht="15" customHeight="1" x14ac:dyDescent="0.25">
      <c r="A6" s="84" t="s">
        <v>1</v>
      </c>
      <c r="B6" s="84"/>
      <c r="C6" s="84"/>
      <c r="D6" s="84"/>
      <c r="E6" s="84"/>
      <c r="F6" s="84"/>
      <c r="G6" s="84"/>
      <c r="H6" s="84"/>
    </row>
    <row r="7" spans="1:1019" ht="18.75" x14ac:dyDescent="0.25">
      <c r="A7" s="85"/>
      <c r="B7" s="85"/>
      <c r="C7" s="85"/>
      <c r="D7" s="85"/>
      <c r="E7" s="85"/>
      <c r="F7" s="85"/>
      <c r="G7" s="85"/>
      <c r="H7" s="85"/>
    </row>
    <row r="8" spans="1:1019" ht="18.75" customHeight="1" x14ac:dyDescent="0.3">
      <c r="A8" s="86" t="s">
        <v>19</v>
      </c>
      <c r="B8" s="86"/>
      <c r="C8" s="86"/>
      <c r="D8" s="86"/>
      <c r="E8" s="86"/>
      <c r="F8" s="86"/>
      <c r="G8" s="86"/>
      <c r="H8" s="86"/>
    </row>
    <row r="9" spans="1:1019" ht="18.75" x14ac:dyDescent="0.25">
      <c r="A9" s="85"/>
      <c r="B9" s="85"/>
      <c r="C9" s="85"/>
      <c r="D9" s="85"/>
      <c r="E9" s="85"/>
      <c r="F9" s="85"/>
      <c r="G9" s="85"/>
      <c r="H9" s="85"/>
    </row>
    <row r="10" spans="1:1019" s="6" customFormat="1" ht="17.45" customHeight="1" x14ac:dyDescent="0.25">
      <c r="A10" s="81" t="s">
        <v>20</v>
      </c>
      <c r="B10" s="81"/>
      <c r="C10" s="5"/>
      <c r="D10" s="5"/>
      <c r="E10" s="5"/>
      <c r="F10" s="5"/>
      <c r="G10" s="5"/>
      <c r="H10" s="74" t="s">
        <v>21</v>
      </c>
      <c r="AMD10"/>
      <c r="AME10"/>
    </row>
    <row r="11" spans="1:1019" s="6" customFormat="1" ht="18.75" x14ac:dyDescent="0.25">
      <c r="A11" s="7"/>
      <c r="B11" s="7"/>
      <c r="C11" s="7"/>
      <c r="D11" s="7"/>
      <c r="E11" s="7"/>
      <c r="F11" s="7"/>
      <c r="G11" s="7"/>
      <c r="H11" s="7"/>
      <c r="AMD11"/>
      <c r="AME11"/>
    </row>
    <row r="12" spans="1:1019" x14ac:dyDescent="0.25">
      <c r="A12" s="8" t="s">
        <v>2</v>
      </c>
      <c r="B12" s="9" t="s">
        <v>3</v>
      </c>
      <c r="C12" s="10"/>
      <c r="D12" s="10"/>
      <c r="E12" s="11"/>
      <c r="F12" s="11"/>
      <c r="G12" s="11" t="s">
        <v>17</v>
      </c>
      <c r="H12" s="10" t="s">
        <v>18</v>
      </c>
    </row>
    <row r="13" spans="1:1019" x14ac:dyDescent="0.25">
      <c r="A13" s="12">
        <v>1</v>
      </c>
      <c r="B13" s="13" t="str">
        <f>B23</f>
        <v>Strukturovaná kabeláž</v>
      </c>
      <c r="C13" s="14"/>
      <c r="D13" s="14"/>
      <c r="E13" s="15"/>
      <c r="F13" s="15"/>
      <c r="G13" s="65">
        <f>G66</f>
        <v>0</v>
      </c>
      <c r="H13" s="16">
        <f>H66</f>
        <v>0</v>
      </c>
    </row>
    <row r="14" spans="1:1019" s="63" customFormat="1" x14ac:dyDescent="0.25">
      <c r="A14" s="64">
        <v>2</v>
      </c>
      <c r="B14" s="13" t="str">
        <f>B67</f>
        <v>Školní rozhlas</v>
      </c>
      <c r="C14" s="14"/>
      <c r="D14" s="14"/>
      <c r="E14" s="15"/>
      <c r="F14" s="15"/>
      <c r="G14" s="65">
        <f>G80</f>
        <v>0</v>
      </c>
      <c r="H14" s="65">
        <f>H80</f>
        <v>0</v>
      </c>
    </row>
    <row r="15" spans="1:1019" x14ac:dyDescent="0.25">
      <c r="A15" s="17"/>
      <c r="B15" s="18" t="s">
        <v>4</v>
      </c>
      <c r="C15" s="19"/>
      <c r="D15" s="20"/>
      <c r="E15" s="21"/>
      <c r="F15" s="75"/>
      <c r="G15" s="22">
        <f>SUM(G13:G14)</f>
        <v>0</v>
      </c>
      <c r="H15" s="22">
        <f>SUM(H13:H14)</f>
        <v>0</v>
      </c>
    </row>
    <row r="16" spans="1:1019" x14ac:dyDescent="0.25">
      <c r="A16" s="23"/>
      <c r="B16" s="24" t="s">
        <v>5</v>
      </c>
      <c r="C16" s="25"/>
      <c r="D16" s="25"/>
      <c r="E16" s="26"/>
      <c r="F16" s="26"/>
      <c r="G16" s="26"/>
      <c r="H16" s="27">
        <f>SUM(G15:H15)</f>
        <v>0</v>
      </c>
    </row>
    <row r="18" spans="1:1019" x14ac:dyDescent="0.25">
      <c r="A18" s="28" t="s">
        <v>6</v>
      </c>
      <c r="B18" s="87"/>
      <c r="C18" s="87"/>
      <c r="D18" s="87"/>
      <c r="E18" s="87"/>
      <c r="F18" s="87"/>
      <c r="G18" s="87"/>
      <c r="H18" s="87"/>
    </row>
    <row r="19" spans="1:1019" x14ac:dyDescent="0.25">
      <c r="A19" s="82"/>
      <c r="B19" s="82"/>
      <c r="C19" s="82"/>
      <c r="D19" s="82"/>
      <c r="E19" s="82"/>
      <c r="F19" s="82"/>
      <c r="G19" s="82"/>
      <c r="H19" s="82"/>
    </row>
    <row r="20" spans="1:1019" ht="18.75" x14ac:dyDescent="0.3">
      <c r="A20" s="29"/>
      <c r="B20" s="30"/>
      <c r="C20" s="31"/>
      <c r="D20" s="31"/>
      <c r="E20" s="32"/>
      <c r="F20" s="32"/>
      <c r="G20" s="32"/>
      <c r="H20" s="33"/>
    </row>
    <row r="21" spans="1:1019" s="37" customFormat="1" x14ac:dyDescent="0.25">
      <c r="A21" s="28"/>
      <c r="B21" s="34"/>
      <c r="C21" s="35"/>
      <c r="D21" s="35"/>
      <c r="E21" s="36"/>
      <c r="F21" s="36"/>
      <c r="G21" s="36"/>
      <c r="H21" s="80" t="str">
        <f>A8</f>
        <v>"ZŠ Masarykova, Ostrov“</v>
      </c>
      <c r="AMD21"/>
      <c r="AME21"/>
    </row>
    <row r="22" spans="1:1019" x14ac:dyDescent="0.25">
      <c r="A22" s="38" t="s">
        <v>2</v>
      </c>
      <c r="B22" s="39" t="s">
        <v>3</v>
      </c>
      <c r="C22" s="40" t="s">
        <v>7</v>
      </c>
      <c r="D22" s="40" t="s">
        <v>8</v>
      </c>
      <c r="E22" s="41" t="s">
        <v>15</v>
      </c>
      <c r="F22" s="76" t="s">
        <v>16</v>
      </c>
      <c r="G22" s="76" t="s">
        <v>17</v>
      </c>
      <c r="H22" s="52" t="s">
        <v>18</v>
      </c>
    </row>
    <row r="23" spans="1:1019" ht="17.25" x14ac:dyDescent="0.25">
      <c r="A23" s="42"/>
      <c r="B23" s="43" t="s">
        <v>22</v>
      </c>
      <c r="C23" s="44"/>
      <c r="D23" s="44"/>
      <c r="E23" s="16"/>
      <c r="F23" s="77"/>
      <c r="G23" s="77"/>
      <c r="H23" s="53"/>
    </row>
    <row r="24" spans="1:1019" x14ac:dyDescent="0.25">
      <c r="A24" s="42"/>
      <c r="B24" s="45" t="s">
        <v>10</v>
      </c>
      <c r="C24" s="44"/>
      <c r="D24" s="44"/>
      <c r="E24" s="16"/>
      <c r="F24" s="77"/>
      <c r="G24" s="77"/>
      <c r="H24" s="53"/>
    </row>
    <row r="25" spans="1:1019" x14ac:dyDescent="0.25">
      <c r="A25" s="12">
        <v>1</v>
      </c>
      <c r="B25" s="46" t="s">
        <v>36</v>
      </c>
      <c r="C25" s="44" t="s">
        <v>9</v>
      </c>
      <c r="D25" s="55">
        <v>1</v>
      </c>
      <c r="E25" s="77"/>
      <c r="F25" s="77"/>
      <c r="G25" s="77">
        <f>D25*E25</f>
        <v>0</v>
      </c>
      <c r="H25" s="68">
        <f>D25*F25</f>
        <v>0</v>
      </c>
    </row>
    <row r="26" spans="1:1019" x14ac:dyDescent="0.25">
      <c r="A26" s="12">
        <v>2</v>
      </c>
      <c r="B26" s="46" t="s">
        <v>37</v>
      </c>
      <c r="C26" s="44" t="s">
        <v>9</v>
      </c>
      <c r="D26" s="55">
        <v>1</v>
      </c>
      <c r="E26" s="77"/>
      <c r="F26" s="77"/>
      <c r="G26" s="77">
        <f t="shared" ref="G26:G65" si="0">D26*E26</f>
        <v>0</v>
      </c>
      <c r="H26" s="68">
        <f t="shared" ref="H26:H65" si="1">D26*F26</f>
        <v>0</v>
      </c>
    </row>
    <row r="27" spans="1:1019" x14ac:dyDescent="0.25">
      <c r="A27" s="64">
        <v>3</v>
      </c>
      <c r="B27" s="46" t="s">
        <v>38</v>
      </c>
      <c r="C27" s="48" t="s">
        <v>9</v>
      </c>
      <c r="D27" s="56">
        <v>1</v>
      </c>
      <c r="E27" s="77"/>
      <c r="F27" s="77"/>
      <c r="G27" s="77">
        <f t="shared" si="0"/>
        <v>0</v>
      </c>
      <c r="H27" s="68">
        <f t="shared" si="1"/>
        <v>0</v>
      </c>
    </row>
    <row r="28" spans="1:1019" s="63" customFormat="1" x14ac:dyDescent="0.25">
      <c r="A28" s="64">
        <v>4</v>
      </c>
      <c r="B28" s="69" t="s">
        <v>39</v>
      </c>
      <c r="C28" s="67" t="s">
        <v>9</v>
      </c>
      <c r="D28" s="55">
        <v>1</v>
      </c>
      <c r="E28" s="77"/>
      <c r="F28" s="77"/>
      <c r="G28" s="77">
        <f>D28*E28</f>
        <v>0</v>
      </c>
      <c r="H28" s="68">
        <f t="shared" si="1"/>
        <v>0</v>
      </c>
    </row>
    <row r="29" spans="1:1019" s="63" customFormat="1" ht="30" x14ac:dyDescent="0.25">
      <c r="A29" s="64">
        <v>5</v>
      </c>
      <c r="B29" s="69" t="s">
        <v>40</v>
      </c>
      <c r="C29" s="67" t="s">
        <v>9</v>
      </c>
      <c r="D29" s="55">
        <v>1</v>
      </c>
      <c r="E29" s="77"/>
      <c r="F29" s="77"/>
      <c r="G29" s="77">
        <f t="shared" ref="G29:G30" si="2">D29*E29</f>
        <v>0</v>
      </c>
      <c r="H29" s="68">
        <f t="shared" si="1"/>
        <v>0</v>
      </c>
    </row>
    <row r="30" spans="1:1019" s="63" customFormat="1" x14ac:dyDescent="0.25">
      <c r="A30" s="64">
        <v>6</v>
      </c>
      <c r="B30" s="69" t="s">
        <v>41</v>
      </c>
      <c r="C30" s="71" t="s">
        <v>9</v>
      </c>
      <c r="D30" s="56">
        <v>3</v>
      </c>
      <c r="E30" s="77"/>
      <c r="F30" s="77"/>
      <c r="G30" s="77">
        <f t="shared" si="2"/>
        <v>0</v>
      </c>
      <c r="H30" s="68">
        <f t="shared" si="1"/>
        <v>0</v>
      </c>
    </row>
    <row r="31" spans="1:1019" s="63" customFormat="1" ht="30" x14ac:dyDescent="0.25">
      <c r="A31" s="64">
        <v>7</v>
      </c>
      <c r="B31" s="69" t="s">
        <v>42</v>
      </c>
      <c r="C31" s="67" t="s">
        <v>9</v>
      </c>
      <c r="D31" s="55">
        <v>3</v>
      </c>
      <c r="E31" s="77"/>
      <c r="F31" s="77"/>
      <c r="G31" s="77">
        <f>D31*E31</f>
        <v>0</v>
      </c>
      <c r="H31" s="68">
        <f t="shared" si="1"/>
        <v>0</v>
      </c>
    </row>
    <row r="32" spans="1:1019" s="63" customFormat="1" x14ac:dyDescent="0.25">
      <c r="A32" s="64">
        <v>8</v>
      </c>
      <c r="B32" s="69" t="s">
        <v>43</v>
      </c>
      <c r="C32" s="67" t="s">
        <v>9</v>
      </c>
      <c r="D32" s="55">
        <v>2</v>
      </c>
      <c r="E32" s="77"/>
      <c r="F32" s="77"/>
      <c r="G32" s="77">
        <f t="shared" ref="G32:G33" si="3">D32*E32</f>
        <v>0</v>
      </c>
      <c r="H32" s="68">
        <f t="shared" si="1"/>
        <v>0</v>
      </c>
    </row>
    <row r="33" spans="1:8" s="63" customFormat="1" ht="30" x14ac:dyDescent="0.25">
      <c r="A33" s="64">
        <v>9</v>
      </c>
      <c r="B33" s="69" t="s">
        <v>44</v>
      </c>
      <c r="C33" s="71" t="s">
        <v>9</v>
      </c>
      <c r="D33" s="56">
        <v>70</v>
      </c>
      <c r="E33" s="77"/>
      <c r="F33" s="77"/>
      <c r="G33" s="77">
        <f t="shared" si="3"/>
        <v>0</v>
      </c>
      <c r="H33" s="68">
        <f t="shared" si="1"/>
        <v>0</v>
      </c>
    </row>
    <row r="34" spans="1:8" s="63" customFormat="1" x14ac:dyDescent="0.25">
      <c r="A34" s="64">
        <v>10</v>
      </c>
      <c r="B34" s="69" t="s">
        <v>45</v>
      </c>
      <c r="C34" s="67" t="s">
        <v>9</v>
      </c>
      <c r="D34" s="55">
        <v>70</v>
      </c>
      <c r="E34" s="77"/>
      <c r="F34" s="77"/>
      <c r="G34" s="77">
        <f>D34*E34</f>
        <v>0</v>
      </c>
      <c r="H34" s="68">
        <f t="shared" si="1"/>
        <v>0</v>
      </c>
    </row>
    <row r="35" spans="1:8" s="63" customFormat="1" x14ac:dyDescent="0.25">
      <c r="A35" s="64">
        <v>11</v>
      </c>
      <c r="B35" s="69" t="s">
        <v>46</v>
      </c>
      <c r="C35" s="67" t="s">
        <v>9</v>
      </c>
      <c r="D35" s="55">
        <v>1</v>
      </c>
      <c r="E35" s="77"/>
      <c r="F35" s="77"/>
      <c r="G35" s="77">
        <f t="shared" ref="G35" si="4">D35*E35</f>
        <v>0</v>
      </c>
      <c r="H35" s="68">
        <f t="shared" si="1"/>
        <v>0</v>
      </c>
    </row>
    <row r="36" spans="1:8" s="63" customFormat="1" x14ac:dyDescent="0.25">
      <c r="A36" s="66"/>
      <c r="B36" s="45" t="s">
        <v>47</v>
      </c>
      <c r="C36" s="67"/>
      <c r="D36" s="67"/>
      <c r="E36" s="77"/>
      <c r="F36" s="77"/>
      <c r="G36" s="77"/>
      <c r="H36" s="68"/>
    </row>
    <row r="37" spans="1:8" s="63" customFormat="1" ht="30" x14ac:dyDescent="0.25">
      <c r="A37" s="64">
        <v>12</v>
      </c>
      <c r="B37" s="69" t="s">
        <v>48</v>
      </c>
      <c r="C37" s="67" t="s">
        <v>9</v>
      </c>
      <c r="D37" s="55">
        <v>1</v>
      </c>
      <c r="E37" s="77"/>
      <c r="F37" s="77"/>
      <c r="G37" s="77">
        <f t="shared" ref="G37:G38" si="5">D37*E37</f>
        <v>0</v>
      </c>
      <c r="H37" s="68">
        <f t="shared" si="1"/>
        <v>0</v>
      </c>
    </row>
    <row r="38" spans="1:8" s="63" customFormat="1" ht="30" x14ac:dyDescent="0.25">
      <c r="A38" s="64">
        <v>13</v>
      </c>
      <c r="B38" s="69" t="s">
        <v>49</v>
      </c>
      <c r="C38" s="67" t="s">
        <v>9</v>
      </c>
      <c r="D38" s="55">
        <v>1</v>
      </c>
      <c r="E38" s="77"/>
      <c r="F38" s="77"/>
      <c r="G38" s="77">
        <f t="shared" si="5"/>
        <v>0</v>
      </c>
      <c r="H38" s="68">
        <f t="shared" si="1"/>
        <v>0</v>
      </c>
    </row>
    <row r="39" spans="1:8" s="63" customFormat="1" x14ac:dyDescent="0.25">
      <c r="A39" s="66"/>
      <c r="B39" s="45" t="s">
        <v>10</v>
      </c>
      <c r="C39" s="67"/>
      <c r="D39" s="67"/>
      <c r="E39" s="65"/>
      <c r="F39" s="77"/>
      <c r="G39" s="77"/>
      <c r="H39" s="68"/>
    </row>
    <row r="40" spans="1:8" s="63" customFormat="1" x14ac:dyDescent="0.25">
      <c r="A40" s="64">
        <v>14</v>
      </c>
      <c r="B40" s="69" t="s">
        <v>50</v>
      </c>
      <c r="C40" s="67" t="s">
        <v>9</v>
      </c>
      <c r="D40" s="55">
        <v>4</v>
      </c>
      <c r="E40" s="77"/>
      <c r="F40" s="77"/>
      <c r="G40" s="77">
        <f>D40*E40</f>
        <v>0</v>
      </c>
      <c r="H40" s="68">
        <f t="shared" si="1"/>
        <v>0</v>
      </c>
    </row>
    <row r="41" spans="1:8" s="63" customFormat="1" x14ac:dyDescent="0.25">
      <c r="A41" s="64">
        <v>15</v>
      </c>
      <c r="B41" s="69" t="s">
        <v>51</v>
      </c>
      <c r="C41" s="67" t="s">
        <v>9</v>
      </c>
      <c r="D41" s="55">
        <v>4</v>
      </c>
      <c r="E41" s="77"/>
      <c r="F41" s="77"/>
      <c r="G41" s="77">
        <f t="shared" ref="G41:G42" si="6">D41*E41</f>
        <v>0</v>
      </c>
      <c r="H41" s="68">
        <f t="shared" si="1"/>
        <v>0</v>
      </c>
    </row>
    <row r="42" spans="1:8" s="63" customFormat="1" x14ac:dyDescent="0.25">
      <c r="A42" s="64">
        <v>16</v>
      </c>
      <c r="B42" s="69" t="s">
        <v>52</v>
      </c>
      <c r="C42" s="71" t="s">
        <v>9</v>
      </c>
      <c r="D42" s="56">
        <v>4</v>
      </c>
      <c r="E42" s="77"/>
      <c r="F42" s="77"/>
      <c r="G42" s="77">
        <f t="shared" si="6"/>
        <v>0</v>
      </c>
      <c r="H42" s="68">
        <f t="shared" si="1"/>
        <v>0</v>
      </c>
    </row>
    <row r="43" spans="1:8" s="63" customFormat="1" x14ac:dyDescent="0.25">
      <c r="A43" s="64">
        <v>17</v>
      </c>
      <c r="B43" s="69" t="s">
        <v>53</v>
      </c>
      <c r="C43" s="67" t="s">
        <v>9</v>
      </c>
      <c r="D43" s="55">
        <v>4</v>
      </c>
      <c r="E43" s="77"/>
      <c r="F43" s="77"/>
      <c r="G43" s="77">
        <f>D43*E43</f>
        <v>0</v>
      </c>
      <c r="H43" s="68">
        <f t="shared" si="1"/>
        <v>0</v>
      </c>
    </row>
    <row r="44" spans="1:8" s="63" customFormat="1" x14ac:dyDescent="0.25">
      <c r="A44" s="64">
        <v>18</v>
      </c>
      <c r="B44" s="69" t="s">
        <v>54</v>
      </c>
      <c r="C44" s="67" t="s">
        <v>9</v>
      </c>
      <c r="D44" s="55">
        <v>4</v>
      </c>
      <c r="E44" s="77"/>
      <c r="F44" s="77"/>
      <c r="G44" s="77">
        <f t="shared" ref="G44:G45" si="7">D44*E44</f>
        <v>0</v>
      </c>
      <c r="H44" s="68">
        <f t="shared" si="1"/>
        <v>0</v>
      </c>
    </row>
    <row r="45" spans="1:8" s="63" customFormat="1" x14ac:dyDescent="0.25">
      <c r="A45" s="64">
        <v>19</v>
      </c>
      <c r="B45" s="69" t="s">
        <v>55</v>
      </c>
      <c r="C45" s="71" t="s">
        <v>9</v>
      </c>
      <c r="D45" s="56">
        <v>10</v>
      </c>
      <c r="E45" s="77"/>
      <c r="F45" s="77"/>
      <c r="G45" s="77">
        <f t="shared" si="7"/>
        <v>0</v>
      </c>
      <c r="H45" s="68">
        <f t="shared" si="1"/>
        <v>0</v>
      </c>
    </row>
    <row r="46" spans="1:8" s="63" customFormat="1" x14ac:dyDescent="0.25">
      <c r="A46" s="64">
        <v>20</v>
      </c>
      <c r="B46" s="69" t="s">
        <v>56</v>
      </c>
      <c r="C46" s="67" t="s">
        <v>9</v>
      </c>
      <c r="D46" s="55">
        <v>10</v>
      </c>
      <c r="E46" s="77"/>
      <c r="F46" s="77"/>
      <c r="G46" s="77">
        <f>D46*E46</f>
        <v>0</v>
      </c>
      <c r="H46" s="68">
        <f t="shared" si="1"/>
        <v>0</v>
      </c>
    </row>
    <row r="47" spans="1:8" s="63" customFormat="1" x14ac:dyDescent="0.25">
      <c r="A47" s="64">
        <v>21</v>
      </c>
      <c r="B47" s="69" t="s">
        <v>54</v>
      </c>
      <c r="C47" s="67" t="s">
        <v>9</v>
      </c>
      <c r="D47" s="55">
        <v>10</v>
      </c>
      <c r="E47" s="77"/>
      <c r="F47" s="77"/>
      <c r="G47" s="77">
        <f t="shared" ref="G47:G48" si="8">D47*E47</f>
        <v>0</v>
      </c>
      <c r="H47" s="68">
        <f t="shared" si="1"/>
        <v>0</v>
      </c>
    </row>
    <row r="48" spans="1:8" s="63" customFormat="1" x14ac:dyDescent="0.25">
      <c r="A48" s="64">
        <v>22</v>
      </c>
      <c r="B48" s="69" t="s">
        <v>57</v>
      </c>
      <c r="C48" s="71" t="s">
        <v>9</v>
      </c>
      <c r="D48" s="56">
        <v>70</v>
      </c>
      <c r="E48" s="77"/>
      <c r="F48" s="77"/>
      <c r="G48" s="77">
        <f t="shared" si="8"/>
        <v>0</v>
      </c>
      <c r="H48" s="68">
        <f t="shared" si="1"/>
        <v>0</v>
      </c>
    </row>
    <row r="49" spans="1:8" s="63" customFormat="1" ht="30" x14ac:dyDescent="0.25">
      <c r="A49" s="64">
        <v>23</v>
      </c>
      <c r="B49" s="69" t="s">
        <v>58</v>
      </c>
      <c r="C49" s="67" t="s">
        <v>9</v>
      </c>
      <c r="D49" s="55">
        <v>5</v>
      </c>
      <c r="E49" s="77"/>
      <c r="F49" s="77"/>
      <c r="G49" s="77">
        <f>D49*E49</f>
        <v>0</v>
      </c>
      <c r="H49" s="68">
        <f t="shared" si="1"/>
        <v>0</v>
      </c>
    </row>
    <row r="50" spans="1:8" s="63" customFormat="1" x14ac:dyDescent="0.25">
      <c r="A50" s="64">
        <v>24</v>
      </c>
      <c r="B50" s="69" t="s">
        <v>59</v>
      </c>
      <c r="C50" s="67" t="s">
        <v>9</v>
      </c>
      <c r="D50" s="55">
        <v>25</v>
      </c>
      <c r="E50" s="77"/>
      <c r="F50" s="77"/>
      <c r="G50" s="77">
        <f t="shared" ref="G50" si="9">D50*E50</f>
        <v>0</v>
      </c>
      <c r="H50" s="68">
        <f t="shared" si="1"/>
        <v>0</v>
      </c>
    </row>
    <row r="51" spans="1:8" s="63" customFormat="1" x14ac:dyDescent="0.25">
      <c r="A51" s="64">
        <v>25</v>
      </c>
      <c r="B51" s="69" t="s">
        <v>60</v>
      </c>
      <c r="C51" s="67" t="s">
        <v>9</v>
      </c>
      <c r="D51" s="55">
        <v>25</v>
      </c>
      <c r="E51" s="77"/>
      <c r="F51" s="77"/>
      <c r="G51" s="77">
        <f>D51*E51</f>
        <v>0</v>
      </c>
      <c r="H51" s="68">
        <f t="shared" si="1"/>
        <v>0</v>
      </c>
    </row>
    <row r="52" spans="1:8" s="63" customFormat="1" x14ac:dyDescent="0.25">
      <c r="A52" s="66"/>
      <c r="B52" s="45" t="s">
        <v>14</v>
      </c>
      <c r="C52" s="67"/>
      <c r="D52" s="67"/>
      <c r="E52" s="77"/>
      <c r="F52" s="77"/>
      <c r="G52" s="77"/>
      <c r="H52" s="68"/>
    </row>
    <row r="53" spans="1:8" s="63" customFormat="1" x14ac:dyDescent="0.25">
      <c r="A53" s="64">
        <v>26</v>
      </c>
      <c r="B53" s="69" t="s">
        <v>61</v>
      </c>
      <c r="C53" s="67" t="s">
        <v>27</v>
      </c>
      <c r="D53" s="55">
        <v>1400</v>
      </c>
      <c r="E53" s="77"/>
      <c r="F53" s="77"/>
      <c r="G53" s="77">
        <f t="shared" si="0"/>
        <v>0</v>
      </c>
      <c r="H53" s="68">
        <f t="shared" si="1"/>
        <v>0</v>
      </c>
    </row>
    <row r="54" spans="1:8" s="63" customFormat="1" x14ac:dyDescent="0.25">
      <c r="A54" s="64">
        <v>27</v>
      </c>
      <c r="B54" s="69" t="s">
        <v>62</v>
      </c>
      <c r="C54" s="67" t="s">
        <v>27</v>
      </c>
      <c r="D54" s="55">
        <v>450</v>
      </c>
      <c r="E54" s="77"/>
      <c r="F54" s="77"/>
      <c r="G54" s="77">
        <f t="shared" si="0"/>
        <v>0</v>
      </c>
      <c r="H54" s="68">
        <f t="shared" si="1"/>
        <v>0</v>
      </c>
    </row>
    <row r="55" spans="1:8" s="63" customFormat="1" x14ac:dyDescent="0.25">
      <c r="A55" s="64">
        <v>28</v>
      </c>
      <c r="B55" s="69" t="s">
        <v>63</v>
      </c>
      <c r="C55" s="71" t="s">
        <v>9</v>
      </c>
      <c r="D55" s="56">
        <v>2</v>
      </c>
      <c r="E55" s="77"/>
      <c r="F55" s="77"/>
      <c r="G55" s="77">
        <f t="shared" si="0"/>
        <v>0</v>
      </c>
      <c r="H55" s="68">
        <f t="shared" si="1"/>
        <v>0</v>
      </c>
    </row>
    <row r="56" spans="1:8" s="63" customFormat="1" x14ac:dyDescent="0.25">
      <c r="A56" s="64">
        <v>29</v>
      </c>
      <c r="B56" s="69" t="s">
        <v>64</v>
      </c>
      <c r="C56" s="67" t="s">
        <v>27</v>
      </c>
      <c r="D56" s="55">
        <v>3800</v>
      </c>
      <c r="E56" s="77"/>
      <c r="F56" s="77"/>
      <c r="G56" s="77">
        <f t="shared" ref="G56" si="10">D56*E56</f>
        <v>0</v>
      </c>
      <c r="H56" s="68">
        <f t="shared" si="1"/>
        <v>0</v>
      </c>
    </row>
    <row r="57" spans="1:8" x14ac:dyDescent="0.25">
      <c r="A57" s="12"/>
      <c r="B57" s="51" t="s">
        <v>11</v>
      </c>
      <c r="C57" s="47"/>
      <c r="D57" s="48"/>
      <c r="E57" s="77"/>
      <c r="F57" s="77"/>
      <c r="G57" s="77"/>
      <c r="H57" s="68"/>
    </row>
    <row r="58" spans="1:8" x14ac:dyDescent="0.25">
      <c r="A58" s="12">
        <v>30</v>
      </c>
      <c r="B58" s="46" t="s">
        <v>65</v>
      </c>
      <c r="C58" s="47" t="s">
        <v>12</v>
      </c>
      <c r="D58" s="48">
        <v>1</v>
      </c>
      <c r="E58" s="77"/>
      <c r="F58" s="77"/>
      <c r="G58" s="77">
        <f t="shared" si="0"/>
        <v>0</v>
      </c>
      <c r="H58" s="68">
        <f t="shared" si="1"/>
        <v>0</v>
      </c>
    </row>
    <row r="59" spans="1:8" x14ac:dyDescent="0.25">
      <c r="A59" s="12">
        <v>31</v>
      </c>
      <c r="B59" s="46" t="s">
        <v>30</v>
      </c>
      <c r="C59" s="47" t="s">
        <v>12</v>
      </c>
      <c r="D59" s="48">
        <v>1</v>
      </c>
      <c r="E59" s="77"/>
      <c r="F59" s="77"/>
      <c r="G59" s="77">
        <f t="shared" si="0"/>
        <v>0</v>
      </c>
      <c r="H59" s="68">
        <f t="shared" si="1"/>
        <v>0</v>
      </c>
    </row>
    <row r="60" spans="1:8" x14ac:dyDescent="0.25">
      <c r="A60" s="64">
        <v>32</v>
      </c>
      <c r="B60" s="46" t="s">
        <v>66</v>
      </c>
      <c r="C60" s="47" t="s">
        <v>9</v>
      </c>
      <c r="D60" s="48">
        <v>70</v>
      </c>
      <c r="E60" s="77"/>
      <c r="F60" s="77"/>
      <c r="G60" s="77">
        <f t="shared" si="0"/>
        <v>0</v>
      </c>
      <c r="H60" s="68">
        <f t="shared" si="1"/>
        <v>0</v>
      </c>
    </row>
    <row r="61" spans="1:8" x14ac:dyDescent="0.25">
      <c r="A61" s="64">
        <v>33</v>
      </c>
      <c r="B61" s="58" t="s">
        <v>32</v>
      </c>
      <c r="C61" s="47" t="s">
        <v>12</v>
      </c>
      <c r="D61" s="48">
        <v>1</v>
      </c>
      <c r="E61" s="77"/>
      <c r="F61" s="77"/>
      <c r="G61" s="77">
        <f t="shared" si="0"/>
        <v>0</v>
      </c>
      <c r="H61" s="68">
        <f t="shared" si="1"/>
        <v>0</v>
      </c>
    </row>
    <row r="62" spans="1:8" x14ac:dyDescent="0.25">
      <c r="A62" s="64">
        <v>34</v>
      </c>
      <c r="B62" s="46" t="s">
        <v>33</v>
      </c>
      <c r="C62" s="47" t="s">
        <v>12</v>
      </c>
      <c r="D62" s="48">
        <v>1</v>
      </c>
      <c r="E62" s="77"/>
      <c r="F62" s="77"/>
      <c r="G62" s="77">
        <f t="shared" si="0"/>
        <v>0</v>
      </c>
      <c r="H62" s="68">
        <f t="shared" si="1"/>
        <v>0</v>
      </c>
    </row>
    <row r="63" spans="1:8" s="57" customFormat="1" x14ac:dyDescent="0.25">
      <c r="A63" s="64">
        <v>35</v>
      </c>
      <c r="B63" s="60" t="s">
        <v>67</v>
      </c>
      <c r="C63" s="61" t="s">
        <v>12</v>
      </c>
      <c r="D63" s="62">
        <v>1</v>
      </c>
      <c r="E63" s="77"/>
      <c r="F63" s="77"/>
      <c r="G63" s="77">
        <f t="shared" si="0"/>
        <v>0</v>
      </c>
      <c r="H63" s="68">
        <f t="shared" si="1"/>
        <v>0</v>
      </c>
    </row>
    <row r="64" spans="1:8" s="59" customFormat="1" x14ac:dyDescent="0.25">
      <c r="A64" s="64">
        <v>36</v>
      </c>
      <c r="B64" s="69" t="s">
        <v>35</v>
      </c>
      <c r="C64" s="70" t="s">
        <v>12</v>
      </c>
      <c r="D64" s="62">
        <v>1</v>
      </c>
      <c r="E64" s="77"/>
      <c r="F64" s="77"/>
      <c r="G64" s="77">
        <f t="shared" si="0"/>
        <v>0</v>
      </c>
      <c r="H64" s="68">
        <f t="shared" si="1"/>
        <v>0</v>
      </c>
    </row>
    <row r="65" spans="1:8" s="59" customFormat="1" x14ac:dyDescent="0.25">
      <c r="A65" s="64">
        <v>37</v>
      </c>
      <c r="B65" s="60" t="s">
        <v>13</v>
      </c>
      <c r="C65" s="70" t="s">
        <v>12</v>
      </c>
      <c r="D65" s="62">
        <v>1</v>
      </c>
      <c r="E65" s="77"/>
      <c r="F65" s="77"/>
      <c r="G65" s="77">
        <f t="shared" si="0"/>
        <v>0</v>
      </c>
      <c r="H65" s="68">
        <f t="shared" si="1"/>
        <v>0</v>
      </c>
    </row>
    <row r="66" spans="1:8" x14ac:dyDescent="0.25">
      <c r="A66" s="54"/>
      <c r="B66" s="72" t="s">
        <v>24</v>
      </c>
      <c r="C66" s="49"/>
      <c r="D66" s="49"/>
      <c r="E66" s="50"/>
      <c r="F66" s="78"/>
      <c r="G66" s="79">
        <f>SUM(G25:G65)</f>
        <v>0</v>
      </c>
      <c r="H66" s="73">
        <f>SUM(H25:H65)</f>
        <v>0</v>
      </c>
    </row>
    <row r="67" spans="1:8" s="63" customFormat="1" ht="17.25" x14ac:dyDescent="0.25">
      <c r="A67" s="66"/>
      <c r="B67" s="43" t="s">
        <v>23</v>
      </c>
      <c r="C67" s="67"/>
      <c r="D67" s="67"/>
      <c r="E67" s="65"/>
      <c r="F67" s="77"/>
      <c r="G67" s="77"/>
      <c r="H67" s="68"/>
    </row>
    <row r="68" spans="1:8" s="63" customFormat="1" x14ac:dyDescent="0.25">
      <c r="A68" s="66"/>
      <c r="B68" s="45" t="s">
        <v>10</v>
      </c>
      <c r="C68" s="67"/>
      <c r="D68" s="67"/>
      <c r="E68" s="65"/>
      <c r="F68" s="77"/>
      <c r="G68" s="77"/>
      <c r="H68" s="68"/>
    </row>
    <row r="69" spans="1:8" s="63" customFormat="1" x14ac:dyDescent="0.25">
      <c r="A69" s="64">
        <v>38</v>
      </c>
      <c r="B69" s="69" t="s">
        <v>26</v>
      </c>
      <c r="C69" s="67" t="s">
        <v>9</v>
      </c>
      <c r="D69" s="55">
        <v>4</v>
      </c>
      <c r="E69" s="77"/>
      <c r="F69" s="77"/>
      <c r="G69" s="77">
        <f>D69*E69</f>
        <v>0</v>
      </c>
      <c r="H69" s="68">
        <f t="shared" ref="H69" si="11">D69*F69</f>
        <v>0</v>
      </c>
    </row>
    <row r="70" spans="1:8" s="63" customFormat="1" x14ac:dyDescent="0.25">
      <c r="A70" s="66"/>
      <c r="B70" s="45" t="s">
        <v>14</v>
      </c>
      <c r="C70" s="67"/>
      <c r="D70" s="67"/>
      <c r="E70" s="77"/>
      <c r="F70" s="77"/>
      <c r="G70" s="77"/>
      <c r="H70" s="68"/>
    </row>
    <row r="71" spans="1:8" s="63" customFormat="1" x14ac:dyDescent="0.25">
      <c r="A71" s="64">
        <v>39</v>
      </c>
      <c r="B71" s="69" t="s">
        <v>28</v>
      </c>
      <c r="C71" s="67" t="s">
        <v>27</v>
      </c>
      <c r="D71" s="55">
        <v>20</v>
      </c>
      <c r="E71" s="77"/>
      <c r="F71" s="77"/>
      <c r="G71" s="77">
        <f t="shared" ref="G71:G72" si="12">D71*E71</f>
        <v>0</v>
      </c>
      <c r="H71" s="68">
        <f t="shared" ref="H71:H72" si="13">D71*F71</f>
        <v>0</v>
      </c>
    </row>
    <row r="72" spans="1:8" s="63" customFormat="1" x14ac:dyDescent="0.25">
      <c r="A72" s="64">
        <v>40</v>
      </c>
      <c r="B72" s="69" t="s">
        <v>29</v>
      </c>
      <c r="C72" s="67" t="s">
        <v>9</v>
      </c>
      <c r="D72" s="55">
        <v>30</v>
      </c>
      <c r="E72" s="77"/>
      <c r="F72" s="77"/>
      <c r="G72" s="77">
        <f t="shared" si="12"/>
        <v>0</v>
      </c>
      <c r="H72" s="68">
        <f t="shared" si="13"/>
        <v>0</v>
      </c>
    </row>
    <row r="73" spans="1:8" s="63" customFormat="1" x14ac:dyDescent="0.25">
      <c r="A73" s="64"/>
      <c r="B73" s="51" t="s">
        <v>11</v>
      </c>
      <c r="C73" s="70"/>
      <c r="D73" s="71"/>
      <c r="E73" s="77"/>
      <c r="F73" s="77"/>
      <c r="G73" s="77"/>
      <c r="H73" s="68"/>
    </row>
    <row r="74" spans="1:8" s="63" customFormat="1" x14ac:dyDescent="0.25">
      <c r="A74" s="64">
        <v>41</v>
      </c>
      <c r="B74" s="69" t="s">
        <v>30</v>
      </c>
      <c r="C74" s="70" t="s">
        <v>12</v>
      </c>
      <c r="D74" s="71">
        <v>1</v>
      </c>
      <c r="E74" s="77"/>
      <c r="F74" s="77"/>
      <c r="G74" s="77">
        <f t="shared" ref="G74:G79" si="14">D74*E74</f>
        <v>0</v>
      </c>
      <c r="H74" s="68">
        <f t="shared" ref="H74:H79" si="15">D74*F74</f>
        <v>0</v>
      </c>
    </row>
    <row r="75" spans="1:8" s="63" customFormat="1" x14ac:dyDescent="0.25">
      <c r="A75" s="64">
        <v>42</v>
      </c>
      <c r="B75" s="58" t="s">
        <v>31</v>
      </c>
      <c r="C75" s="70" t="s">
        <v>12</v>
      </c>
      <c r="D75" s="71">
        <v>1</v>
      </c>
      <c r="E75" s="77"/>
      <c r="F75" s="77"/>
      <c r="G75" s="77">
        <f t="shared" si="14"/>
        <v>0</v>
      </c>
      <c r="H75" s="68">
        <f t="shared" si="15"/>
        <v>0</v>
      </c>
    </row>
    <row r="76" spans="1:8" s="63" customFormat="1" x14ac:dyDescent="0.25">
      <c r="A76" s="64">
        <v>43</v>
      </c>
      <c r="B76" s="69" t="s">
        <v>32</v>
      </c>
      <c r="C76" s="70" t="s">
        <v>12</v>
      </c>
      <c r="D76" s="71">
        <v>1</v>
      </c>
      <c r="E76" s="77"/>
      <c r="F76" s="77"/>
      <c r="G76" s="77">
        <f t="shared" si="14"/>
        <v>0</v>
      </c>
      <c r="H76" s="68">
        <f t="shared" si="15"/>
        <v>0</v>
      </c>
    </row>
    <row r="77" spans="1:8" s="63" customFormat="1" x14ac:dyDescent="0.25">
      <c r="A77" s="64">
        <v>44</v>
      </c>
      <c r="B77" s="69" t="s">
        <v>33</v>
      </c>
      <c r="C77" s="70" t="s">
        <v>12</v>
      </c>
      <c r="D77" s="71">
        <v>1</v>
      </c>
      <c r="E77" s="77"/>
      <c r="F77" s="77"/>
      <c r="G77" s="77">
        <f t="shared" si="14"/>
        <v>0</v>
      </c>
      <c r="H77" s="68">
        <f t="shared" si="15"/>
        <v>0</v>
      </c>
    </row>
    <row r="78" spans="1:8" s="63" customFormat="1" x14ac:dyDescent="0.25">
      <c r="A78" s="64">
        <v>45</v>
      </c>
      <c r="B78" s="69" t="s">
        <v>34</v>
      </c>
      <c r="C78" s="70" t="s">
        <v>12</v>
      </c>
      <c r="D78" s="71">
        <v>1</v>
      </c>
      <c r="E78" s="77"/>
      <c r="F78" s="77"/>
      <c r="G78" s="77">
        <f t="shared" si="14"/>
        <v>0</v>
      </c>
      <c r="H78" s="68">
        <f t="shared" si="15"/>
        <v>0</v>
      </c>
    </row>
    <row r="79" spans="1:8" s="63" customFormat="1" x14ac:dyDescent="0.25">
      <c r="A79" s="64">
        <v>46</v>
      </c>
      <c r="B79" s="69" t="s">
        <v>35</v>
      </c>
      <c r="C79" s="70" t="s">
        <v>12</v>
      </c>
      <c r="D79" s="71">
        <v>1</v>
      </c>
      <c r="E79" s="77"/>
      <c r="F79" s="77"/>
      <c r="G79" s="77">
        <f t="shared" si="14"/>
        <v>0</v>
      </c>
      <c r="H79" s="68">
        <f t="shared" si="15"/>
        <v>0</v>
      </c>
    </row>
    <row r="80" spans="1:8" s="63" customFormat="1" x14ac:dyDescent="0.25">
      <c r="A80" s="54"/>
      <c r="B80" s="72" t="s">
        <v>25</v>
      </c>
      <c r="C80" s="49"/>
      <c r="D80" s="49"/>
      <c r="E80" s="50"/>
      <c r="F80" s="78"/>
      <c r="G80" s="79">
        <f>SUM(G69:G79)</f>
        <v>0</v>
      </c>
      <c r="H80" s="73">
        <f>SUM(H69:H79)</f>
        <v>0</v>
      </c>
    </row>
  </sheetData>
  <protectedRanges>
    <protectedRange sqref="D69 D71:D72 D25:D35 D37:D38 D40:D51 D53:D56" name="Oblast1"/>
  </protectedRanges>
  <mergeCells count="8">
    <mergeCell ref="A10:B10"/>
    <mergeCell ref="A19:H19"/>
    <mergeCell ref="A4:H4"/>
    <mergeCell ref="A6:H6"/>
    <mergeCell ref="A7:H7"/>
    <mergeCell ref="A8:H8"/>
    <mergeCell ref="A9:H9"/>
    <mergeCell ref="B18:H18"/>
  </mergeCells>
  <pageMargins left="0.70833333333333304" right="0.70833333333333304" top="0.78749999999999998" bottom="0.78749999999999998" header="0.51180555555555496" footer="0.51180555555555496"/>
  <pageSetup paperSize="9" scale="80" firstPageNumber="0" fitToHeight="0" orientation="landscape" horizontalDpi="300" verticalDpi="300" r:id="rId1"/>
  <rowBreaks count="2" manualBreakCount="2">
    <brk id="20" max="16383" man="1"/>
    <brk id="66" max="16383" man="1"/>
  </rowBreaks>
  <colBreaks count="1" manualBreakCount="1">
    <brk id="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17</vt:i4>
      </vt:variant>
    </vt:vector>
  </HeadingPairs>
  <TitlesOfParts>
    <vt:vector size="18" baseType="lpstr">
      <vt:lpstr>List1</vt:lpstr>
      <vt:lpstr>List1!Názvy_tisku</vt:lpstr>
      <vt:lpstr>List1!Oblast_tisku</vt:lpstr>
      <vt:lpstr>List1!Print_Area_0</vt:lpstr>
      <vt:lpstr>List1!Print_Area_0_0</vt:lpstr>
      <vt:lpstr>List1!Print_Area_0_0_0</vt:lpstr>
      <vt:lpstr>List1!Print_Area_0_0_0_0</vt:lpstr>
      <vt:lpstr>List1!Print_Area_0_0_0_0_0</vt:lpstr>
      <vt:lpstr>List1!Print_Area_0_0_0_0_0_0</vt:lpstr>
      <vt:lpstr>List1!Print_Area_0_0_0_0_0_0_0</vt:lpstr>
      <vt:lpstr>List1!Print_Titles_0</vt:lpstr>
      <vt:lpstr>List1!Print_Titles_0_0</vt:lpstr>
      <vt:lpstr>List1!Print_Titles_0_0_0</vt:lpstr>
      <vt:lpstr>List1!Print_Titles_0_0_0_0</vt:lpstr>
      <vt:lpstr>List1!Print_Titles_0_0_0_0_0</vt:lpstr>
      <vt:lpstr>List1!Print_Titles_0_0_0_0_0_0</vt:lpstr>
      <vt:lpstr>List1!Print_Titles_0_0_0_0_0_0_0</vt:lpstr>
      <vt:lpstr>List1!Print_Titles_0_0_0_0_0_0_0_0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Beran</dc:creator>
  <dc:description/>
  <cp:lastModifiedBy>Martin Horák</cp:lastModifiedBy>
  <cp:revision>12</cp:revision>
  <cp:lastPrinted>2018-12-14T05:03:18Z</cp:lastPrinted>
  <dcterms:created xsi:type="dcterms:W3CDTF">2017-04-18T07:54:55Z</dcterms:created>
  <dcterms:modified xsi:type="dcterms:W3CDTF">2018-12-14T05:05:02Z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